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6067426A-E7B1-4EBA-A57F-445F4CEA5B4C}" xr6:coauthVersionLast="44" xr6:coauthVersionMax="44" xr10:uidLastSave="{00000000-0000-0000-0000-000000000000}"/>
  <bookViews>
    <workbookView xWindow="2700" yWindow="4290" windowWidth="22830" windowHeight="11985" activeTab="7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Sheet1" sheetId="9" r:id="rId6"/>
    <sheet name="all" sheetId="8" r:id="rId7"/>
    <sheet name="results" sheetId="1" r:id="rId8"/>
  </sheet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6" hidden="1">all!$A$1:$E$363</definedName>
    <definedName name="ExternalData_2" localSheetId="3" hidden="1">'40'!$A$1:$E$363</definedName>
    <definedName name="ExternalData_2" localSheetId="4" hidden="1">'50'!$A$1:$E$363</definedName>
    <definedName name="ExternalData_2" localSheetId="5" hidden="1">Sheet1!$A$1:$F$363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6" l="1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H304" i="6"/>
  <c r="I304" i="6"/>
  <c r="J304" i="6"/>
  <c r="K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H331" i="6"/>
  <c r="I331" i="6"/>
  <c r="J331" i="6"/>
  <c r="K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H338" i="6"/>
  <c r="I338" i="6"/>
  <c r="J338" i="6"/>
  <c r="K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H357" i="6"/>
  <c r="I357" i="6"/>
  <c r="J357" i="6"/>
  <c r="K357" i="6"/>
  <c r="H358" i="6"/>
  <c r="I358" i="6"/>
  <c r="J358" i="6"/>
  <c r="K358" i="6"/>
  <c r="H359" i="6"/>
  <c r="I359" i="6"/>
  <c r="J359" i="6"/>
  <c r="K359" i="6"/>
  <c r="H360" i="6"/>
  <c r="I360" i="6"/>
  <c r="J360" i="6"/>
  <c r="K360" i="6"/>
  <c r="H361" i="6"/>
  <c r="I361" i="6"/>
  <c r="J361" i="6"/>
  <c r="K361" i="6"/>
  <c r="H362" i="6"/>
  <c r="I362" i="6"/>
  <c r="J362" i="6"/>
  <c r="K362" i="6"/>
  <c r="H363" i="6"/>
  <c r="I363" i="6"/>
  <c r="J363" i="6"/>
  <c r="K363" i="6"/>
  <c r="K3" i="6"/>
  <c r="J3" i="6"/>
  <c r="I3" i="6"/>
  <c r="H3" i="6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H363" i="2"/>
  <c r="I363" i="2"/>
  <c r="J363" i="2"/>
  <c r="K363" i="2"/>
  <c r="K3" i="2"/>
  <c r="J3" i="2"/>
  <c r="I3" i="2"/>
  <c r="H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G3" i="6"/>
  <c r="F3" i="6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G3" i="5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G3" i="4"/>
  <c r="F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G3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" i="2"/>
  <c r="B207" i="1" l="1"/>
  <c r="E350" i="1"/>
  <c r="E334" i="1"/>
  <c r="E318" i="1"/>
  <c r="E206" i="1"/>
  <c r="E142" i="1"/>
  <c r="E78" i="1"/>
  <c r="E46" i="1"/>
  <c r="A358" i="1"/>
  <c r="A342" i="1"/>
  <c r="D333" i="1"/>
  <c r="D301" i="1"/>
  <c r="D285" i="1"/>
  <c r="D205" i="1"/>
  <c r="H361" i="5"/>
  <c r="I361" i="5"/>
  <c r="H357" i="5"/>
  <c r="I357" i="5"/>
  <c r="I353" i="5"/>
  <c r="H353" i="5"/>
  <c r="H349" i="5"/>
  <c r="I349" i="5"/>
  <c r="H345" i="5"/>
  <c r="I345" i="5"/>
  <c r="H341" i="5"/>
  <c r="I341" i="5"/>
  <c r="H337" i="5"/>
  <c r="I337" i="5"/>
  <c r="H333" i="5"/>
  <c r="I333" i="5"/>
  <c r="H329" i="5"/>
  <c r="I329" i="5"/>
  <c r="I325" i="5"/>
  <c r="H325" i="5"/>
  <c r="H321" i="5"/>
  <c r="I321" i="5"/>
  <c r="H317" i="5"/>
  <c r="I317" i="5"/>
  <c r="H313" i="5"/>
  <c r="I313" i="5"/>
  <c r="I309" i="5"/>
  <c r="H309" i="5"/>
  <c r="H305" i="5"/>
  <c r="I305" i="5"/>
  <c r="H301" i="5"/>
  <c r="I301" i="5"/>
  <c r="H297" i="5"/>
  <c r="I297" i="5"/>
  <c r="I293" i="5"/>
  <c r="H293" i="5"/>
  <c r="H289" i="5"/>
  <c r="I289" i="5"/>
  <c r="H285" i="5"/>
  <c r="I285" i="5"/>
  <c r="H281" i="5"/>
  <c r="I281" i="5"/>
  <c r="I277" i="5"/>
  <c r="H277" i="5"/>
  <c r="I273" i="5"/>
  <c r="H273" i="5"/>
  <c r="H269" i="5"/>
  <c r="I269" i="5"/>
  <c r="H265" i="5"/>
  <c r="I265" i="5"/>
  <c r="I261" i="5"/>
  <c r="H261" i="5"/>
  <c r="I257" i="5"/>
  <c r="H257" i="5"/>
  <c r="H253" i="5"/>
  <c r="I253" i="5"/>
  <c r="H249" i="5"/>
  <c r="I249" i="5"/>
  <c r="H245" i="5"/>
  <c r="I245" i="5"/>
  <c r="H241" i="5"/>
  <c r="I241" i="5"/>
  <c r="H237" i="5"/>
  <c r="I237" i="5"/>
  <c r="I233" i="5"/>
  <c r="H233" i="5"/>
  <c r="I229" i="5"/>
  <c r="H229" i="5"/>
  <c r="H225" i="5"/>
  <c r="I225" i="5"/>
  <c r="H221" i="5"/>
  <c r="I221" i="5"/>
  <c r="I217" i="5"/>
  <c r="H217" i="5"/>
  <c r="I213" i="5"/>
  <c r="H213" i="5"/>
  <c r="H209" i="5"/>
  <c r="I209" i="5"/>
  <c r="H205" i="5"/>
  <c r="I205" i="5"/>
  <c r="I201" i="5"/>
  <c r="H201" i="5"/>
  <c r="I197" i="5"/>
  <c r="H197" i="5"/>
  <c r="H193" i="5"/>
  <c r="I193" i="5"/>
  <c r="I189" i="5"/>
  <c r="H189" i="5"/>
  <c r="I185" i="5"/>
  <c r="H185" i="5"/>
  <c r="I181" i="5"/>
  <c r="H181" i="5"/>
  <c r="I177" i="5"/>
  <c r="H177" i="5"/>
  <c r="I173" i="5"/>
  <c r="H173" i="5"/>
  <c r="I169" i="5"/>
  <c r="H169" i="5"/>
  <c r="I165" i="5"/>
  <c r="H165" i="5"/>
  <c r="H161" i="5"/>
  <c r="I161" i="5"/>
  <c r="I157" i="5"/>
  <c r="H157" i="5"/>
  <c r="I153" i="5"/>
  <c r="H153" i="5"/>
  <c r="I149" i="5"/>
  <c r="H149" i="5"/>
  <c r="H145" i="5"/>
  <c r="I145" i="5"/>
  <c r="I141" i="5"/>
  <c r="H141" i="5"/>
  <c r="I137" i="5"/>
  <c r="H137" i="5"/>
  <c r="I133" i="5"/>
  <c r="H133" i="5"/>
  <c r="H129" i="5"/>
  <c r="I129" i="5"/>
  <c r="I125" i="5"/>
  <c r="H125" i="5"/>
  <c r="I121" i="5"/>
  <c r="H121" i="5"/>
  <c r="I117" i="5"/>
  <c r="H117" i="5"/>
  <c r="H113" i="5"/>
  <c r="I113" i="5"/>
  <c r="I109" i="5"/>
  <c r="H109" i="5"/>
  <c r="I105" i="5"/>
  <c r="H105" i="5"/>
  <c r="I101" i="5"/>
  <c r="H101" i="5"/>
  <c r="H97" i="5"/>
  <c r="I97" i="5"/>
  <c r="I93" i="5"/>
  <c r="H93" i="5"/>
  <c r="I89" i="5"/>
  <c r="H89" i="5"/>
  <c r="I85" i="5"/>
  <c r="H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H3" i="5"/>
  <c r="I3" i="5"/>
  <c r="J360" i="5"/>
  <c r="K360" i="5"/>
  <c r="J356" i="5"/>
  <c r="K356" i="5"/>
  <c r="J352" i="5"/>
  <c r="K352" i="5"/>
  <c r="K348" i="5"/>
  <c r="J348" i="5"/>
  <c r="J344" i="5"/>
  <c r="K344" i="5"/>
  <c r="J340" i="5"/>
  <c r="K340" i="5"/>
  <c r="J336" i="5"/>
  <c r="K336" i="5"/>
  <c r="J332" i="5"/>
  <c r="K332" i="5"/>
  <c r="K328" i="5"/>
  <c r="J328" i="5"/>
  <c r="J324" i="5"/>
  <c r="K324" i="5"/>
  <c r="J320" i="5"/>
  <c r="K320" i="5"/>
  <c r="J316" i="5"/>
  <c r="K316" i="5"/>
  <c r="K312" i="5"/>
  <c r="J312" i="5"/>
  <c r="J308" i="5"/>
  <c r="K308" i="5"/>
  <c r="J304" i="5"/>
  <c r="K304" i="5"/>
  <c r="J300" i="5"/>
  <c r="K300" i="5"/>
  <c r="K296" i="5"/>
  <c r="J296" i="5"/>
  <c r="J292" i="5"/>
  <c r="K292" i="5"/>
  <c r="J288" i="5"/>
  <c r="K288" i="5"/>
  <c r="J284" i="5"/>
  <c r="K284" i="5"/>
  <c r="K280" i="5"/>
  <c r="J280" i="5"/>
  <c r="K276" i="5"/>
  <c r="J276" i="5"/>
  <c r="K272" i="5"/>
  <c r="J272" i="5"/>
  <c r="K268" i="5"/>
  <c r="J268" i="5"/>
  <c r="K264" i="5"/>
  <c r="J264" i="5"/>
  <c r="K260" i="5"/>
  <c r="J260" i="5"/>
  <c r="K256" i="5"/>
  <c r="J256" i="5"/>
  <c r="K252" i="5"/>
  <c r="J252" i="5"/>
  <c r="K248" i="5"/>
  <c r="J248" i="5"/>
  <c r="K244" i="5"/>
  <c r="J244" i="5"/>
  <c r="K240" i="5"/>
  <c r="J240" i="5"/>
  <c r="K236" i="5"/>
  <c r="J236" i="5"/>
  <c r="K232" i="5"/>
  <c r="J232" i="5"/>
  <c r="K228" i="5"/>
  <c r="J228" i="5"/>
  <c r="K224" i="5"/>
  <c r="J224" i="5"/>
  <c r="K220" i="5"/>
  <c r="J220" i="5"/>
  <c r="K216" i="5"/>
  <c r="J216" i="5"/>
  <c r="K212" i="5"/>
  <c r="J212" i="5"/>
  <c r="K208" i="5"/>
  <c r="J208" i="5"/>
  <c r="K204" i="5"/>
  <c r="J204" i="5"/>
  <c r="K200" i="5"/>
  <c r="J200" i="5"/>
  <c r="K196" i="5"/>
  <c r="J196" i="5"/>
  <c r="K192" i="5"/>
  <c r="J192" i="5"/>
  <c r="K188" i="5"/>
  <c r="J188" i="5"/>
  <c r="K184" i="5"/>
  <c r="J184" i="5"/>
  <c r="K180" i="5"/>
  <c r="J180" i="5"/>
  <c r="K176" i="5"/>
  <c r="J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J3" i="5"/>
  <c r="K3" i="5"/>
  <c r="I360" i="5"/>
  <c r="H360" i="5"/>
  <c r="H356" i="5"/>
  <c r="I356" i="5"/>
  <c r="H352" i="5"/>
  <c r="I352" i="5"/>
  <c r="H348" i="5"/>
  <c r="I348" i="5"/>
  <c r="H344" i="5"/>
  <c r="I344" i="5"/>
  <c r="H340" i="5"/>
  <c r="I340" i="5"/>
  <c r="I336" i="5"/>
  <c r="H336" i="5"/>
  <c r="H332" i="5"/>
  <c r="I332" i="5"/>
  <c r="H328" i="5"/>
  <c r="I328" i="5"/>
  <c r="H324" i="5"/>
  <c r="I324" i="5"/>
  <c r="H320" i="5"/>
  <c r="I320" i="5"/>
  <c r="H316" i="5"/>
  <c r="I316" i="5"/>
  <c r="H312" i="5"/>
  <c r="I312" i="5"/>
  <c r="H308" i="5"/>
  <c r="I308" i="5"/>
  <c r="H304" i="5"/>
  <c r="I304" i="5"/>
  <c r="H300" i="5"/>
  <c r="I300" i="5"/>
  <c r="H296" i="5"/>
  <c r="I296" i="5"/>
  <c r="H292" i="5"/>
  <c r="I292" i="5"/>
  <c r="H288" i="5"/>
  <c r="I288" i="5"/>
  <c r="H284" i="5"/>
  <c r="I284" i="5"/>
  <c r="H280" i="5"/>
  <c r="I280" i="5"/>
  <c r="H276" i="5"/>
  <c r="I276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32" i="5"/>
  <c r="I232" i="5"/>
  <c r="I228" i="5"/>
  <c r="H228" i="5"/>
  <c r="H224" i="5"/>
  <c r="I224" i="5"/>
  <c r="H220" i="5"/>
  <c r="I220" i="5"/>
  <c r="H216" i="5"/>
  <c r="I216" i="5"/>
  <c r="H212" i="5"/>
  <c r="I212" i="5"/>
  <c r="H208" i="5"/>
  <c r="I208" i="5"/>
  <c r="H204" i="5"/>
  <c r="I204" i="5"/>
  <c r="H200" i="5"/>
  <c r="I200" i="5"/>
  <c r="H196" i="5"/>
  <c r="I196" i="5"/>
  <c r="H192" i="5"/>
  <c r="I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H160" i="5"/>
  <c r="I160" i="5"/>
  <c r="H156" i="5"/>
  <c r="I156" i="5"/>
  <c r="H152" i="5"/>
  <c r="I152" i="5"/>
  <c r="H148" i="5"/>
  <c r="I148" i="5"/>
  <c r="H144" i="5"/>
  <c r="I144" i="5"/>
  <c r="H140" i="5"/>
  <c r="I140" i="5"/>
  <c r="H136" i="5"/>
  <c r="I136" i="5"/>
  <c r="H132" i="5"/>
  <c r="I132" i="5"/>
  <c r="H128" i="5"/>
  <c r="I128" i="5"/>
  <c r="H124" i="5"/>
  <c r="I124" i="5"/>
  <c r="H120" i="5"/>
  <c r="I120" i="5"/>
  <c r="H116" i="5"/>
  <c r="I116" i="5"/>
  <c r="H112" i="5"/>
  <c r="I112" i="5"/>
  <c r="H108" i="5"/>
  <c r="I108" i="5"/>
  <c r="H104" i="5"/>
  <c r="I104" i="5"/>
  <c r="H100" i="5"/>
  <c r="I100" i="5"/>
  <c r="H96" i="5"/>
  <c r="I96" i="5"/>
  <c r="H92" i="5"/>
  <c r="I92" i="5"/>
  <c r="H88" i="5"/>
  <c r="I88" i="5"/>
  <c r="H84" i="5"/>
  <c r="I84" i="5"/>
  <c r="H80" i="5"/>
  <c r="I80" i="5"/>
  <c r="H76" i="5"/>
  <c r="I76" i="5"/>
  <c r="H72" i="5"/>
  <c r="I72" i="5"/>
  <c r="H68" i="5"/>
  <c r="I68" i="5"/>
  <c r="H64" i="5"/>
  <c r="I64" i="5"/>
  <c r="H60" i="5"/>
  <c r="I60" i="5"/>
  <c r="H56" i="5"/>
  <c r="I56" i="5"/>
  <c r="H52" i="5"/>
  <c r="I52" i="5"/>
  <c r="H48" i="5"/>
  <c r="I48" i="5"/>
  <c r="H44" i="5"/>
  <c r="I44" i="5"/>
  <c r="H40" i="5"/>
  <c r="I40" i="5"/>
  <c r="H36" i="5"/>
  <c r="I36" i="5"/>
  <c r="H32" i="5"/>
  <c r="I32" i="5"/>
  <c r="H28" i="5"/>
  <c r="I28" i="5"/>
  <c r="H24" i="5"/>
  <c r="I24" i="5"/>
  <c r="H20" i="5"/>
  <c r="I20" i="5"/>
  <c r="H16" i="5"/>
  <c r="I16" i="5"/>
  <c r="H12" i="5"/>
  <c r="I12" i="5"/>
  <c r="H8" i="5"/>
  <c r="I8" i="5"/>
  <c r="H4" i="5"/>
  <c r="I4" i="5"/>
  <c r="J363" i="5"/>
  <c r="K363" i="5"/>
  <c r="J359" i="5"/>
  <c r="K359" i="5"/>
  <c r="J355" i="5"/>
  <c r="K355" i="5"/>
  <c r="J351" i="5"/>
  <c r="K351" i="5"/>
  <c r="J347" i="5"/>
  <c r="K347" i="5"/>
  <c r="J343" i="5"/>
  <c r="K343" i="5"/>
  <c r="J339" i="5"/>
  <c r="K339" i="5"/>
  <c r="J335" i="5"/>
  <c r="K335" i="5"/>
  <c r="J331" i="5"/>
  <c r="K331" i="5"/>
  <c r="J327" i="5"/>
  <c r="K327" i="5"/>
  <c r="J323" i="5"/>
  <c r="K323" i="5"/>
  <c r="J319" i="5"/>
  <c r="K319" i="5"/>
  <c r="J315" i="5"/>
  <c r="K315" i="5"/>
  <c r="J311" i="5"/>
  <c r="K311" i="5"/>
  <c r="J307" i="5"/>
  <c r="K307" i="5"/>
  <c r="J303" i="5"/>
  <c r="K303" i="5"/>
  <c r="J299" i="5"/>
  <c r="K299" i="5"/>
  <c r="J295" i="5"/>
  <c r="K295" i="5"/>
  <c r="J291" i="5"/>
  <c r="K291" i="5"/>
  <c r="J287" i="5"/>
  <c r="K287" i="5"/>
  <c r="J283" i="5"/>
  <c r="K283" i="5"/>
  <c r="J279" i="5"/>
  <c r="K279" i="5"/>
  <c r="J275" i="5"/>
  <c r="K275" i="5"/>
  <c r="J271" i="5"/>
  <c r="K271" i="5"/>
  <c r="J267" i="5"/>
  <c r="K267" i="5"/>
  <c r="J263" i="5"/>
  <c r="K263" i="5"/>
  <c r="J259" i="5"/>
  <c r="K259" i="5"/>
  <c r="J255" i="5"/>
  <c r="K255" i="5"/>
  <c r="J251" i="5"/>
  <c r="K251" i="5"/>
  <c r="J247" i="5"/>
  <c r="K247" i="5"/>
  <c r="K243" i="5"/>
  <c r="J243" i="5"/>
  <c r="J239" i="5"/>
  <c r="K239" i="5"/>
  <c r="J235" i="5"/>
  <c r="K235" i="5"/>
  <c r="J231" i="5"/>
  <c r="K231" i="5"/>
  <c r="J227" i="5"/>
  <c r="K227" i="5"/>
  <c r="J223" i="5"/>
  <c r="K223" i="5"/>
  <c r="J219" i="5"/>
  <c r="K219" i="5"/>
  <c r="J215" i="5"/>
  <c r="K215" i="5"/>
  <c r="J211" i="5"/>
  <c r="K211" i="5"/>
  <c r="J207" i="5"/>
  <c r="K207" i="5"/>
  <c r="J203" i="5"/>
  <c r="K203" i="5"/>
  <c r="J199" i="5"/>
  <c r="K199" i="5"/>
  <c r="J195" i="5"/>
  <c r="K195" i="5"/>
  <c r="J191" i="5"/>
  <c r="K191" i="5"/>
  <c r="J187" i="5"/>
  <c r="K187" i="5"/>
  <c r="J183" i="5"/>
  <c r="K183" i="5"/>
  <c r="J179" i="5"/>
  <c r="K179" i="5"/>
  <c r="J175" i="5"/>
  <c r="K175" i="5"/>
  <c r="J171" i="5"/>
  <c r="K171" i="5"/>
  <c r="J167" i="5"/>
  <c r="K167" i="5"/>
  <c r="J163" i="5"/>
  <c r="K163" i="5"/>
  <c r="J159" i="5"/>
  <c r="K159" i="5"/>
  <c r="J155" i="5"/>
  <c r="K155" i="5"/>
  <c r="J151" i="5"/>
  <c r="K151" i="5"/>
  <c r="J147" i="5"/>
  <c r="K147" i="5"/>
  <c r="J143" i="5"/>
  <c r="K143" i="5"/>
  <c r="J139" i="5"/>
  <c r="K139" i="5"/>
  <c r="J135" i="5"/>
  <c r="K135" i="5"/>
  <c r="J131" i="5"/>
  <c r="K131" i="5"/>
  <c r="J127" i="5"/>
  <c r="K127" i="5"/>
  <c r="J123" i="5"/>
  <c r="K123" i="5"/>
  <c r="J119" i="5"/>
  <c r="K119" i="5"/>
  <c r="J115" i="5"/>
  <c r="K115" i="5"/>
  <c r="J111" i="5"/>
  <c r="K111" i="5"/>
  <c r="J107" i="5"/>
  <c r="K107" i="5"/>
  <c r="J103" i="5"/>
  <c r="K103" i="5"/>
  <c r="J99" i="5"/>
  <c r="K99" i="5"/>
  <c r="J95" i="5"/>
  <c r="K95" i="5"/>
  <c r="K91" i="5"/>
  <c r="J91" i="5"/>
  <c r="K87" i="5"/>
  <c r="J87" i="5"/>
  <c r="K83" i="5"/>
  <c r="J83" i="5"/>
  <c r="J79" i="5"/>
  <c r="K79" i="5"/>
  <c r="J75" i="5"/>
  <c r="K75" i="5"/>
  <c r="J71" i="5"/>
  <c r="K71" i="5"/>
  <c r="J67" i="5"/>
  <c r="K67" i="5"/>
  <c r="J63" i="5"/>
  <c r="K63" i="5"/>
  <c r="J59" i="5"/>
  <c r="K59" i="5"/>
  <c r="J55" i="5"/>
  <c r="K55" i="5"/>
  <c r="J51" i="5"/>
  <c r="K51" i="5"/>
  <c r="J47" i="5"/>
  <c r="K47" i="5"/>
  <c r="J43" i="5"/>
  <c r="K43" i="5"/>
  <c r="J39" i="5"/>
  <c r="K39" i="5"/>
  <c r="J35" i="5"/>
  <c r="K35" i="5"/>
  <c r="J31" i="5"/>
  <c r="K31" i="5"/>
  <c r="J27" i="5"/>
  <c r="K27" i="5"/>
  <c r="J23" i="5"/>
  <c r="K23" i="5"/>
  <c r="J19" i="5"/>
  <c r="K19" i="5"/>
  <c r="J15" i="5"/>
  <c r="K15" i="5"/>
  <c r="J11" i="5"/>
  <c r="K11" i="5"/>
  <c r="J7" i="5"/>
  <c r="K7" i="5"/>
  <c r="H363" i="5"/>
  <c r="I363" i="5"/>
  <c r="H359" i="5"/>
  <c r="I359" i="5"/>
  <c r="H355" i="5"/>
  <c r="I355" i="5"/>
  <c r="I351" i="5"/>
  <c r="H351" i="5"/>
  <c r="H347" i="5"/>
  <c r="I347" i="5"/>
  <c r="H343" i="5"/>
  <c r="I343" i="5"/>
  <c r="H339" i="5"/>
  <c r="I339" i="5"/>
  <c r="H335" i="5"/>
  <c r="I335" i="5"/>
  <c r="I331" i="5"/>
  <c r="H331" i="5"/>
  <c r="H327" i="5"/>
  <c r="I327" i="5"/>
  <c r="H323" i="5"/>
  <c r="I323" i="5"/>
  <c r="H319" i="5"/>
  <c r="I319" i="5"/>
  <c r="I315" i="5"/>
  <c r="H315" i="5"/>
  <c r="H311" i="5"/>
  <c r="I311" i="5"/>
  <c r="H307" i="5"/>
  <c r="I307" i="5"/>
  <c r="H303" i="5"/>
  <c r="I303" i="5"/>
  <c r="I299" i="5"/>
  <c r="H299" i="5"/>
  <c r="H295" i="5"/>
  <c r="I295" i="5"/>
  <c r="H291" i="5"/>
  <c r="I291" i="5"/>
  <c r="H287" i="5"/>
  <c r="I287" i="5"/>
  <c r="I283" i="5"/>
  <c r="H283" i="5"/>
  <c r="H279" i="5"/>
  <c r="I279" i="5"/>
  <c r="H275" i="5"/>
  <c r="I275" i="5"/>
  <c r="H271" i="5"/>
  <c r="I271" i="5"/>
  <c r="H267" i="5"/>
  <c r="I267" i="5"/>
  <c r="H263" i="5"/>
  <c r="I263" i="5"/>
  <c r="H259" i="5"/>
  <c r="I259" i="5"/>
  <c r="H255" i="5"/>
  <c r="I255" i="5"/>
  <c r="I251" i="5"/>
  <c r="H251" i="5"/>
  <c r="I247" i="5"/>
  <c r="H247" i="5"/>
  <c r="H243" i="5"/>
  <c r="I243" i="5"/>
  <c r="H239" i="5"/>
  <c r="I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I187" i="5"/>
  <c r="H187" i="5"/>
  <c r="I183" i="5"/>
  <c r="H183" i="5"/>
  <c r="I179" i="5"/>
  <c r="H179" i="5"/>
  <c r="I175" i="5"/>
  <c r="H175" i="5"/>
  <c r="H171" i="5"/>
  <c r="I171" i="5"/>
  <c r="H167" i="5"/>
  <c r="I167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I91" i="5"/>
  <c r="H91" i="5"/>
  <c r="I87" i="5"/>
  <c r="H87" i="5"/>
  <c r="I83" i="5"/>
  <c r="H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362" i="5"/>
  <c r="K362" i="5"/>
  <c r="K358" i="5"/>
  <c r="J358" i="5"/>
  <c r="J354" i="5"/>
  <c r="K354" i="5"/>
  <c r="J350" i="5"/>
  <c r="K350" i="5"/>
  <c r="K346" i="5"/>
  <c r="J346" i="5"/>
  <c r="J342" i="5"/>
  <c r="K342" i="5"/>
  <c r="J338" i="5"/>
  <c r="K338" i="5"/>
  <c r="K334" i="5"/>
  <c r="J334" i="5"/>
  <c r="J330" i="5"/>
  <c r="K330" i="5"/>
  <c r="J326" i="5"/>
  <c r="K326" i="5"/>
  <c r="J322" i="5"/>
  <c r="K322" i="5"/>
  <c r="K318" i="5"/>
  <c r="J318" i="5"/>
  <c r="J314" i="5"/>
  <c r="K314" i="5"/>
  <c r="J310" i="5"/>
  <c r="K310" i="5"/>
  <c r="J306" i="5"/>
  <c r="K306" i="5"/>
  <c r="K302" i="5"/>
  <c r="J302" i="5"/>
  <c r="J298" i="5"/>
  <c r="K298" i="5"/>
  <c r="J294" i="5"/>
  <c r="K294" i="5"/>
  <c r="J290" i="5"/>
  <c r="K290" i="5"/>
  <c r="K286" i="5"/>
  <c r="J286" i="5"/>
  <c r="J282" i="5"/>
  <c r="K282" i="5"/>
  <c r="K278" i="5"/>
  <c r="J278" i="5"/>
  <c r="K274" i="5"/>
  <c r="J274" i="5"/>
  <c r="K270" i="5"/>
  <c r="J270" i="5"/>
  <c r="K266" i="5"/>
  <c r="J266" i="5"/>
  <c r="K262" i="5"/>
  <c r="J262" i="5"/>
  <c r="K258" i="5"/>
  <c r="J258" i="5"/>
  <c r="K254" i="5"/>
  <c r="J254" i="5"/>
  <c r="K250" i="5"/>
  <c r="J250" i="5"/>
  <c r="K246" i="5"/>
  <c r="J246" i="5"/>
  <c r="K242" i="5"/>
  <c r="J242" i="5"/>
  <c r="K238" i="5"/>
  <c r="J238" i="5"/>
  <c r="K234" i="5"/>
  <c r="J234" i="5"/>
  <c r="K230" i="5"/>
  <c r="J230" i="5"/>
  <c r="K226" i="5"/>
  <c r="J226" i="5"/>
  <c r="K222" i="5"/>
  <c r="J222" i="5"/>
  <c r="K218" i="5"/>
  <c r="J218" i="5"/>
  <c r="K214" i="5"/>
  <c r="J214" i="5"/>
  <c r="K210" i="5"/>
  <c r="J210" i="5"/>
  <c r="K206" i="5"/>
  <c r="J206" i="5"/>
  <c r="K202" i="5"/>
  <c r="J202" i="5"/>
  <c r="K198" i="5"/>
  <c r="J198" i="5"/>
  <c r="K194" i="5"/>
  <c r="J194" i="5"/>
  <c r="K190" i="5"/>
  <c r="J190" i="5"/>
  <c r="K186" i="5"/>
  <c r="J186" i="5"/>
  <c r="K182" i="5"/>
  <c r="J182" i="5"/>
  <c r="K178" i="5"/>
  <c r="J178" i="5"/>
  <c r="K174" i="5"/>
  <c r="J174" i="5"/>
  <c r="J170" i="5"/>
  <c r="K170" i="5"/>
  <c r="J166" i="5"/>
  <c r="K166" i="5"/>
  <c r="J162" i="5"/>
  <c r="K162" i="5"/>
  <c r="J158" i="5"/>
  <c r="K158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I362" i="5"/>
  <c r="H362" i="5"/>
  <c r="I358" i="5"/>
  <c r="H358" i="5"/>
  <c r="H354" i="5"/>
  <c r="I354" i="5"/>
  <c r="H350" i="5"/>
  <c r="I350" i="5"/>
  <c r="H346" i="5"/>
  <c r="I346" i="5"/>
  <c r="I342" i="5"/>
  <c r="H342" i="5"/>
  <c r="H338" i="5"/>
  <c r="I338" i="5"/>
  <c r="H334" i="5"/>
  <c r="I334" i="5"/>
  <c r="H330" i="5"/>
  <c r="I330" i="5"/>
  <c r="H326" i="5"/>
  <c r="I326" i="5"/>
  <c r="H322" i="5"/>
  <c r="I322" i="5"/>
  <c r="H318" i="5"/>
  <c r="I318" i="5"/>
  <c r="H314" i="5"/>
  <c r="I314" i="5"/>
  <c r="H310" i="5"/>
  <c r="I310" i="5"/>
  <c r="H306" i="5"/>
  <c r="I306" i="5"/>
  <c r="H302" i="5"/>
  <c r="I302" i="5"/>
  <c r="H298" i="5"/>
  <c r="I298" i="5"/>
  <c r="H294" i="5"/>
  <c r="I294" i="5"/>
  <c r="H290" i="5"/>
  <c r="I290" i="5"/>
  <c r="H286" i="5"/>
  <c r="I286" i="5"/>
  <c r="H282" i="5"/>
  <c r="I282" i="5"/>
  <c r="H278" i="5"/>
  <c r="I278" i="5"/>
  <c r="H274" i="5"/>
  <c r="I274" i="5"/>
  <c r="I270" i="5"/>
  <c r="H270" i="5"/>
  <c r="I266" i="5"/>
  <c r="H266" i="5"/>
  <c r="H262" i="5"/>
  <c r="I262" i="5"/>
  <c r="I258" i="5"/>
  <c r="H258" i="5"/>
  <c r="I254" i="5"/>
  <c r="H254" i="5"/>
  <c r="I250" i="5"/>
  <c r="H250" i="5"/>
  <c r="H246" i="5"/>
  <c r="I246" i="5"/>
  <c r="I242" i="5"/>
  <c r="H242" i="5"/>
  <c r="H238" i="5"/>
  <c r="I238" i="5"/>
  <c r="H234" i="5"/>
  <c r="I234" i="5"/>
  <c r="I230" i="5"/>
  <c r="H230" i="5"/>
  <c r="I226" i="5"/>
  <c r="H226" i="5"/>
  <c r="H222" i="5"/>
  <c r="I222" i="5"/>
  <c r="H218" i="5"/>
  <c r="I218" i="5"/>
  <c r="I214" i="5"/>
  <c r="H214" i="5"/>
  <c r="I210" i="5"/>
  <c r="H210" i="5"/>
  <c r="H206" i="5"/>
  <c r="I206" i="5"/>
  <c r="H202" i="5"/>
  <c r="I202" i="5"/>
  <c r="I198" i="5"/>
  <c r="H198" i="5"/>
  <c r="I194" i="5"/>
  <c r="H194" i="5"/>
  <c r="H190" i="5"/>
  <c r="I190" i="5"/>
  <c r="I186" i="5"/>
  <c r="H186" i="5"/>
  <c r="I182" i="5"/>
  <c r="H182" i="5"/>
  <c r="I178" i="5"/>
  <c r="H178" i="5"/>
  <c r="I174" i="5"/>
  <c r="H174" i="5"/>
  <c r="H170" i="5"/>
  <c r="I170" i="5"/>
  <c r="H166" i="5"/>
  <c r="I166" i="5"/>
  <c r="H162" i="5"/>
  <c r="I162" i="5"/>
  <c r="H158" i="5"/>
  <c r="I158" i="5"/>
  <c r="H154" i="5"/>
  <c r="I154" i="5"/>
  <c r="H150" i="5"/>
  <c r="I150" i="5"/>
  <c r="H146" i="5"/>
  <c r="I146" i="5"/>
  <c r="H142" i="5"/>
  <c r="I142" i="5"/>
  <c r="H138" i="5"/>
  <c r="I138" i="5"/>
  <c r="H134" i="5"/>
  <c r="I134" i="5"/>
  <c r="H130" i="5"/>
  <c r="I130" i="5"/>
  <c r="H126" i="5"/>
  <c r="I126" i="5"/>
  <c r="H122" i="5"/>
  <c r="I122" i="5"/>
  <c r="H118" i="5"/>
  <c r="I118" i="5"/>
  <c r="H114" i="5"/>
  <c r="I114" i="5"/>
  <c r="H110" i="5"/>
  <c r="I110" i="5"/>
  <c r="H106" i="5"/>
  <c r="I106" i="5"/>
  <c r="H102" i="5"/>
  <c r="I102" i="5"/>
  <c r="H98" i="5"/>
  <c r="I98" i="5"/>
  <c r="H94" i="5"/>
  <c r="I94" i="5"/>
  <c r="H90" i="5"/>
  <c r="I90" i="5"/>
  <c r="H86" i="5"/>
  <c r="I86" i="5"/>
  <c r="H82" i="5"/>
  <c r="I82" i="5"/>
  <c r="H78" i="5"/>
  <c r="I78" i="5"/>
  <c r="H74" i="5"/>
  <c r="I74" i="5"/>
  <c r="H70" i="5"/>
  <c r="I70" i="5"/>
  <c r="H66" i="5"/>
  <c r="I66" i="5"/>
  <c r="H62" i="5"/>
  <c r="I62" i="5"/>
  <c r="H58" i="5"/>
  <c r="I58" i="5"/>
  <c r="H54" i="5"/>
  <c r="I54" i="5"/>
  <c r="H50" i="5"/>
  <c r="I50" i="5"/>
  <c r="H46" i="5"/>
  <c r="I46" i="5"/>
  <c r="H42" i="5"/>
  <c r="I42" i="5"/>
  <c r="H38" i="5"/>
  <c r="I38" i="5"/>
  <c r="H34" i="5"/>
  <c r="I34" i="5"/>
  <c r="H30" i="5"/>
  <c r="I30" i="5"/>
  <c r="H26" i="5"/>
  <c r="I26" i="5"/>
  <c r="H22" i="5"/>
  <c r="I22" i="5"/>
  <c r="H18" i="5"/>
  <c r="I18" i="5"/>
  <c r="H14" i="5"/>
  <c r="I14" i="5"/>
  <c r="H10" i="5"/>
  <c r="I10" i="5"/>
  <c r="H6" i="5"/>
  <c r="I6" i="5"/>
  <c r="J361" i="5"/>
  <c r="K361" i="5"/>
  <c r="J357" i="5"/>
  <c r="K357" i="5"/>
  <c r="J353" i="5"/>
  <c r="K353" i="5"/>
  <c r="J349" i="5"/>
  <c r="K349" i="5"/>
  <c r="J345" i="5"/>
  <c r="K345" i="5"/>
  <c r="J341" i="5"/>
  <c r="K341" i="5"/>
  <c r="J337" i="5"/>
  <c r="K337" i="5"/>
  <c r="J333" i="5"/>
  <c r="K333" i="5"/>
  <c r="J329" i="5"/>
  <c r="K329" i="5"/>
  <c r="J325" i="5"/>
  <c r="K325" i="5"/>
  <c r="J321" i="5"/>
  <c r="K321" i="5"/>
  <c r="J317" i="5"/>
  <c r="K317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K277" i="5"/>
  <c r="J277" i="5"/>
  <c r="J273" i="5"/>
  <c r="K273" i="5"/>
  <c r="K269" i="5"/>
  <c r="J269" i="5"/>
  <c r="K265" i="5"/>
  <c r="J265" i="5"/>
  <c r="K261" i="5"/>
  <c r="J261" i="5"/>
  <c r="J257" i="5"/>
  <c r="K257" i="5"/>
  <c r="J253" i="5"/>
  <c r="K253" i="5"/>
  <c r="K249" i="5"/>
  <c r="J249" i="5"/>
  <c r="K245" i="5"/>
  <c r="J245" i="5"/>
  <c r="J241" i="5"/>
  <c r="K241" i="5"/>
  <c r="J237" i="5"/>
  <c r="K237" i="5"/>
  <c r="J233" i="5"/>
  <c r="K233" i="5"/>
  <c r="J229" i="5"/>
  <c r="K229" i="5"/>
  <c r="J225" i="5"/>
  <c r="K225" i="5"/>
  <c r="J221" i="5"/>
  <c r="K221" i="5"/>
  <c r="J217" i="5"/>
  <c r="K217" i="5"/>
  <c r="J213" i="5"/>
  <c r="K213" i="5"/>
  <c r="J209" i="5"/>
  <c r="K209" i="5"/>
  <c r="J205" i="5"/>
  <c r="K205" i="5"/>
  <c r="J201" i="5"/>
  <c r="K201" i="5"/>
  <c r="J197" i="5"/>
  <c r="K197" i="5"/>
  <c r="J193" i="5"/>
  <c r="K193" i="5"/>
  <c r="J189" i="5"/>
  <c r="K189" i="5"/>
  <c r="J185" i="5"/>
  <c r="K185" i="5"/>
  <c r="J181" i="5"/>
  <c r="K181" i="5"/>
  <c r="J177" i="5"/>
  <c r="K177" i="5"/>
  <c r="J173" i="5"/>
  <c r="K173" i="5"/>
  <c r="K169" i="5"/>
  <c r="J169" i="5"/>
  <c r="K165" i="5"/>
  <c r="J165" i="5"/>
  <c r="K161" i="5"/>
  <c r="J161" i="5"/>
  <c r="J157" i="5"/>
  <c r="K157" i="5"/>
  <c r="K153" i="5"/>
  <c r="J153" i="5"/>
  <c r="K149" i="5"/>
  <c r="J149" i="5"/>
  <c r="K145" i="5"/>
  <c r="J145" i="5"/>
  <c r="J141" i="5"/>
  <c r="K141" i="5"/>
  <c r="K137" i="5"/>
  <c r="J137" i="5"/>
  <c r="K133" i="5"/>
  <c r="J133" i="5"/>
  <c r="K129" i="5"/>
  <c r="J129" i="5"/>
  <c r="J125" i="5"/>
  <c r="K125" i="5"/>
  <c r="K121" i="5"/>
  <c r="J121" i="5"/>
  <c r="K117" i="5"/>
  <c r="J117" i="5"/>
  <c r="K113" i="5"/>
  <c r="J113" i="5"/>
  <c r="J109" i="5"/>
  <c r="K109" i="5"/>
  <c r="K105" i="5"/>
  <c r="J105" i="5"/>
  <c r="K101" i="5"/>
  <c r="J101" i="5"/>
  <c r="K97" i="5"/>
  <c r="J97" i="5"/>
  <c r="J93" i="5"/>
  <c r="K93" i="5"/>
  <c r="K89" i="5"/>
  <c r="J89" i="5"/>
  <c r="K85" i="5"/>
  <c r="J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3" i="4"/>
  <c r="J3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H332" i="4"/>
  <c r="I332" i="4"/>
  <c r="H328" i="4"/>
  <c r="I328" i="4"/>
  <c r="H324" i="4"/>
  <c r="I324" i="4"/>
  <c r="H320" i="4"/>
  <c r="I320" i="4"/>
  <c r="H316" i="4"/>
  <c r="I316" i="4"/>
  <c r="H312" i="4"/>
  <c r="I312" i="4"/>
  <c r="H308" i="4"/>
  <c r="I308" i="4"/>
  <c r="H304" i="4"/>
  <c r="I304" i="4"/>
  <c r="H300" i="4"/>
  <c r="I300" i="4"/>
  <c r="H296" i="4"/>
  <c r="I296" i="4"/>
  <c r="H292" i="4"/>
  <c r="I292" i="4"/>
  <c r="H288" i="4"/>
  <c r="I288" i="4"/>
  <c r="H284" i="4"/>
  <c r="I284" i="4"/>
  <c r="I280" i="4"/>
  <c r="H280" i="4"/>
  <c r="I276" i="4"/>
  <c r="H276" i="4"/>
  <c r="I272" i="4"/>
  <c r="H272" i="4"/>
  <c r="I268" i="4"/>
  <c r="H268" i="4"/>
  <c r="I264" i="4"/>
  <c r="H264" i="4"/>
  <c r="I260" i="4"/>
  <c r="H260" i="4"/>
  <c r="I256" i="4"/>
  <c r="H256" i="4"/>
  <c r="I252" i="4"/>
  <c r="H252" i="4"/>
  <c r="I248" i="4"/>
  <c r="H248" i="4"/>
  <c r="I244" i="4"/>
  <c r="H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208" i="4"/>
  <c r="H208" i="4"/>
  <c r="I204" i="4"/>
  <c r="H204" i="4"/>
  <c r="I200" i="4"/>
  <c r="H200" i="4"/>
  <c r="I196" i="4"/>
  <c r="H196" i="4"/>
  <c r="I192" i="4"/>
  <c r="H192" i="4"/>
  <c r="I188" i="4"/>
  <c r="H188" i="4"/>
  <c r="I184" i="4"/>
  <c r="H184" i="4"/>
  <c r="I180" i="4"/>
  <c r="H180" i="4"/>
  <c r="I176" i="4"/>
  <c r="H176" i="4"/>
  <c r="H172" i="4"/>
  <c r="I172" i="4"/>
  <c r="H168" i="4"/>
  <c r="I168" i="4"/>
  <c r="H164" i="4"/>
  <c r="I164" i="4"/>
  <c r="H160" i="4"/>
  <c r="I160" i="4"/>
  <c r="H156" i="4"/>
  <c r="I156" i="4"/>
  <c r="H152" i="4"/>
  <c r="I152" i="4"/>
  <c r="H148" i="4"/>
  <c r="I148" i="4"/>
  <c r="H144" i="4"/>
  <c r="I144" i="4"/>
  <c r="H140" i="4"/>
  <c r="I140" i="4"/>
  <c r="H136" i="4"/>
  <c r="I136" i="4"/>
  <c r="H132" i="4"/>
  <c r="I132" i="4"/>
  <c r="H128" i="4"/>
  <c r="I128" i="4"/>
  <c r="H124" i="4"/>
  <c r="I124" i="4"/>
  <c r="H120" i="4"/>
  <c r="I120" i="4"/>
  <c r="H116" i="4"/>
  <c r="I116" i="4"/>
  <c r="H112" i="4"/>
  <c r="I112" i="4"/>
  <c r="H108" i="4"/>
  <c r="I108" i="4"/>
  <c r="I104" i="4"/>
  <c r="H104" i="4"/>
  <c r="I100" i="4"/>
  <c r="H100" i="4"/>
  <c r="I96" i="4"/>
  <c r="H96" i="4"/>
  <c r="I92" i="4"/>
  <c r="H92" i="4"/>
  <c r="H88" i="4"/>
  <c r="I88" i="4"/>
  <c r="H84" i="4"/>
  <c r="I84" i="4"/>
  <c r="H80" i="4"/>
  <c r="I80" i="4"/>
  <c r="H76" i="4"/>
  <c r="I76" i="4"/>
  <c r="H72" i="4"/>
  <c r="I72" i="4"/>
  <c r="H68" i="4"/>
  <c r="I68" i="4"/>
  <c r="H64" i="4"/>
  <c r="I64" i="4"/>
  <c r="H60" i="4"/>
  <c r="I60" i="4"/>
  <c r="H56" i="4"/>
  <c r="I56" i="4"/>
  <c r="H52" i="4"/>
  <c r="I52" i="4"/>
  <c r="H48" i="4"/>
  <c r="I48" i="4"/>
  <c r="H44" i="4"/>
  <c r="I44" i="4"/>
  <c r="H40" i="4"/>
  <c r="I40" i="4"/>
  <c r="H36" i="4"/>
  <c r="I36" i="4"/>
  <c r="H32" i="4"/>
  <c r="I32" i="4"/>
  <c r="H28" i="4"/>
  <c r="I28" i="4"/>
  <c r="H24" i="4"/>
  <c r="I24" i="4"/>
  <c r="H20" i="4"/>
  <c r="I20" i="4"/>
  <c r="H16" i="4"/>
  <c r="I16" i="4"/>
  <c r="H12" i="4"/>
  <c r="I12" i="4"/>
  <c r="H8" i="4"/>
  <c r="I8" i="4"/>
  <c r="H4" i="4"/>
  <c r="I4" i="4"/>
  <c r="K363" i="4"/>
  <c r="J363" i="4"/>
  <c r="J359" i="4"/>
  <c r="K359" i="4"/>
  <c r="J355" i="4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J311" i="4"/>
  <c r="K311" i="4"/>
  <c r="J307" i="4"/>
  <c r="K307" i="4"/>
  <c r="J303" i="4"/>
  <c r="K303" i="4"/>
  <c r="J299" i="4"/>
  <c r="K299" i="4"/>
  <c r="J295" i="4"/>
  <c r="K295" i="4"/>
  <c r="J291" i="4"/>
  <c r="K291" i="4"/>
  <c r="J287" i="4"/>
  <c r="K287" i="4"/>
  <c r="J283" i="4"/>
  <c r="K283" i="4"/>
  <c r="J279" i="4"/>
  <c r="K279" i="4"/>
  <c r="J275" i="4"/>
  <c r="K275" i="4"/>
  <c r="J271" i="4"/>
  <c r="K271" i="4"/>
  <c r="J267" i="4"/>
  <c r="K267" i="4"/>
  <c r="J263" i="4"/>
  <c r="K263" i="4"/>
  <c r="J259" i="4"/>
  <c r="K259" i="4"/>
  <c r="J255" i="4"/>
  <c r="K255" i="4"/>
  <c r="J251" i="4"/>
  <c r="K251" i="4"/>
  <c r="J247" i="4"/>
  <c r="K247" i="4"/>
  <c r="J243" i="4"/>
  <c r="K243" i="4"/>
  <c r="J239" i="4"/>
  <c r="K239" i="4"/>
  <c r="J235" i="4"/>
  <c r="K235" i="4"/>
  <c r="J231" i="4"/>
  <c r="K231" i="4"/>
  <c r="J227" i="4"/>
  <c r="K227" i="4"/>
  <c r="J223" i="4"/>
  <c r="K223" i="4"/>
  <c r="J219" i="4"/>
  <c r="K219" i="4"/>
  <c r="J215" i="4"/>
  <c r="K215" i="4"/>
  <c r="J211" i="4"/>
  <c r="K211" i="4"/>
  <c r="J207" i="4"/>
  <c r="K207" i="4"/>
  <c r="J203" i="4"/>
  <c r="K203" i="4"/>
  <c r="J199" i="4"/>
  <c r="K199" i="4"/>
  <c r="J195" i="4"/>
  <c r="K195" i="4"/>
  <c r="J191" i="4"/>
  <c r="K191" i="4"/>
  <c r="J187" i="4"/>
  <c r="K187" i="4"/>
  <c r="J183" i="4"/>
  <c r="K183" i="4"/>
  <c r="J179" i="4"/>
  <c r="K179" i="4"/>
  <c r="J175" i="4"/>
  <c r="K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H363" i="4"/>
  <c r="I363" i="4"/>
  <c r="H359" i="4"/>
  <c r="I359" i="4"/>
  <c r="H355" i="4"/>
  <c r="I355" i="4"/>
  <c r="H351" i="4"/>
  <c r="I351" i="4"/>
  <c r="H347" i="4"/>
  <c r="I347" i="4"/>
  <c r="H343" i="4"/>
  <c r="I343" i="4"/>
  <c r="H339" i="4"/>
  <c r="I339" i="4"/>
  <c r="H335" i="4"/>
  <c r="I335" i="4"/>
  <c r="H331" i="4"/>
  <c r="I331" i="4"/>
  <c r="H327" i="4"/>
  <c r="I327" i="4"/>
  <c r="H323" i="4"/>
  <c r="I323" i="4"/>
  <c r="H319" i="4"/>
  <c r="I319" i="4"/>
  <c r="H315" i="4"/>
  <c r="I315" i="4"/>
  <c r="H311" i="4"/>
  <c r="I311" i="4"/>
  <c r="H307" i="4"/>
  <c r="I307" i="4"/>
  <c r="H303" i="4"/>
  <c r="I303" i="4"/>
  <c r="H299" i="4"/>
  <c r="I299" i="4"/>
  <c r="H295" i="4"/>
  <c r="I295" i="4"/>
  <c r="H291" i="4"/>
  <c r="I291" i="4"/>
  <c r="H287" i="4"/>
  <c r="I287" i="4"/>
  <c r="H283" i="4"/>
  <c r="I283" i="4"/>
  <c r="H279" i="4"/>
  <c r="I279" i="4"/>
  <c r="H275" i="4"/>
  <c r="I275" i="4"/>
  <c r="H271" i="4"/>
  <c r="I271" i="4"/>
  <c r="H267" i="4"/>
  <c r="I267" i="4"/>
  <c r="H263" i="4"/>
  <c r="I263" i="4"/>
  <c r="H259" i="4"/>
  <c r="I259" i="4"/>
  <c r="H255" i="4"/>
  <c r="I255" i="4"/>
  <c r="H251" i="4"/>
  <c r="I251" i="4"/>
  <c r="H247" i="4"/>
  <c r="I247" i="4"/>
  <c r="H243" i="4"/>
  <c r="I243" i="4"/>
  <c r="H239" i="4"/>
  <c r="I239" i="4"/>
  <c r="H235" i="4"/>
  <c r="I235" i="4"/>
  <c r="H231" i="4"/>
  <c r="I231" i="4"/>
  <c r="H227" i="4"/>
  <c r="I227" i="4"/>
  <c r="H223" i="4"/>
  <c r="I223" i="4"/>
  <c r="H219" i="4"/>
  <c r="I219" i="4"/>
  <c r="H215" i="4"/>
  <c r="I215" i="4"/>
  <c r="H211" i="4"/>
  <c r="I211" i="4"/>
  <c r="H207" i="4"/>
  <c r="I207" i="4"/>
  <c r="H203" i="4"/>
  <c r="I203" i="4"/>
  <c r="H199" i="4"/>
  <c r="I199" i="4"/>
  <c r="H195" i="4"/>
  <c r="I195" i="4"/>
  <c r="H191" i="4"/>
  <c r="I191" i="4"/>
  <c r="H187" i="4"/>
  <c r="I187" i="4"/>
  <c r="H183" i="4"/>
  <c r="I183" i="4"/>
  <c r="H179" i="4"/>
  <c r="I179" i="4"/>
  <c r="H175" i="4"/>
  <c r="I175" i="4"/>
  <c r="H171" i="4"/>
  <c r="I171" i="4"/>
  <c r="H167" i="4"/>
  <c r="I167" i="4"/>
  <c r="H163" i="4"/>
  <c r="I163" i="4"/>
  <c r="H159" i="4"/>
  <c r="I159" i="4"/>
  <c r="I155" i="4"/>
  <c r="H155" i="4"/>
  <c r="I151" i="4"/>
  <c r="H151" i="4"/>
  <c r="I147" i="4"/>
  <c r="H147" i="4"/>
  <c r="I143" i="4"/>
  <c r="H143" i="4"/>
  <c r="I139" i="4"/>
  <c r="H139" i="4"/>
  <c r="I135" i="4"/>
  <c r="H135" i="4"/>
  <c r="I131" i="4"/>
  <c r="H131" i="4"/>
  <c r="I127" i="4"/>
  <c r="H127" i="4"/>
  <c r="I123" i="4"/>
  <c r="H123" i="4"/>
  <c r="I119" i="4"/>
  <c r="H119" i="4"/>
  <c r="I115" i="4"/>
  <c r="H115" i="4"/>
  <c r="I111" i="4"/>
  <c r="H111" i="4"/>
  <c r="I107" i="4"/>
  <c r="H107" i="4"/>
  <c r="I103" i="4"/>
  <c r="H103" i="4"/>
  <c r="I99" i="4"/>
  <c r="H99" i="4"/>
  <c r="I95" i="4"/>
  <c r="H95" i="4"/>
  <c r="I91" i="4"/>
  <c r="H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362" i="4"/>
  <c r="K362" i="4"/>
  <c r="J358" i="4"/>
  <c r="K358" i="4"/>
  <c r="J354" i="4"/>
  <c r="K354" i="4"/>
  <c r="J350" i="4"/>
  <c r="K350" i="4"/>
  <c r="J346" i="4"/>
  <c r="K346" i="4"/>
  <c r="J342" i="4"/>
  <c r="K342" i="4"/>
  <c r="J338" i="4"/>
  <c r="K338" i="4"/>
  <c r="J334" i="4"/>
  <c r="K334" i="4"/>
  <c r="J330" i="4"/>
  <c r="K330" i="4"/>
  <c r="J326" i="4"/>
  <c r="K326" i="4"/>
  <c r="J322" i="4"/>
  <c r="K322" i="4"/>
  <c r="J318" i="4"/>
  <c r="K318" i="4"/>
  <c r="J314" i="4"/>
  <c r="K314" i="4"/>
  <c r="J310" i="4"/>
  <c r="K310" i="4"/>
  <c r="J306" i="4"/>
  <c r="K306" i="4"/>
  <c r="J302" i="4"/>
  <c r="K302" i="4"/>
  <c r="J298" i="4"/>
  <c r="K298" i="4"/>
  <c r="J294" i="4"/>
  <c r="K294" i="4"/>
  <c r="J290" i="4"/>
  <c r="K290" i="4"/>
  <c r="J286" i="4"/>
  <c r="K286" i="4"/>
  <c r="J282" i="4"/>
  <c r="K282" i="4"/>
  <c r="K278" i="4"/>
  <c r="J278" i="4"/>
  <c r="K274" i="4"/>
  <c r="J274" i="4"/>
  <c r="K270" i="4"/>
  <c r="J270" i="4"/>
  <c r="K266" i="4"/>
  <c r="J266" i="4"/>
  <c r="K262" i="4"/>
  <c r="J262" i="4"/>
  <c r="K258" i="4"/>
  <c r="J258" i="4"/>
  <c r="K254" i="4"/>
  <c r="J254" i="4"/>
  <c r="K250" i="4"/>
  <c r="J250" i="4"/>
  <c r="K246" i="4"/>
  <c r="J246" i="4"/>
  <c r="K242" i="4"/>
  <c r="J242" i="4"/>
  <c r="K238" i="4"/>
  <c r="J238" i="4"/>
  <c r="K234" i="4"/>
  <c r="J234" i="4"/>
  <c r="K230" i="4"/>
  <c r="J230" i="4"/>
  <c r="K226" i="4"/>
  <c r="J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6" i="4"/>
  <c r="K166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H362" i="4"/>
  <c r="I362" i="4"/>
  <c r="H358" i="4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4" i="4"/>
  <c r="I294" i="4"/>
  <c r="H290" i="4"/>
  <c r="I290" i="4"/>
  <c r="H286" i="4"/>
  <c r="I286" i="4"/>
  <c r="H282" i="4"/>
  <c r="I282" i="4"/>
  <c r="I278" i="4"/>
  <c r="H278" i="4"/>
  <c r="I274" i="4"/>
  <c r="H274" i="4"/>
  <c r="I270" i="4"/>
  <c r="H270" i="4"/>
  <c r="I266" i="4"/>
  <c r="H266" i="4"/>
  <c r="I262" i="4"/>
  <c r="H262" i="4"/>
  <c r="I258" i="4"/>
  <c r="H258" i="4"/>
  <c r="I254" i="4"/>
  <c r="H254" i="4"/>
  <c r="I250" i="4"/>
  <c r="H250" i="4"/>
  <c r="I246" i="4"/>
  <c r="H246" i="4"/>
  <c r="I242" i="4"/>
  <c r="H242" i="4"/>
  <c r="I238" i="4"/>
  <c r="H238" i="4"/>
  <c r="I234" i="4"/>
  <c r="H234" i="4"/>
  <c r="I230" i="4"/>
  <c r="H230" i="4"/>
  <c r="I226" i="4"/>
  <c r="H226" i="4"/>
  <c r="I222" i="4"/>
  <c r="H222" i="4"/>
  <c r="I218" i="4"/>
  <c r="H218" i="4"/>
  <c r="I214" i="4"/>
  <c r="H214" i="4"/>
  <c r="I210" i="4"/>
  <c r="H210" i="4"/>
  <c r="I206" i="4"/>
  <c r="H206" i="4"/>
  <c r="I202" i="4"/>
  <c r="H202" i="4"/>
  <c r="I198" i="4"/>
  <c r="H198" i="4"/>
  <c r="I194" i="4"/>
  <c r="H194" i="4"/>
  <c r="I190" i="4"/>
  <c r="H190" i="4"/>
  <c r="I186" i="4"/>
  <c r="H186" i="4"/>
  <c r="I182" i="4"/>
  <c r="H182" i="4"/>
  <c r="I178" i="4"/>
  <c r="H178" i="4"/>
  <c r="I174" i="4"/>
  <c r="H174" i="4"/>
  <c r="H170" i="4"/>
  <c r="I170" i="4"/>
  <c r="I166" i="4"/>
  <c r="H166" i="4"/>
  <c r="H162" i="4"/>
  <c r="I162" i="4"/>
  <c r="H158" i="4"/>
  <c r="I158" i="4"/>
  <c r="I154" i="4"/>
  <c r="H154" i="4"/>
  <c r="H150" i="4"/>
  <c r="I150" i="4"/>
  <c r="H146" i="4"/>
  <c r="I146" i="4"/>
  <c r="H142" i="4"/>
  <c r="I142" i="4"/>
  <c r="I138" i="4"/>
  <c r="H138" i="4"/>
  <c r="H134" i="4"/>
  <c r="I134" i="4"/>
  <c r="H130" i="4"/>
  <c r="I130" i="4"/>
  <c r="H126" i="4"/>
  <c r="I126" i="4"/>
  <c r="I122" i="4"/>
  <c r="H122" i="4"/>
  <c r="H118" i="4"/>
  <c r="I118" i="4"/>
  <c r="H114" i="4"/>
  <c r="I114" i="4"/>
  <c r="H110" i="4"/>
  <c r="I110" i="4"/>
  <c r="I106" i="4"/>
  <c r="H106" i="4"/>
  <c r="I102" i="4"/>
  <c r="H102" i="4"/>
  <c r="I98" i="4"/>
  <c r="H98" i="4"/>
  <c r="I94" i="4"/>
  <c r="H94" i="4"/>
  <c r="I90" i="4"/>
  <c r="H90" i="4"/>
  <c r="H86" i="4"/>
  <c r="I86" i="4"/>
  <c r="H82" i="4"/>
  <c r="I82" i="4"/>
  <c r="H78" i="4"/>
  <c r="I78" i="4"/>
  <c r="H74" i="4"/>
  <c r="I74" i="4"/>
  <c r="H70" i="4"/>
  <c r="I70" i="4"/>
  <c r="H66" i="4"/>
  <c r="I66" i="4"/>
  <c r="H62" i="4"/>
  <c r="I62" i="4"/>
  <c r="H58" i="4"/>
  <c r="I58" i="4"/>
  <c r="H54" i="4"/>
  <c r="I54" i="4"/>
  <c r="H50" i="4"/>
  <c r="I50" i="4"/>
  <c r="H46" i="4"/>
  <c r="I46" i="4"/>
  <c r="H42" i="4"/>
  <c r="I42" i="4"/>
  <c r="H38" i="4"/>
  <c r="I38" i="4"/>
  <c r="H34" i="4"/>
  <c r="I34" i="4"/>
  <c r="H30" i="4"/>
  <c r="I30" i="4"/>
  <c r="H26" i="4"/>
  <c r="I26" i="4"/>
  <c r="H22" i="4"/>
  <c r="I22" i="4"/>
  <c r="H18" i="4"/>
  <c r="I18" i="4"/>
  <c r="H14" i="4"/>
  <c r="I14" i="4"/>
  <c r="H10" i="4"/>
  <c r="I10" i="4"/>
  <c r="H6" i="4"/>
  <c r="I6" i="4"/>
  <c r="K361" i="4"/>
  <c r="J361" i="4"/>
  <c r="J357" i="4"/>
  <c r="K357" i="4"/>
  <c r="J353" i="4"/>
  <c r="K353" i="4"/>
  <c r="J349" i="4"/>
  <c r="K349" i="4"/>
  <c r="J345" i="4"/>
  <c r="K345" i="4"/>
  <c r="J341" i="4"/>
  <c r="K341" i="4"/>
  <c r="J337" i="4"/>
  <c r="K337" i="4"/>
  <c r="J333" i="4"/>
  <c r="K333" i="4"/>
  <c r="J329" i="4"/>
  <c r="K329" i="4"/>
  <c r="J325" i="4"/>
  <c r="K325" i="4"/>
  <c r="J321" i="4"/>
  <c r="K321" i="4"/>
  <c r="J317" i="4"/>
  <c r="K317" i="4"/>
  <c r="J313" i="4"/>
  <c r="K313" i="4"/>
  <c r="J309" i="4"/>
  <c r="K309" i="4"/>
  <c r="J305" i="4"/>
  <c r="K305" i="4"/>
  <c r="J301" i="4"/>
  <c r="K301" i="4"/>
  <c r="J297" i="4"/>
  <c r="K297" i="4"/>
  <c r="J293" i="4"/>
  <c r="K293" i="4"/>
  <c r="J289" i="4"/>
  <c r="K289" i="4"/>
  <c r="J285" i="4"/>
  <c r="K285" i="4"/>
  <c r="J281" i="4"/>
  <c r="K281" i="4"/>
  <c r="K277" i="4"/>
  <c r="J277" i="4"/>
  <c r="K273" i="4"/>
  <c r="J273" i="4"/>
  <c r="J269" i="4"/>
  <c r="K269" i="4"/>
  <c r="J265" i="4"/>
  <c r="K265" i="4"/>
  <c r="K261" i="4"/>
  <c r="J261" i="4"/>
  <c r="K257" i="4"/>
  <c r="J257" i="4"/>
  <c r="J253" i="4"/>
  <c r="K253" i="4"/>
  <c r="J249" i="4"/>
  <c r="K249" i="4"/>
  <c r="J245" i="4"/>
  <c r="K245" i="4"/>
  <c r="K241" i="4"/>
  <c r="J241" i="4"/>
  <c r="J237" i="4"/>
  <c r="K237" i="4"/>
  <c r="J233" i="4"/>
  <c r="K233" i="4"/>
  <c r="J229" i="4"/>
  <c r="K229" i="4"/>
  <c r="K225" i="4"/>
  <c r="J225" i="4"/>
  <c r="J221" i="4"/>
  <c r="K221" i="4"/>
  <c r="J217" i="4"/>
  <c r="K217" i="4"/>
  <c r="J213" i="4"/>
  <c r="K213" i="4"/>
  <c r="J209" i="4"/>
  <c r="K209" i="4"/>
  <c r="J205" i="4"/>
  <c r="K205" i="4"/>
  <c r="J201" i="4"/>
  <c r="K201" i="4"/>
  <c r="J197" i="4"/>
  <c r="K197" i="4"/>
  <c r="J193" i="4"/>
  <c r="K193" i="4"/>
  <c r="J189" i="4"/>
  <c r="K189" i="4"/>
  <c r="J185" i="4"/>
  <c r="K185" i="4"/>
  <c r="J181" i="4"/>
  <c r="K181" i="4"/>
  <c r="J177" i="4"/>
  <c r="K177" i="4"/>
  <c r="J173" i="4"/>
  <c r="K173" i="4"/>
  <c r="J169" i="4"/>
  <c r="K169" i="4"/>
  <c r="J165" i="4"/>
  <c r="K165" i="4"/>
  <c r="J161" i="4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H361" i="4"/>
  <c r="I361" i="4"/>
  <c r="H357" i="4"/>
  <c r="I357" i="4"/>
  <c r="H353" i="4"/>
  <c r="I353" i="4"/>
  <c r="H349" i="4"/>
  <c r="I349" i="4"/>
  <c r="H345" i="4"/>
  <c r="I345" i="4"/>
  <c r="H341" i="4"/>
  <c r="I341" i="4"/>
  <c r="H337" i="4"/>
  <c r="I337" i="4"/>
  <c r="H333" i="4"/>
  <c r="I333" i="4"/>
  <c r="H329" i="4"/>
  <c r="I329" i="4"/>
  <c r="H325" i="4"/>
  <c r="I325" i="4"/>
  <c r="H321" i="4"/>
  <c r="I321" i="4"/>
  <c r="H317" i="4"/>
  <c r="I317" i="4"/>
  <c r="H313" i="4"/>
  <c r="I313" i="4"/>
  <c r="H309" i="4"/>
  <c r="I309" i="4"/>
  <c r="H305" i="4"/>
  <c r="I305" i="4"/>
  <c r="H301" i="4"/>
  <c r="I301" i="4"/>
  <c r="H297" i="4"/>
  <c r="I297" i="4"/>
  <c r="H293" i="4"/>
  <c r="I293" i="4"/>
  <c r="H289" i="4"/>
  <c r="I289" i="4"/>
  <c r="H285" i="4"/>
  <c r="I285" i="4"/>
  <c r="H281" i="4"/>
  <c r="I281" i="4"/>
  <c r="H277" i="4"/>
  <c r="I277" i="4"/>
  <c r="H273" i="4"/>
  <c r="I273" i="4"/>
  <c r="H269" i="4"/>
  <c r="I269" i="4"/>
  <c r="H265" i="4"/>
  <c r="I265" i="4"/>
  <c r="H261" i="4"/>
  <c r="I261" i="4"/>
  <c r="H257" i="4"/>
  <c r="I257" i="4"/>
  <c r="H253" i="4"/>
  <c r="I253" i="4"/>
  <c r="H249" i="4"/>
  <c r="I249" i="4"/>
  <c r="H245" i="4"/>
  <c r="I245" i="4"/>
  <c r="H241" i="4"/>
  <c r="I241" i="4"/>
  <c r="H237" i="4"/>
  <c r="I237" i="4"/>
  <c r="H233" i="4"/>
  <c r="I233" i="4"/>
  <c r="H229" i="4"/>
  <c r="I229" i="4"/>
  <c r="H225" i="4"/>
  <c r="I225" i="4"/>
  <c r="H221" i="4"/>
  <c r="I221" i="4"/>
  <c r="H217" i="4"/>
  <c r="I217" i="4"/>
  <c r="H213" i="4"/>
  <c r="I213" i="4"/>
  <c r="H209" i="4"/>
  <c r="I209" i="4"/>
  <c r="H205" i="4"/>
  <c r="I205" i="4"/>
  <c r="H201" i="4"/>
  <c r="I201" i="4"/>
  <c r="H197" i="4"/>
  <c r="I197" i="4"/>
  <c r="H193" i="4"/>
  <c r="I193" i="4"/>
  <c r="H189" i="4"/>
  <c r="I189" i="4"/>
  <c r="H185" i="4"/>
  <c r="I185" i="4"/>
  <c r="H181" i="4"/>
  <c r="I181" i="4"/>
  <c r="H177" i="4"/>
  <c r="I177" i="4"/>
  <c r="I173" i="4"/>
  <c r="H173" i="4"/>
  <c r="H169" i="4"/>
  <c r="I169" i="4"/>
  <c r="I165" i="4"/>
  <c r="H165" i="4"/>
  <c r="H161" i="4"/>
  <c r="I161" i="4"/>
  <c r="I157" i="4"/>
  <c r="H157" i="4"/>
  <c r="I153" i="4"/>
  <c r="H153" i="4"/>
  <c r="I149" i="4"/>
  <c r="H149" i="4"/>
  <c r="I145" i="4"/>
  <c r="H145" i="4"/>
  <c r="I141" i="4"/>
  <c r="H141" i="4"/>
  <c r="I137" i="4"/>
  <c r="H137" i="4"/>
  <c r="I133" i="4"/>
  <c r="H133" i="4"/>
  <c r="I129" i="4"/>
  <c r="H129" i="4"/>
  <c r="I125" i="4"/>
  <c r="H125" i="4"/>
  <c r="I121" i="4"/>
  <c r="H121" i="4"/>
  <c r="I117" i="4"/>
  <c r="H117" i="4"/>
  <c r="I113" i="4"/>
  <c r="H113" i="4"/>
  <c r="I109" i="4"/>
  <c r="H109" i="4"/>
  <c r="I105" i="4"/>
  <c r="H105" i="4"/>
  <c r="I101" i="4"/>
  <c r="H101" i="4"/>
  <c r="I97" i="4"/>
  <c r="H97" i="4"/>
  <c r="I93" i="4"/>
  <c r="H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I3" i="4"/>
  <c r="H3" i="4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J312" i="4"/>
  <c r="K312" i="4"/>
  <c r="J308" i="4"/>
  <c r="K308" i="4"/>
  <c r="J304" i="4"/>
  <c r="K304" i="4"/>
  <c r="J300" i="4"/>
  <c r="K300" i="4"/>
  <c r="J296" i="4"/>
  <c r="K296" i="4"/>
  <c r="J292" i="4"/>
  <c r="K292" i="4"/>
  <c r="J288" i="4"/>
  <c r="K288" i="4"/>
  <c r="J284" i="4"/>
  <c r="K284" i="4"/>
  <c r="K280" i="4"/>
  <c r="J280" i="4"/>
  <c r="K276" i="4"/>
  <c r="J276" i="4"/>
  <c r="K272" i="4"/>
  <c r="J272" i="4"/>
  <c r="K268" i="4"/>
  <c r="J268" i="4"/>
  <c r="K264" i="4"/>
  <c r="J264" i="4"/>
  <c r="K260" i="4"/>
  <c r="J260" i="4"/>
  <c r="K256" i="4"/>
  <c r="J256" i="4"/>
  <c r="K252" i="4"/>
  <c r="J252" i="4"/>
  <c r="K248" i="4"/>
  <c r="J248" i="4"/>
  <c r="K244" i="4"/>
  <c r="J244" i="4"/>
  <c r="K240" i="4"/>
  <c r="J240" i="4"/>
  <c r="K236" i="4"/>
  <c r="J236" i="4"/>
  <c r="K232" i="4"/>
  <c r="J232" i="4"/>
  <c r="K228" i="4"/>
  <c r="J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41" i="3"/>
  <c r="H341" i="3"/>
  <c r="H301" i="3"/>
  <c r="I301" i="3"/>
  <c r="K360" i="3"/>
  <c r="J360" i="3"/>
  <c r="K332" i="3"/>
  <c r="J332" i="3"/>
  <c r="J308" i="3"/>
  <c r="K308" i="3"/>
  <c r="K280" i="3"/>
  <c r="J280" i="3"/>
  <c r="J248" i="3"/>
  <c r="K248" i="3"/>
  <c r="J208" i="3"/>
  <c r="K208" i="3"/>
  <c r="I360" i="3"/>
  <c r="H360" i="3"/>
  <c r="I348" i="3"/>
  <c r="H348" i="3"/>
  <c r="I336" i="3"/>
  <c r="H336" i="3"/>
  <c r="I328" i="3"/>
  <c r="H328" i="3"/>
  <c r="I316" i="3"/>
  <c r="H316" i="3"/>
  <c r="H308" i="3"/>
  <c r="I308" i="3"/>
  <c r="I296" i="3"/>
  <c r="H296" i="3"/>
  <c r="I280" i="3"/>
  <c r="H280" i="3"/>
  <c r="I268" i="3"/>
  <c r="H268" i="3"/>
  <c r="H236" i="3"/>
  <c r="I236" i="3"/>
  <c r="H363" i="3"/>
  <c r="I363" i="3"/>
  <c r="H359" i="3"/>
  <c r="I359" i="3"/>
  <c r="H355" i="3"/>
  <c r="I355" i="3"/>
  <c r="I351" i="3"/>
  <c r="H351" i="3"/>
  <c r="I347" i="3"/>
  <c r="H347" i="3"/>
  <c r="H343" i="3"/>
  <c r="I343" i="3"/>
  <c r="I339" i="3"/>
  <c r="H339" i="3"/>
  <c r="H335" i="3"/>
  <c r="I335" i="3"/>
  <c r="I331" i="3"/>
  <c r="H331" i="3"/>
  <c r="I327" i="3"/>
  <c r="H327" i="3"/>
  <c r="I323" i="3"/>
  <c r="H323" i="3"/>
  <c r="H319" i="3"/>
  <c r="I319" i="3"/>
  <c r="H315" i="3"/>
  <c r="I315" i="3"/>
  <c r="H311" i="3"/>
  <c r="I311" i="3"/>
  <c r="H307" i="3"/>
  <c r="I307" i="3"/>
  <c r="H303" i="3"/>
  <c r="I303" i="3"/>
  <c r="H299" i="3"/>
  <c r="I299" i="3"/>
  <c r="H295" i="3"/>
  <c r="I295" i="3"/>
  <c r="H291" i="3"/>
  <c r="I291" i="3"/>
  <c r="H287" i="3"/>
  <c r="I287" i="3"/>
  <c r="H283" i="3"/>
  <c r="I283" i="3"/>
  <c r="H279" i="3"/>
  <c r="I279" i="3"/>
  <c r="H275" i="3"/>
  <c r="I275" i="3"/>
  <c r="H271" i="3"/>
  <c r="I271" i="3"/>
  <c r="H267" i="3"/>
  <c r="I267" i="3"/>
  <c r="H263" i="3"/>
  <c r="I263" i="3"/>
  <c r="H259" i="3"/>
  <c r="I259" i="3"/>
  <c r="H255" i="3"/>
  <c r="I255" i="3"/>
  <c r="H251" i="3"/>
  <c r="I251" i="3"/>
  <c r="H247" i="3"/>
  <c r="I247" i="3"/>
  <c r="H243" i="3"/>
  <c r="I243" i="3"/>
  <c r="H239" i="3"/>
  <c r="I239" i="3"/>
  <c r="H235" i="3"/>
  <c r="I235" i="3"/>
  <c r="H231" i="3"/>
  <c r="I231" i="3"/>
  <c r="H227" i="3"/>
  <c r="I227" i="3"/>
  <c r="H223" i="3"/>
  <c r="I223" i="3"/>
  <c r="H219" i="3"/>
  <c r="I219" i="3"/>
  <c r="H215" i="3"/>
  <c r="I215" i="3"/>
  <c r="H211" i="3"/>
  <c r="I211" i="3"/>
  <c r="H207" i="3"/>
  <c r="I207" i="3"/>
  <c r="H203" i="3"/>
  <c r="I203" i="3"/>
  <c r="H199" i="3"/>
  <c r="I199" i="3"/>
  <c r="H195" i="3"/>
  <c r="I195" i="3"/>
  <c r="H191" i="3"/>
  <c r="I191" i="3"/>
  <c r="H187" i="3"/>
  <c r="I187" i="3"/>
  <c r="H183" i="3"/>
  <c r="I183" i="3"/>
  <c r="H179" i="3"/>
  <c r="I179" i="3"/>
  <c r="H175" i="3"/>
  <c r="I175" i="3"/>
  <c r="I171" i="3"/>
  <c r="H171" i="3"/>
  <c r="I167" i="3"/>
  <c r="H167" i="3"/>
  <c r="I163" i="3"/>
  <c r="H163" i="3"/>
  <c r="I159" i="3"/>
  <c r="H159" i="3"/>
  <c r="I155" i="3"/>
  <c r="H155" i="3"/>
  <c r="I151" i="3"/>
  <c r="H151" i="3"/>
  <c r="I147" i="3"/>
  <c r="H147" i="3"/>
  <c r="I143" i="3"/>
  <c r="H143" i="3"/>
  <c r="I139" i="3"/>
  <c r="H139" i="3"/>
  <c r="I135" i="3"/>
  <c r="H135" i="3"/>
  <c r="I131" i="3"/>
  <c r="H131" i="3"/>
  <c r="I127" i="3"/>
  <c r="H127" i="3"/>
  <c r="I123" i="3"/>
  <c r="H123" i="3"/>
  <c r="I119" i="3"/>
  <c r="H119" i="3"/>
  <c r="I115" i="3"/>
  <c r="H115" i="3"/>
  <c r="I111" i="3"/>
  <c r="H111" i="3"/>
  <c r="I107" i="3"/>
  <c r="H107" i="3"/>
  <c r="H103" i="3"/>
  <c r="I103" i="3"/>
  <c r="H99" i="3"/>
  <c r="I99" i="3"/>
  <c r="H95" i="3"/>
  <c r="I95" i="3"/>
  <c r="H91" i="3"/>
  <c r="I91" i="3"/>
  <c r="H87" i="3"/>
  <c r="I87" i="3"/>
  <c r="H83" i="3"/>
  <c r="I83" i="3"/>
  <c r="H79" i="3"/>
  <c r="I79" i="3"/>
  <c r="H75" i="3"/>
  <c r="I75" i="3"/>
  <c r="H71" i="3"/>
  <c r="I71" i="3"/>
  <c r="H67" i="3"/>
  <c r="I67" i="3"/>
  <c r="H63" i="3"/>
  <c r="I63" i="3"/>
  <c r="H59" i="3"/>
  <c r="I59" i="3"/>
  <c r="H55" i="3"/>
  <c r="I55" i="3"/>
  <c r="H51" i="3"/>
  <c r="I51" i="3"/>
  <c r="H47" i="3"/>
  <c r="I47" i="3"/>
  <c r="H43" i="3"/>
  <c r="I43" i="3"/>
  <c r="H39" i="3"/>
  <c r="I39" i="3"/>
  <c r="H35" i="3"/>
  <c r="I35" i="3"/>
  <c r="H31" i="3"/>
  <c r="I31" i="3"/>
  <c r="H27" i="3"/>
  <c r="I27" i="3"/>
  <c r="H23" i="3"/>
  <c r="I23" i="3"/>
  <c r="H19" i="3"/>
  <c r="I19" i="3"/>
  <c r="H15" i="3"/>
  <c r="I15" i="3"/>
  <c r="H11" i="3"/>
  <c r="I11" i="3"/>
  <c r="H7" i="3"/>
  <c r="I7" i="3"/>
  <c r="I357" i="3"/>
  <c r="H357" i="3"/>
  <c r="I313" i="3"/>
  <c r="H313" i="3"/>
  <c r="K356" i="3"/>
  <c r="J356" i="3"/>
  <c r="K328" i="3"/>
  <c r="J328" i="3"/>
  <c r="K300" i="3"/>
  <c r="J300" i="3"/>
  <c r="J268" i="3"/>
  <c r="K268" i="3"/>
  <c r="J220" i="3"/>
  <c r="K220" i="3"/>
  <c r="K354" i="3"/>
  <c r="J354" i="3"/>
  <c r="K342" i="3"/>
  <c r="J342" i="3"/>
  <c r="K326" i="3"/>
  <c r="J326" i="3"/>
  <c r="K314" i="3"/>
  <c r="J314" i="3"/>
  <c r="J302" i="3"/>
  <c r="K302" i="3"/>
  <c r="K290" i="3"/>
  <c r="J290" i="3"/>
  <c r="K278" i="3"/>
  <c r="J278" i="3"/>
  <c r="J270" i="3"/>
  <c r="K270" i="3"/>
  <c r="J262" i="3"/>
  <c r="K262" i="3"/>
  <c r="J254" i="3"/>
  <c r="K254" i="3"/>
  <c r="K250" i="3"/>
  <c r="J250" i="3"/>
  <c r="J246" i="3"/>
  <c r="K246" i="3"/>
  <c r="J242" i="3"/>
  <c r="K242" i="3"/>
  <c r="J238" i="3"/>
  <c r="K238" i="3"/>
  <c r="J230" i="3"/>
  <c r="K230" i="3"/>
  <c r="J222" i="3"/>
  <c r="K222" i="3"/>
  <c r="J218" i="3"/>
  <c r="K218" i="3"/>
  <c r="J214" i="3"/>
  <c r="K214" i="3"/>
  <c r="J210" i="3"/>
  <c r="K210" i="3"/>
  <c r="J206" i="3"/>
  <c r="K206" i="3"/>
  <c r="J202" i="3"/>
  <c r="K202" i="3"/>
  <c r="J198" i="3"/>
  <c r="K198" i="3"/>
  <c r="J194" i="3"/>
  <c r="K194" i="3"/>
  <c r="J190" i="3"/>
  <c r="K190" i="3"/>
  <c r="J186" i="3"/>
  <c r="K186" i="3"/>
  <c r="J182" i="3"/>
  <c r="K182" i="3"/>
  <c r="J178" i="3"/>
  <c r="K178" i="3"/>
  <c r="J174" i="3"/>
  <c r="K174" i="3"/>
  <c r="K170" i="3"/>
  <c r="J170" i="3"/>
  <c r="K166" i="3"/>
  <c r="J166" i="3"/>
  <c r="K162" i="3"/>
  <c r="J162" i="3"/>
  <c r="K158" i="3"/>
  <c r="J158" i="3"/>
  <c r="K154" i="3"/>
  <c r="J154" i="3"/>
  <c r="K150" i="3"/>
  <c r="J150" i="3"/>
  <c r="K146" i="3"/>
  <c r="J146" i="3"/>
  <c r="K142" i="3"/>
  <c r="J142" i="3"/>
  <c r="K138" i="3"/>
  <c r="J138" i="3"/>
  <c r="K134" i="3"/>
  <c r="J134" i="3"/>
  <c r="K130" i="3"/>
  <c r="J130" i="3"/>
  <c r="K126" i="3"/>
  <c r="J126" i="3"/>
  <c r="K122" i="3"/>
  <c r="J122" i="3"/>
  <c r="K118" i="3"/>
  <c r="J118" i="3"/>
  <c r="K114" i="3"/>
  <c r="J114" i="3"/>
  <c r="K110" i="3"/>
  <c r="J110" i="3"/>
  <c r="K106" i="3"/>
  <c r="J106" i="3"/>
  <c r="K102" i="3"/>
  <c r="J102" i="3"/>
  <c r="K98" i="3"/>
  <c r="J98" i="3"/>
  <c r="K94" i="3"/>
  <c r="J94" i="3"/>
  <c r="K90" i="3"/>
  <c r="J90" i="3"/>
  <c r="K86" i="3"/>
  <c r="J86" i="3"/>
  <c r="K82" i="3"/>
  <c r="J82" i="3"/>
  <c r="K78" i="3"/>
  <c r="J78" i="3"/>
  <c r="K74" i="3"/>
  <c r="J74" i="3"/>
  <c r="K70" i="3"/>
  <c r="J70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30" i="3"/>
  <c r="J30" i="3"/>
  <c r="K26" i="3"/>
  <c r="J26" i="3"/>
  <c r="K22" i="3"/>
  <c r="J22" i="3"/>
  <c r="K18" i="3"/>
  <c r="J18" i="3"/>
  <c r="K14" i="3"/>
  <c r="J14" i="3"/>
  <c r="K10" i="3"/>
  <c r="J10" i="3"/>
  <c r="K6" i="3"/>
  <c r="J6" i="3"/>
  <c r="I337" i="3"/>
  <c r="H337" i="3"/>
  <c r="H305" i="3"/>
  <c r="I305" i="3"/>
  <c r="K348" i="3"/>
  <c r="J348" i="3"/>
  <c r="K320" i="3"/>
  <c r="J320" i="3"/>
  <c r="J292" i="3"/>
  <c r="K292" i="3"/>
  <c r="J264" i="3"/>
  <c r="K264" i="3"/>
  <c r="J192" i="3"/>
  <c r="K192" i="3"/>
  <c r="K358" i="3"/>
  <c r="J358" i="3"/>
  <c r="K346" i="3"/>
  <c r="J346" i="3"/>
  <c r="K338" i="3"/>
  <c r="J338" i="3"/>
  <c r="K330" i="3"/>
  <c r="J330" i="3"/>
  <c r="K322" i="3"/>
  <c r="J322" i="3"/>
  <c r="K310" i="3"/>
  <c r="J310" i="3"/>
  <c r="K298" i="3"/>
  <c r="J298" i="3"/>
  <c r="K282" i="3"/>
  <c r="J282" i="3"/>
  <c r="K266" i="3"/>
  <c r="J266" i="3"/>
  <c r="J234" i="3"/>
  <c r="K234" i="3"/>
  <c r="I362" i="3"/>
  <c r="H362" i="3"/>
  <c r="I358" i="3"/>
  <c r="H358" i="3"/>
  <c r="I354" i="3"/>
  <c r="H354" i="3"/>
  <c r="I350" i="3"/>
  <c r="H350" i="3"/>
  <c r="I346" i="3"/>
  <c r="H346" i="3"/>
  <c r="I342" i="3"/>
  <c r="H342" i="3"/>
  <c r="I338" i="3"/>
  <c r="H338" i="3"/>
  <c r="I334" i="3"/>
  <c r="H334" i="3"/>
  <c r="I330" i="3"/>
  <c r="H330" i="3"/>
  <c r="I326" i="3"/>
  <c r="H326" i="3"/>
  <c r="I322" i="3"/>
  <c r="H322" i="3"/>
  <c r="I318" i="3"/>
  <c r="H318" i="3"/>
  <c r="I314" i="3"/>
  <c r="H314" i="3"/>
  <c r="I310" i="3"/>
  <c r="H310" i="3"/>
  <c r="H306" i="3"/>
  <c r="I306" i="3"/>
  <c r="I302" i="3"/>
  <c r="H302" i="3"/>
  <c r="H298" i="3"/>
  <c r="I298" i="3"/>
  <c r="I294" i="3"/>
  <c r="H294" i="3"/>
  <c r="H290" i="3"/>
  <c r="I290" i="3"/>
  <c r="I286" i="3"/>
  <c r="H286" i="3"/>
  <c r="H282" i="3"/>
  <c r="I282" i="3"/>
  <c r="H278" i="3"/>
  <c r="I278" i="3"/>
  <c r="H274" i="3"/>
  <c r="I274" i="3"/>
  <c r="H270" i="3"/>
  <c r="I270" i="3"/>
  <c r="H266" i="3"/>
  <c r="I266" i="3"/>
  <c r="H262" i="3"/>
  <c r="I262" i="3"/>
  <c r="H258" i="3"/>
  <c r="I258" i="3"/>
  <c r="H254" i="3"/>
  <c r="I254" i="3"/>
  <c r="H250" i="3"/>
  <c r="I250" i="3"/>
  <c r="I246" i="3"/>
  <c r="H246" i="3"/>
  <c r="I242" i="3"/>
  <c r="H242" i="3"/>
  <c r="I238" i="3"/>
  <c r="H238" i="3"/>
  <c r="I234" i="3"/>
  <c r="H234" i="3"/>
  <c r="I230" i="3"/>
  <c r="H230" i="3"/>
  <c r="I226" i="3"/>
  <c r="H226" i="3"/>
  <c r="H222" i="3"/>
  <c r="I222" i="3"/>
  <c r="I218" i="3"/>
  <c r="H218" i="3"/>
  <c r="H214" i="3"/>
  <c r="I214" i="3"/>
  <c r="H210" i="3"/>
  <c r="I210" i="3"/>
  <c r="H206" i="3"/>
  <c r="I206" i="3"/>
  <c r="H202" i="3"/>
  <c r="I202" i="3"/>
  <c r="H198" i="3"/>
  <c r="I198" i="3"/>
  <c r="H194" i="3"/>
  <c r="I194" i="3"/>
  <c r="H190" i="3"/>
  <c r="I190" i="3"/>
  <c r="H186" i="3"/>
  <c r="I186" i="3"/>
  <c r="H182" i="3"/>
  <c r="I182" i="3"/>
  <c r="H178" i="3"/>
  <c r="I178" i="3"/>
  <c r="H174" i="3"/>
  <c r="I174" i="3"/>
  <c r="I170" i="3"/>
  <c r="H170" i="3"/>
  <c r="H166" i="3"/>
  <c r="I166" i="3"/>
  <c r="H162" i="3"/>
  <c r="I162" i="3"/>
  <c r="H158" i="3"/>
  <c r="I158" i="3"/>
  <c r="H154" i="3"/>
  <c r="I154" i="3"/>
  <c r="H150" i="3"/>
  <c r="I150" i="3"/>
  <c r="H146" i="3"/>
  <c r="I146" i="3"/>
  <c r="H142" i="3"/>
  <c r="I142" i="3"/>
  <c r="H138" i="3"/>
  <c r="I138" i="3"/>
  <c r="H134" i="3"/>
  <c r="I134" i="3"/>
  <c r="H130" i="3"/>
  <c r="I130" i="3"/>
  <c r="H126" i="3"/>
  <c r="I126" i="3"/>
  <c r="H122" i="3"/>
  <c r="I122" i="3"/>
  <c r="H118" i="3"/>
  <c r="I118" i="3"/>
  <c r="H114" i="3"/>
  <c r="I114" i="3"/>
  <c r="H110" i="3"/>
  <c r="I110" i="3"/>
  <c r="H106" i="3"/>
  <c r="I106" i="3"/>
  <c r="H102" i="3"/>
  <c r="I102" i="3"/>
  <c r="H98" i="3"/>
  <c r="I98" i="3"/>
  <c r="H94" i="3"/>
  <c r="I94" i="3"/>
  <c r="H90" i="3"/>
  <c r="I90" i="3"/>
  <c r="H86" i="3"/>
  <c r="I86" i="3"/>
  <c r="H82" i="3"/>
  <c r="I82" i="3"/>
  <c r="H78" i="3"/>
  <c r="I78" i="3"/>
  <c r="H74" i="3"/>
  <c r="I74" i="3"/>
  <c r="H70" i="3"/>
  <c r="I70" i="3"/>
  <c r="H66" i="3"/>
  <c r="I66" i="3"/>
  <c r="H62" i="3"/>
  <c r="I62" i="3"/>
  <c r="H58" i="3"/>
  <c r="I58" i="3"/>
  <c r="H54" i="3"/>
  <c r="I54" i="3"/>
  <c r="H50" i="3"/>
  <c r="I50" i="3"/>
  <c r="H46" i="3"/>
  <c r="I46" i="3"/>
  <c r="H42" i="3"/>
  <c r="I42" i="3"/>
  <c r="H38" i="3"/>
  <c r="I38" i="3"/>
  <c r="H34" i="3"/>
  <c r="I34" i="3"/>
  <c r="H30" i="3"/>
  <c r="I30" i="3"/>
  <c r="H26" i="3"/>
  <c r="I26" i="3"/>
  <c r="H22" i="3"/>
  <c r="I22" i="3"/>
  <c r="H18" i="3"/>
  <c r="I18" i="3"/>
  <c r="H14" i="3"/>
  <c r="I14" i="3"/>
  <c r="H10" i="3"/>
  <c r="I10" i="3"/>
  <c r="H6" i="3"/>
  <c r="I6" i="3"/>
  <c r="H349" i="3"/>
  <c r="I349" i="3"/>
  <c r="H293" i="3"/>
  <c r="I293" i="3"/>
  <c r="H3" i="3"/>
  <c r="I3" i="3"/>
  <c r="K344" i="3"/>
  <c r="J344" i="3"/>
  <c r="K312" i="3"/>
  <c r="J312" i="3"/>
  <c r="J284" i="3"/>
  <c r="K284" i="3"/>
  <c r="J252" i="3"/>
  <c r="K252" i="3"/>
  <c r="J200" i="3"/>
  <c r="K200" i="3"/>
  <c r="K362" i="3"/>
  <c r="J362" i="3"/>
  <c r="K350" i="3"/>
  <c r="J350" i="3"/>
  <c r="K334" i="3"/>
  <c r="J334" i="3"/>
  <c r="K318" i="3"/>
  <c r="J318" i="3"/>
  <c r="K306" i="3"/>
  <c r="J306" i="3"/>
  <c r="J294" i="3"/>
  <c r="K294" i="3"/>
  <c r="K286" i="3"/>
  <c r="J286" i="3"/>
  <c r="K274" i="3"/>
  <c r="J274" i="3"/>
  <c r="K258" i="3"/>
  <c r="J258" i="3"/>
  <c r="J226" i="3"/>
  <c r="K226" i="3"/>
  <c r="J361" i="3"/>
  <c r="K361" i="3"/>
  <c r="K357" i="3"/>
  <c r="J357" i="3"/>
  <c r="K353" i="3"/>
  <c r="J353" i="3"/>
  <c r="J349" i="3"/>
  <c r="K349" i="3"/>
  <c r="J345" i="3"/>
  <c r="K345" i="3"/>
  <c r="K341" i="3"/>
  <c r="J341" i="3"/>
  <c r="K337" i="3"/>
  <c r="J337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K309" i="3"/>
  <c r="J309" i="3"/>
  <c r="K305" i="3"/>
  <c r="J305" i="3"/>
  <c r="K301" i="3"/>
  <c r="J301" i="3"/>
  <c r="K297" i="3"/>
  <c r="J297" i="3"/>
  <c r="K293" i="3"/>
  <c r="J293" i="3"/>
  <c r="J289" i="3"/>
  <c r="K289" i="3"/>
  <c r="K285" i="3"/>
  <c r="J285" i="3"/>
  <c r="J281" i="3"/>
  <c r="K281" i="3"/>
  <c r="K277" i="3"/>
  <c r="J277" i="3"/>
  <c r="K273" i="3"/>
  <c r="J273" i="3"/>
  <c r="K269" i="3"/>
  <c r="J269" i="3"/>
  <c r="K265" i="3"/>
  <c r="J265" i="3"/>
  <c r="K261" i="3"/>
  <c r="J261" i="3"/>
  <c r="K257" i="3"/>
  <c r="J257" i="3"/>
  <c r="K253" i="3"/>
  <c r="J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J173" i="3"/>
  <c r="K173" i="3"/>
  <c r="J169" i="3"/>
  <c r="K169" i="3"/>
  <c r="J165" i="3"/>
  <c r="K165" i="3"/>
  <c r="J161" i="3"/>
  <c r="K161" i="3"/>
  <c r="J157" i="3"/>
  <c r="K157" i="3"/>
  <c r="J153" i="3"/>
  <c r="K153" i="3"/>
  <c r="J149" i="3"/>
  <c r="K149" i="3"/>
  <c r="J145" i="3"/>
  <c r="K145" i="3"/>
  <c r="J141" i="3"/>
  <c r="K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E76" i="1" s="1"/>
  <c r="J73" i="3"/>
  <c r="K73" i="3"/>
  <c r="J69" i="3"/>
  <c r="K69" i="3"/>
  <c r="J65" i="3"/>
  <c r="K65" i="3"/>
  <c r="J61" i="3"/>
  <c r="K61" i="3"/>
  <c r="E60" i="1" s="1"/>
  <c r="J57" i="3"/>
  <c r="K57" i="3"/>
  <c r="J53" i="3"/>
  <c r="K53" i="3"/>
  <c r="J49" i="3"/>
  <c r="K49" i="3"/>
  <c r="J45" i="3"/>
  <c r="K45" i="3"/>
  <c r="E44" i="1" s="1"/>
  <c r="J41" i="3"/>
  <c r="K41" i="3"/>
  <c r="J37" i="3"/>
  <c r="K37" i="3"/>
  <c r="J33" i="3"/>
  <c r="K33" i="3"/>
  <c r="J29" i="3"/>
  <c r="K29" i="3"/>
  <c r="J25" i="3"/>
  <c r="K25" i="3"/>
  <c r="J21" i="3"/>
  <c r="K21" i="3"/>
  <c r="J17" i="3"/>
  <c r="K17" i="3"/>
  <c r="J13" i="3"/>
  <c r="K13" i="3"/>
  <c r="E12" i="1" s="1"/>
  <c r="J9" i="3"/>
  <c r="K9" i="3"/>
  <c r="J5" i="3"/>
  <c r="K5" i="3"/>
  <c r="I345" i="3"/>
  <c r="H345" i="3"/>
  <c r="H329" i="3"/>
  <c r="I329" i="3"/>
  <c r="H325" i="3"/>
  <c r="I325" i="3"/>
  <c r="I321" i="3"/>
  <c r="H321" i="3"/>
  <c r="I317" i="3"/>
  <c r="H317" i="3"/>
  <c r="H289" i="3"/>
  <c r="I289" i="3"/>
  <c r="H285" i="3"/>
  <c r="I285" i="3"/>
  <c r="H281" i="3"/>
  <c r="I281" i="3"/>
  <c r="H277" i="3"/>
  <c r="I277" i="3"/>
  <c r="H273" i="3"/>
  <c r="I273" i="3"/>
  <c r="H269" i="3"/>
  <c r="I269" i="3"/>
  <c r="H265" i="3"/>
  <c r="I265" i="3"/>
  <c r="H261" i="3"/>
  <c r="I261" i="3"/>
  <c r="H257" i="3"/>
  <c r="I257" i="3"/>
  <c r="H253" i="3"/>
  <c r="I253" i="3"/>
  <c r="H249" i="3"/>
  <c r="I249" i="3"/>
  <c r="H245" i="3"/>
  <c r="I245" i="3"/>
  <c r="H241" i="3"/>
  <c r="I241" i="3"/>
  <c r="H237" i="3"/>
  <c r="I237" i="3"/>
  <c r="H233" i="3"/>
  <c r="I233" i="3"/>
  <c r="H229" i="3"/>
  <c r="I229" i="3"/>
  <c r="H225" i="3"/>
  <c r="I225" i="3"/>
  <c r="H221" i="3"/>
  <c r="I221" i="3"/>
  <c r="H217" i="3"/>
  <c r="I217" i="3"/>
  <c r="H213" i="3"/>
  <c r="I213" i="3"/>
  <c r="H209" i="3"/>
  <c r="I209" i="3"/>
  <c r="H205" i="3"/>
  <c r="I205" i="3"/>
  <c r="H201" i="3"/>
  <c r="I201" i="3"/>
  <c r="H197" i="3"/>
  <c r="I197" i="3"/>
  <c r="H193" i="3"/>
  <c r="I193" i="3"/>
  <c r="H189" i="3"/>
  <c r="I189" i="3"/>
  <c r="H185" i="3"/>
  <c r="I185" i="3"/>
  <c r="H181" i="3"/>
  <c r="I181" i="3"/>
  <c r="H177" i="3"/>
  <c r="I177" i="3"/>
  <c r="I173" i="3"/>
  <c r="H173" i="3"/>
  <c r="I169" i="3"/>
  <c r="H169" i="3"/>
  <c r="I165" i="3"/>
  <c r="H165" i="3"/>
  <c r="I161" i="3"/>
  <c r="H161" i="3"/>
  <c r="I157" i="3"/>
  <c r="H157" i="3"/>
  <c r="I153" i="3"/>
  <c r="H153" i="3"/>
  <c r="I149" i="3"/>
  <c r="H149" i="3"/>
  <c r="I145" i="3"/>
  <c r="H145" i="3"/>
  <c r="I141" i="3"/>
  <c r="H141" i="3"/>
  <c r="I137" i="3"/>
  <c r="H137" i="3"/>
  <c r="I133" i="3"/>
  <c r="H133" i="3"/>
  <c r="I129" i="3"/>
  <c r="H129" i="3"/>
  <c r="I125" i="3"/>
  <c r="H125" i="3"/>
  <c r="I121" i="3"/>
  <c r="H121" i="3"/>
  <c r="I117" i="3"/>
  <c r="H117" i="3"/>
  <c r="I113" i="3"/>
  <c r="H113" i="3"/>
  <c r="I109" i="3"/>
  <c r="H109" i="3"/>
  <c r="I105" i="3"/>
  <c r="H105" i="3"/>
  <c r="H101" i="3"/>
  <c r="I101" i="3"/>
  <c r="H97" i="3"/>
  <c r="I97" i="3"/>
  <c r="H93" i="3"/>
  <c r="I93" i="3"/>
  <c r="H89" i="3"/>
  <c r="I89" i="3"/>
  <c r="H85" i="3"/>
  <c r="I85" i="3"/>
  <c r="H81" i="3"/>
  <c r="I81" i="3"/>
  <c r="H77" i="3"/>
  <c r="I77" i="3"/>
  <c r="H73" i="3"/>
  <c r="I73" i="3"/>
  <c r="H69" i="3"/>
  <c r="I69" i="3"/>
  <c r="H65" i="3"/>
  <c r="I65" i="3"/>
  <c r="H61" i="3"/>
  <c r="I61" i="3"/>
  <c r="H57" i="3"/>
  <c r="I57" i="3"/>
  <c r="H53" i="3"/>
  <c r="I53" i="3"/>
  <c r="H49" i="3"/>
  <c r="I49" i="3"/>
  <c r="H45" i="3"/>
  <c r="I45" i="3"/>
  <c r="H41" i="3"/>
  <c r="I41" i="3"/>
  <c r="H37" i="3"/>
  <c r="I37" i="3"/>
  <c r="H33" i="3"/>
  <c r="I33" i="3"/>
  <c r="H29" i="3"/>
  <c r="I29" i="3"/>
  <c r="H25" i="3"/>
  <c r="I25" i="3"/>
  <c r="H21" i="3"/>
  <c r="I21" i="3"/>
  <c r="H17" i="3"/>
  <c r="I17" i="3"/>
  <c r="H13" i="3"/>
  <c r="I13" i="3"/>
  <c r="H9" i="3"/>
  <c r="I9" i="3"/>
  <c r="H5" i="3"/>
  <c r="I5" i="3"/>
  <c r="I333" i="3"/>
  <c r="H333" i="3"/>
  <c r="A332" i="1" s="1"/>
  <c r="K336" i="3"/>
  <c r="J336" i="3"/>
  <c r="K304" i="3"/>
  <c r="J304" i="3"/>
  <c r="J276" i="3"/>
  <c r="K276" i="3"/>
  <c r="J260" i="3"/>
  <c r="K260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12" i="3"/>
  <c r="K212" i="3"/>
  <c r="J196" i="3"/>
  <c r="K196" i="3"/>
  <c r="J188" i="3"/>
  <c r="K188" i="3"/>
  <c r="J184" i="3"/>
  <c r="K184" i="3"/>
  <c r="J180" i="3"/>
  <c r="K180" i="3"/>
  <c r="J176" i="3"/>
  <c r="K176" i="3"/>
  <c r="E175" i="1" s="1"/>
  <c r="K172" i="3"/>
  <c r="J172" i="3"/>
  <c r="K168" i="3"/>
  <c r="J168" i="3"/>
  <c r="K164" i="3"/>
  <c r="J164" i="3"/>
  <c r="K160" i="3"/>
  <c r="J160" i="3"/>
  <c r="D159" i="1" s="1"/>
  <c r="K156" i="3"/>
  <c r="J156" i="3"/>
  <c r="K152" i="3"/>
  <c r="J152" i="3"/>
  <c r="K148" i="3"/>
  <c r="J148" i="3"/>
  <c r="K144" i="3"/>
  <c r="J144" i="3"/>
  <c r="D143" i="1" s="1"/>
  <c r="K140" i="3"/>
  <c r="J140" i="3"/>
  <c r="K136" i="3"/>
  <c r="J136" i="3"/>
  <c r="K132" i="3"/>
  <c r="J132" i="3"/>
  <c r="K128" i="3"/>
  <c r="J128" i="3"/>
  <c r="D127" i="1" s="1"/>
  <c r="K124" i="3"/>
  <c r="J124" i="3"/>
  <c r="K120" i="3"/>
  <c r="J120" i="3"/>
  <c r="K116" i="3"/>
  <c r="J116" i="3"/>
  <c r="K112" i="3"/>
  <c r="J112" i="3"/>
  <c r="D111" i="1" s="1"/>
  <c r="K108" i="3"/>
  <c r="J108" i="3"/>
  <c r="K104" i="3"/>
  <c r="J104" i="3"/>
  <c r="K100" i="3"/>
  <c r="J100" i="3"/>
  <c r="K96" i="3"/>
  <c r="J96" i="3"/>
  <c r="D95" i="1" s="1"/>
  <c r="K92" i="3"/>
  <c r="J92" i="3"/>
  <c r="K88" i="3"/>
  <c r="J88" i="3"/>
  <c r="K84" i="3"/>
  <c r="J84" i="3"/>
  <c r="K80" i="3"/>
  <c r="J80" i="3"/>
  <c r="K76" i="3"/>
  <c r="J76" i="3"/>
  <c r="K72" i="3"/>
  <c r="J72" i="3"/>
  <c r="K68" i="3"/>
  <c r="J68" i="3"/>
  <c r="K64" i="3"/>
  <c r="J64" i="3"/>
  <c r="D63" i="1" s="1"/>
  <c r="K60" i="3"/>
  <c r="J60" i="3"/>
  <c r="K56" i="3"/>
  <c r="J56" i="3"/>
  <c r="K52" i="3"/>
  <c r="J52" i="3"/>
  <c r="K48" i="3"/>
  <c r="J48" i="3"/>
  <c r="D47" i="1" s="1"/>
  <c r="K44" i="3"/>
  <c r="J44" i="3"/>
  <c r="K40" i="3"/>
  <c r="J40" i="3"/>
  <c r="K36" i="3"/>
  <c r="J36" i="3"/>
  <c r="K32" i="3"/>
  <c r="J32" i="3"/>
  <c r="D31" i="1" s="1"/>
  <c r="K28" i="3"/>
  <c r="J28" i="3"/>
  <c r="K24" i="3"/>
  <c r="J24" i="3"/>
  <c r="K20" i="3"/>
  <c r="J20" i="3"/>
  <c r="K16" i="3"/>
  <c r="J16" i="3"/>
  <c r="D15" i="1" s="1"/>
  <c r="K12" i="3"/>
  <c r="J12" i="3"/>
  <c r="K8" i="3"/>
  <c r="J8" i="3"/>
  <c r="K4" i="3"/>
  <c r="J4" i="3"/>
  <c r="I361" i="3"/>
  <c r="H361" i="3"/>
  <c r="H309" i="3"/>
  <c r="I309" i="3"/>
  <c r="K352" i="3"/>
  <c r="J352" i="3"/>
  <c r="K324" i="3"/>
  <c r="J324" i="3"/>
  <c r="K296" i="3"/>
  <c r="J296" i="3"/>
  <c r="D295" i="1" s="1"/>
  <c r="J272" i="3"/>
  <c r="K272" i="3"/>
  <c r="J216" i="3"/>
  <c r="K216" i="3"/>
  <c r="I356" i="3"/>
  <c r="H356" i="3"/>
  <c r="I344" i="3"/>
  <c r="H344" i="3"/>
  <c r="I332" i="3"/>
  <c r="H332" i="3"/>
  <c r="I320" i="3"/>
  <c r="H320" i="3"/>
  <c r="I304" i="3"/>
  <c r="H304" i="3"/>
  <c r="I292" i="3"/>
  <c r="H292" i="3"/>
  <c r="I284" i="3"/>
  <c r="H284" i="3"/>
  <c r="I272" i="3"/>
  <c r="H272" i="3"/>
  <c r="I260" i="3"/>
  <c r="H260" i="3"/>
  <c r="I256" i="3"/>
  <c r="H256" i="3"/>
  <c r="I252" i="3"/>
  <c r="H252" i="3"/>
  <c r="I248" i="3"/>
  <c r="H248" i="3"/>
  <c r="H244" i="3"/>
  <c r="I244" i="3"/>
  <c r="H240" i="3"/>
  <c r="I240" i="3"/>
  <c r="B239" i="1" s="1"/>
  <c r="H232" i="3"/>
  <c r="I232" i="3"/>
  <c r="H228" i="3"/>
  <c r="I228" i="3"/>
  <c r="H224" i="3"/>
  <c r="I224" i="3"/>
  <c r="H220" i="3"/>
  <c r="I220" i="3"/>
  <c r="B219" i="1" s="1"/>
  <c r="H216" i="3"/>
  <c r="I216" i="3"/>
  <c r="H212" i="3"/>
  <c r="I212" i="3"/>
  <c r="H204" i="3"/>
  <c r="I204" i="3"/>
  <c r="H200" i="3"/>
  <c r="I200" i="3"/>
  <c r="H196" i="3"/>
  <c r="I196" i="3"/>
  <c r="H192" i="3"/>
  <c r="I192" i="3"/>
  <c r="H188" i="3"/>
  <c r="I188" i="3"/>
  <c r="H184" i="3"/>
  <c r="I184" i="3"/>
  <c r="H180" i="3"/>
  <c r="I180" i="3"/>
  <c r="H176" i="3"/>
  <c r="I176" i="3"/>
  <c r="I172" i="3"/>
  <c r="H172" i="3"/>
  <c r="I168" i="3"/>
  <c r="H168" i="3"/>
  <c r="H164" i="3"/>
  <c r="I164" i="3"/>
  <c r="H160" i="3"/>
  <c r="I160" i="3"/>
  <c r="H156" i="3"/>
  <c r="I156" i="3"/>
  <c r="H152" i="3"/>
  <c r="I152" i="3"/>
  <c r="H148" i="3"/>
  <c r="I148" i="3"/>
  <c r="H144" i="3"/>
  <c r="I144" i="3"/>
  <c r="H140" i="3"/>
  <c r="I140" i="3"/>
  <c r="H136" i="3"/>
  <c r="I136" i="3"/>
  <c r="H132" i="3"/>
  <c r="I132" i="3"/>
  <c r="H128" i="3"/>
  <c r="I128" i="3"/>
  <c r="H124" i="3"/>
  <c r="I124" i="3"/>
  <c r="H120" i="3"/>
  <c r="I120" i="3"/>
  <c r="H116" i="3"/>
  <c r="I116" i="3"/>
  <c r="H112" i="3"/>
  <c r="I112" i="3"/>
  <c r="H108" i="3"/>
  <c r="I108" i="3"/>
  <c r="H104" i="3"/>
  <c r="I104" i="3"/>
  <c r="H100" i="3"/>
  <c r="I100" i="3"/>
  <c r="H96" i="3"/>
  <c r="I96" i="3"/>
  <c r="H92" i="3"/>
  <c r="I92" i="3"/>
  <c r="H88" i="3"/>
  <c r="I88" i="3"/>
  <c r="H84" i="3"/>
  <c r="I84" i="3"/>
  <c r="H80" i="3"/>
  <c r="I80" i="3"/>
  <c r="H76" i="3"/>
  <c r="I76" i="3"/>
  <c r="H72" i="3"/>
  <c r="I72" i="3"/>
  <c r="H68" i="3"/>
  <c r="I68" i="3"/>
  <c r="H64" i="3"/>
  <c r="I64" i="3"/>
  <c r="H60" i="3"/>
  <c r="I60" i="3"/>
  <c r="H56" i="3"/>
  <c r="I56" i="3"/>
  <c r="H52" i="3"/>
  <c r="I52" i="3"/>
  <c r="H48" i="3"/>
  <c r="I48" i="3"/>
  <c r="H44" i="3"/>
  <c r="I44" i="3"/>
  <c r="H40" i="3"/>
  <c r="I40" i="3"/>
  <c r="H36" i="3"/>
  <c r="I36" i="3"/>
  <c r="H32" i="3"/>
  <c r="I32" i="3"/>
  <c r="H28" i="3"/>
  <c r="I28" i="3"/>
  <c r="H24" i="3"/>
  <c r="I24" i="3"/>
  <c r="H20" i="3"/>
  <c r="I20" i="3"/>
  <c r="H16" i="3"/>
  <c r="I16" i="3"/>
  <c r="H12" i="3"/>
  <c r="I12" i="3"/>
  <c r="H8" i="3"/>
  <c r="I8" i="3"/>
  <c r="H4" i="3"/>
  <c r="I4" i="3"/>
  <c r="I353" i="3"/>
  <c r="H353" i="3"/>
  <c r="H297" i="3"/>
  <c r="I297" i="3"/>
  <c r="K340" i="3"/>
  <c r="J340" i="3"/>
  <c r="D339" i="1" s="1"/>
  <c r="K316" i="3"/>
  <c r="J316" i="3"/>
  <c r="K288" i="3"/>
  <c r="J288" i="3"/>
  <c r="J256" i="3"/>
  <c r="K256" i="3"/>
  <c r="J204" i="3"/>
  <c r="K204" i="3"/>
  <c r="J3" i="3"/>
  <c r="K3" i="3"/>
  <c r="I352" i="3"/>
  <c r="H352" i="3"/>
  <c r="I340" i="3"/>
  <c r="H340" i="3"/>
  <c r="I324" i="3"/>
  <c r="H324" i="3"/>
  <c r="I312" i="3"/>
  <c r="H312" i="3"/>
  <c r="I300" i="3"/>
  <c r="H300" i="3"/>
  <c r="I288" i="3"/>
  <c r="H288" i="3"/>
  <c r="H276" i="3"/>
  <c r="I276" i="3"/>
  <c r="I264" i="3"/>
  <c r="H264" i="3"/>
  <c r="H208" i="3"/>
  <c r="I208" i="3"/>
  <c r="J363" i="3"/>
  <c r="K363" i="3"/>
  <c r="K359" i="3"/>
  <c r="J359" i="3"/>
  <c r="J355" i="3"/>
  <c r="K355" i="3"/>
  <c r="K351" i="3"/>
  <c r="J351" i="3"/>
  <c r="J347" i="3"/>
  <c r="K347" i="3"/>
  <c r="K343" i="3"/>
  <c r="J343" i="3"/>
  <c r="J339" i="3"/>
  <c r="K339" i="3"/>
  <c r="K335" i="3"/>
  <c r="J335" i="3"/>
  <c r="J331" i="3"/>
  <c r="K331" i="3"/>
  <c r="K327" i="3"/>
  <c r="J327" i="3"/>
  <c r="J323" i="3"/>
  <c r="K323" i="3"/>
  <c r="K319" i="3"/>
  <c r="J319" i="3"/>
  <c r="J315" i="3"/>
  <c r="K315" i="3"/>
  <c r="K311" i="3"/>
  <c r="J311" i="3"/>
  <c r="K307" i="3"/>
  <c r="J307" i="3"/>
  <c r="J303" i="3"/>
  <c r="K303" i="3"/>
  <c r="K299" i="3"/>
  <c r="J299" i="3"/>
  <c r="J295" i="3"/>
  <c r="K295" i="3"/>
  <c r="K291" i="3"/>
  <c r="J291" i="3"/>
  <c r="J287" i="3"/>
  <c r="K287" i="3"/>
  <c r="K283" i="3"/>
  <c r="J283" i="3"/>
  <c r="J279" i="3"/>
  <c r="K279" i="3"/>
  <c r="J275" i="3"/>
  <c r="K275" i="3"/>
  <c r="J271" i="3"/>
  <c r="K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J195" i="3"/>
  <c r="K195" i="3"/>
  <c r="J191" i="3"/>
  <c r="K191" i="3"/>
  <c r="J187" i="3"/>
  <c r="K187" i="3"/>
  <c r="J183" i="3"/>
  <c r="K183" i="3"/>
  <c r="J179" i="3"/>
  <c r="K179" i="3"/>
  <c r="J175" i="3"/>
  <c r="K175" i="3"/>
  <c r="J171" i="3"/>
  <c r="K171" i="3"/>
  <c r="J167" i="3"/>
  <c r="K167" i="3"/>
  <c r="J163" i="3"/>
  <c r="K163" i="3"/>
  <c r="J159" i="3"/>
  <c r="K159" i="3"/>
  <c r="J155" i="3"/>
  <c r="K155" i="3"/>
  <c r="J151" i="3"/>
  <c r="K151" i="3"/>
  <c r="J147" i="3"/>
  <c r="K147" i="3"/>
  <c r="J143" i="3"/>
  <c r="K143" i="3"/>
  <c r="J139" i="3"/>
  <c r="K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E359" i="1"/>
  <c r="B361" i="1"/>
  <c r="B297" i="1"/>
  <c r="B209" i="1"/>
  <c r="B177" i="1"/>
  <c r="E274" i="1"/>
  <c r="E126" i="1"/>
  <c r="E94" i="1"/>
  <c r="E62" i="1"/>
  <c r="B336" i="1"/>
  <c r="A304" i="1"/>
  <c r="A272" i="1"/>
  <c r="B144" i="1"/>
  <c r="B112" i="1"/>
  <c r="B72" i="1"/>
  <c r="B40" i="1"/>
  <c r="B8" i="1"/>
  <c r="E341" i="1"/>
  <c r="D317" i="1"/>
  <c r="E285" i="1"/>
  <c r="D245" i="1"/>
  <c r="E21" i="1"/>
  <c r="B319" i="1"/>
  <c r="B223" i="1"/>
  <c r="B191" i="1"/>
  <c r="A159" i="1"/>
  <c r="E347" i="1"/>
  <c r="D348" i="1"/>
  <c r="D324" i="1"/>
  <c r="E316" i="1"/>
  <c r="E260" i="1"/>
  <c r="E156" i="1"/>
  <c r="E124" i="1"/>
  <c r="E92" i="1"/>
  <c r="B358" i="1"/>
  <c r="B326" i="1"/>
  <c r="B302" i="1"/>
  <c r="B270" i="1"/>
  <c r="B262" i="1"/>
  <c r="B230" i="1"/>
  <c r="B206" i="1"/>
  <c r="B198" i="1"/>
  <c r="B174" i="1"/>
  <c r="B166" i="1"/>
  <c r="B142" i="1"/>
  <c r="B134" i="1"/>
  <c r="B110" i="1"/>
  <c r="B102" i="1"/>
  <c r="B78" i="1"/>
  <c r="B70" i="1"/>
  <c r="B46" i="1"/>
  <c r="B14" i="1"/>
  <c r="B6" i="1"/>
  <c r="E147" i="1"/>
  <c r="A357" i="1"/>
  <c r="B349" i="1"/>
  <c r="B293" i="1"/>
  <c r="B285" i="1"/>
  <c r="B261" i="1"/>
  <c r="B253" i="1"/>
  <c r="B197" i="1"/>
  <c r="B189" i="1"/>
  <c r="B165" i="1"/>
  <c r="B133" i="1"/>
  <c r="B101" i="1"/>
  <c r="B93" i="1"/>
  <c r="B61" i="1"/>
  <c r="B37" i="1"/>
  <c r="B29" i="1"/>
  <c r="E250" i="1"/>
  <c r="E178" i="1"/>
  <c r="E154" i="1"/>
  <c r="E98" i="1"/>
  <c r="E82" i="1"/>
  <c r="B340" i="1"/>
  <c r="B332" i="1"/>
  <c r="B308" i="1"/>
  <c r="B300" i="1"/>
  <c r="B276" i="1"/>
  <c r="B268" i="1"/>
  <c r="B244" i="1"/>
  <c r="B236" i="1"/>
  <c r="B212" i="1"/>
  <c r="B204" i="1"/>
  <c r="B172" i="1"/>
  <c r="B140" i="1"/>
  <c r="B116" i="1"/>
  <c r="B108" i="1"/>
  <c r="B76" i="1"/>
  <c r="B52" i="1"/>
  <c r="B44" i="1"/>
  <c r="B20" i="1"/>
  <c r="B12" i="1"/>
  <c r="E361" i="1"/>
  <c r="E337" i="1"/>
  <c r="D233" i="1"/>
  <c r="E145" i="1"/>
  <c r="E113" i="1"/>
  <c r="E81" i="1"/>
  <c r="E49" i="1"/>
  <c r="E17" i="1"/>
  <c r="A355" i="1"/>
  <c r="B339" i="1"/>
  <c r="A331" i="1"/>
  <c r="A307" i="1"/>
  <c r="A299" i="1"/>
  <c r="B283" i="1"/>
  <c r="A275" i="1"/>
  <c r="A267" i="1"/>
  <c r="B211" i="1"/>
  <c r="B203" i="1"/>
  <c r="B179" i="1"/>
  <c r="B171" i="1"/>
  <c r="B147" i="1"/>
  <c r="B115" i="1"/>
  <c r="A99" i="1"/>
  <c r="B75" i="1"/>
  <c r="A67" i="1"/>
  <c r="B51" i="1"/>
  <c r="B43" i="1"/>
  <c r="B19" i="1"/>
  <c r="B11" i="1"/>
  <c r="D362" i="1"/>
  <c r="E42" i="1"/>
  <c r="E296" i="1"/>
  <c r="E264" i="1"/>
  <c r="E232" i="1"/>
  <c r="E112" i="1"/>
  <c r="E80" i="1"/>
  <c r="E48" i="1"/>
  <c r="E16" i="1"/>
  <c r="E8" i="1"/>
  <c r="B346" i="1"/>
  <c r="B338" i="1"/>
  <c r="B314" i="1"/>
  <c r="B306" i="1"/>
  <c r="B282" i="1"/>
  <c r="B250" i="1"/>
  <c r="A242" i="1"/>
  <c r="B242" i="1"/>
  <c r="B218" i="1"/>
  <c r="A194" i="1"/>
  <c r="A178" i="1"/>
  <c r="A154" i="1"/>
  <c r="B146" i="1"/>
  <c r="A122" i="1"/>
  <c r="B74" i="1"/>
  <c r="B58" i="1"/>
  <c r="B2" i="1"/>
  <c r="B267" i="1"/>
  <c r="A262" i="1"/>
  <c r="A94" i="1"/>
  <c r="A62" i="1"/>
  <c r="A46" i="1"/>
  <c r="B121" i="1"/>
  <c r="A240" i="1"/>
  <c r="A83" i="1"/>
  <c r="A288" i="1"/>
  <c r="B260" i="1"/>
  <c r="A93" i="1"/>
  <c r="A174" i="1"/>
  <c r="A283" i="1"/>
  <c r="A243" i="1"/>
  <c r="A171" i="1"/>
  <c r="B91" i="1"/>
  <c r="B59" i="1"/>
  <c r="B27" i="1"/>
  <c r="B307" i="1"/>
  <c r="B291" i="1"/>
  <c r="A219" i="1"/>
  <c r="B195" i="1"/>
  <c r="A315" i="1"/>
  <c r="B315" i="1"/>
  <c r="B175" i="1"/>
  <c r="B355" i="1"/>
  <c r="A318" i="1"/>
  <c r="A294" i="1"/>
  <c r="B298" i="1"/>
  <c r="A270" i="1"/>
  <c r="B246" i="1"/>
  <c r="A246" i="1"/>
  <c r="B234" i="1"/>
  <c r="A230" i="1"/>
  <c r="B214" i="1"/>
  <c r="A214" i="1"/>
  <c r="A210" i="1"/>
  <c r="B202" i="1"/>
  <c r="A198" i="1"/>
  <c r="B182" i="1"/>
  <c r="A182" i="1"/>
  <c r="A166" i="1"/>
  <c r="A158" i="1"/>
  <c r="B158" i="1"/>
  <c r="B150" i="1"/>
  <c r="A142" i="1"/>
  <c r="A138" i="1"/>
  <c r="A134" i="1"/>
  <c r="A118" i="1"/>
  <c r="A106" i="1"/>
  <c r="B94" i="1"/>
  <c r="B86" i="1"/>
  <c r="B54" i="1"/>
  <c r="B38" i="1"/>
  <c r="B22" i="1"/>
  <c r="B10" i="1"/>
  <c r="A126" i="1"/>
  <c r="A190" i="1"/>
  <c r="A310" i="1"/>
  <c r="A302" i="1"/>
  <c r="A349" i="1"/>
  <c r="B345" i="1"/>
  <c r="A341" i="1"/>
  <c r="B333" i="1"/>
  <c r="A325" i="1"/>
  <c r="A309" i="1"/>
  <c r="A301" i="1"/>
  <c r="B301" i="1"/>
  <c r="A293" i="1"/>
  <c r="B281" i="1"/>
  <c r="A277" i="1"/>
  <c r="A261" i="1"/>
  <c r="B245" i="1"/>
  <c r="A237" i="1"/>
  <c r="A229" i="1"/>
  <c r="B225" i="1"/>
  <c r="A213" i="1"/>
  <c r="B205" i="1"/>
  <c r="A197" i="1"/>
  <c r="B181" i="1"/>
  <c r="B157" i="1"/>
  <c r="B125" i="1"/>
  <c r="B117" i="1"/>
  <c r="A85" i="1"/>
  <c r="B77" i="1"/>
  <c r="A69" i="1"/>
  <c r="A37" i="1"/>
  <c r="B21" i="1"/>
  <c r="A21" i="1"/>
  <c r="A5" i="1"/>
  <c r="A260" i="1"/>
  <c r="A58" i="1"/>
  <c r="B30" i="1"/>
  <c r="E353" i="1"/>
  <c r="B280" i="1"/>
  <c r="A180" i="1"/>
  <c r="A300" i="1"/>
  <c r="A292" i="1"/>
  <c r="A284" i="1"/>
  <c r="B284" i="1"/>
  <c r="B264" i="1"/>
  <c r="A256" i="1"/>
  <c r="A252" i="1"/>
  <c r="B248" i="1"/>
  <c r="A236" i="1"/>
  <c r="B220" i="1"/>
  <c r="A192" i="1"/>
  <c r="A188" i="1"/>
  <c r="A176" i="1"/>
  <c r="A164" i="1"/>
  <c r="A160" i="1"/>
  <c r="A156" i="1"/>
  <c r="B156" i="1"/>
  <c r="A148" i="1"/>
  <c r="A132" i="1"/>
  <c r="B124" i="1"/>
  <c r="A116" i="1"/>
  <c r="A100" i="1"/>
  <c r="B88" i="1"/>
  <c r="A84" i="1"/>
  <c r="A76" i="1"/>
  <c r="B56" i="1"/>
  <c r="B24" i="1"/>
  <c r="A352" i="1"/>
  <c r="B299" i="1"/>
  <c r="A101" i="1"/>
  <c r="B53" i="1"/>
  <c r="A90" i="1"/>
  <c r="B62" i="1"/>
  <c r="A333" i="1"/>
  <c r="A317" i="1"/>
  <c r="B222" i="1"/>
  <c r="A203" i="1"/>
  <c r="A77" i="1"/>
  <c r="A347" i="1"/>
  <c r="B311" i="1"/>
  <c r="B190" i="1"/>
  <c r="A165" i="1"/>
  <c r="A61" i="1"/>
  <c r="A45" i="1"/>
  <c r="A215" i="1"/>
  <c r="A47" i="1"/>
  <c r="A31" i="1"/>
  <c r="A15" i="1"/>
  <c r="A7" i="1"/>
  <c r="A137" i="1"/>
  <c r="B271" i="1"/>
  <c r="A263" i="1"/>
  <c r="A259" i="1"/>
  <c r="A339" i="1"/>
  <c r="B327" i="1"/>
  <c r="A17" i="1"/>
  <c r="A113" i="1"/>
  <c r="D280" i="1"/>
  <c r="D240" i="1"/>
  <c r="D168" i="1"/>
  <c r="D104" i="1"/>
  <c r="D359" i="1"/>
  <c r="D343" i="1"/>
  <c r="E335" i="1"/>
  <c r="D335" i="1"/>
  <c r="D327" i="1"/>
  <c r="D311" i="1"/>
  <c r="D303" i="1"/>
  <c r="E271" i="1"/>
  <c r="D271" i="1"/>
  <c r="E263" i="1"/>
  <c r="D255" i="1"/>
  <c r="E247" i="1"/>
  <c r="E239" i="1"/>
  <c r="D239" i="1"/>
  <c r="D223" i="1"/>
  <c r="D215" i="1"/>
  <c r="E207" i="1"/>
  <c r="D207" i="1"/>
  <c r="D199" i="1"/>
  <c r="D191" i="1"/>
  <c r="D183" i="1"/>
  <c r="D175" i="1"/>
  <c r="D167" i="1"/>
  <c r="E143" i="1"/>
  <c r="D119" i="1"/>
  <c r="E111" i="1"/>
  <c r="D103" i="1"/>
  <c r="D87" i="1"/>
  <c r="D79" i="1"/>
  <c r="E79" i="1"/>
  <c r="D71" i="1"/>
  <c r="E47" i="1"/>
  <c r="D39" i="1"/>
  <c r="D23" i="1"/>
  <c r="E15" i="1"/>
  <c r="E184" i="1"/>
  <c r="D56" i="1"/>
  <c r="D350" i="1"/>
  <c r="D334" i="1"/>
  <c r="D318" i="1"/>
  <c r="D294" i="1"/>
  <c r="D278" i="1"/>
  <c r="D246" i="1"/>
  <c r="D214" i="1"/>
  <c r="D198" i="1"/>
  <c r="D182" i="1"/>
  <c r="D166" i="1"/>
  <c r="D150" i="1"/>
  <c r="D126" i="1"/>
  <c r="D118" i="1"/>
  <c r="D94" i="1"/>
  <c r="D86" i="1"/>
  <c r="D62" i="1"/>
  <c r="D349" i="1"/>
  <c r="D309" i="1"/>
  <c r="D149" i="1"/>
  <c r="D85" i="1"/>
  <c r="E69" i="1"/>
  <c r="D37" i="1"/>
  <c r="D361" i="1"/>
  <c r="D231" i="1"/>
  <c r="E160" i="1"/>
  <c r="D357" i="1"/>
  <c r="E301" i="1"/>
  <c r="D277" i="1"/>
  <c r="D197" i="1"/>
  <c r="D165" i="1"/>
  <c r="D133" i="1"/>
  <c r="D117" i="1"/>
  <c r="D332" i="1"/>
  <c r="D316" i="1"/>
  <c r="D284" i="1"/>
  <c r="D164" i="1"/>
  <c r="E32" i="1"/>
  <c r="D325" i="1"/>
  <c r="E293" i="1"/>
  <c r="D293" i="1"/>
  <c r="D181" i="1"/>
  <c r="D356" i="1"/>
  <c r="E340" i="1"/>
  <c r="D340" i="1"/>
  <c r="D292" i="1"/>
  <c r="D252" i="1"/>
  <c r="D236" i="1"/>
  <c r="D220" i="1"/>
  <c r="D188" i="1"/>
  <c r="D2" i="1"/>
  <c r="D347" i="1"/>
  <c r="E339" i="1"/>
  <c r="D331" i="1"/>
  <c r="D315" i="1"/>
  <c r="D299" i="1"/>
  <c r="E291" i="1"/>
  <c r="D283" i="1"/>
  <c r="D275" i="1"/>
  <c r="E163" i="1"/>
  <c r="D123" i="1"/>
  <c r="D107" i="1"/>
  <c r="D75" i="1"/>
  <c r="D43" i="1"/>
  <c r="D11" i="1"/>
  <c r="D345" i="1"/>
  <c r="D341" i="1"/>
  <c r="E261" i="1"/>
  <c r="D261" i="1"/>
  <c r="E213" i="1"/>
  <c r="D346" i="1"/>
  <c r="D330" i="1"/>
  <c r="D314" i="1"/>
  <c r="D298" i="1"/>
  <c r="D282" i="1"/>
  <c r="E266" i="1"/>
  <c r="E258" i="1"/>
  <c r="E242" i="1"/>
  <c r="E226" i="1"/>
  <c r="E210" i="1"/>
  <c r="E194" i="1"/>
  <c r="E162" i="1"/>
  <c r="D154" i="1"/>
  <c r="D122" i="1"/>
  <c r="D106" i="1"/>
  <c r="E66" i="1"/>
  <c r="E34" i="1"/>
  <c r="E26" i="1"/>
  <c r="D329" i="1"/>
  <c r="E321" i="1"/>
  <c r="D313" i="1"/>
  <c r="E305" i="1"/>
  <c r="D273" i="1"/>
  <c r="D241" i="1"/>
  <c r="D225" i="1"/>
  <c r="D217" i="1"/>
  <c r="D201" i="1"/>
  <c r="D185" i="1"/>
  <c r="E177" i="1"/>
  <c r="E129" i="1"/>
  <c r="D113" i="1"/>
  <c r="E97" i="1"/>
  <c r="E65" i="1"/>
  <c r="E33" i="1"/>
  <c r="A251" i="1"/>
  <c r="A351" i="1"/>
  <c r="A335" i="1"/>
  <c r="E326" i="1"/>
  <c r="E324" i="1"/>
  <c r="E310" i="1"/>
  <c r="E308" i="1"/>
  <c r="E196" i="1"/>
  <c r="E172" i="1"/>
  <c r="E146" i="1"/>
  <c r="E128" i="1"/>
  <c r="E110" i="1"/>
  <c r="E108" i="1"/>
  <c r="E96" i="1"/>
  <c r="E64" i="1"/>
  <c r="E50" i="1"/>
  <c r="E2" i="1"/>
  <c r="B309" i="1"/>
  <c r="B318" i="1"/>
  <c r="B294" i="1"/>
  <c r="A278" i="1"/>
  <c r="A235" i="1"/>
  <c r="A227" i="1"/>
  <c r="A303" i="1"/>
  <c r="A286" i="1"/>
  <c r="A287" i="1"/>
  <c r="B238" i="1"/>
  <c r="A354" i="1"/>
  <c r="A350" i="1"/>
  <c r="A338" i="1"/>
  <c r="A334" i="1"/>
  <c r="A322" i="1"/>
  <c r="A319" i="1"/>
  <c r="A247" i="1"/>
  <c r="A196" i="1"/>
  <c r="B278" i="1"/>
  <c r="B254" i="1"/>
  <c r="A145" i="1"/>
  <c r="A129" i="1"/>
  <c r="B289" i="1"/>
  <c r="A181" i="1"/>
  <c r="B362" i="1"/>
  <c r="B342" i="1"/>
  <c r="B334" i="1"/>
  <c r="B330" i="1"/>
  <c r="A161" i="1"/>
  <c r="A205" i="1"/>
  <c r="B277" i="1"/>
  <c r="B85" i="1"/>
  <c r="A63" i="1"/>
  <c r="B357" i="1"/>
  <c r="A336" i="1"/>
  <c r="A324" i="1"/>
  <c r="A320" i="1"/>
  <c r="B312" i="1"/>
  <c r="B296" i="1"/>
  <c r="A348" i="1"/>
  <c r="A356" i="1"/>
  <c r="B252" i="1"/>
  <c r="A291" i="1"/>
  <c r="B232" i="1"/>
  <c r="B228" i="1"/>
  <c r="A224" i="1"/>
  <c r="A220" i="1"/>
  <c r="A212" i="1"/>
  <c r="A208" i="1"/>
  <c r="B341" i="1"/>
  <c r="B259" i="1"/>
  <c r="B187" i="1"/>
  <c r="A107" i="1"/>
  <c r="A143" i="1"/>
  <c r="A135" i="1"/>
  <c r="B188" i="1"/>
  <c r="B149" i="1"/>
  <c r="A115" i="1"/>
  <c r="B79" i="1"/>
  <c r="A103" i="1"/>
  <c r="A123" i="1"/>
  <c r="A155" i="1"/>
  <c r="B155" i="1"/>
  <c r="A139" i="1"/>
  <c r="B131" i="1"/>
  <c r="B67" i="1"/>
  <c r="B35" i="1"/>
  <c r="B3" i="1"/>
  <c r="A258" i="1"/>
  <c r="A249" i="1"/>
  <c r="A245" i="1"/>
  <c r="B237" i="1"/>
  <c r="A233" i="1"/>
  <c r="A225" i="1"/>
  <c r="B213" i="1"/>
  <c r="B359" i="1"/>
  <c r="B347" i="1"/>
  <c r="B343" i="1"/>
  <c r="B323" i="1"/>
  <c r="B313" i="1"/>
  <c r="B292" i="1"/>
  <c r="A238" i="1"/>
  <c r="A222" i="1"/>
  <c r="B356" i="1"/>
  <c r="B344" i="1"/>
  <c r="B324" i="1"/>
  <c r="B310" i="1"/>
  <c r="B164" i="1"/>
  <c r="B193" i="1"/>
  <c r="B173" i="1"/>
  <c r="B170" i="1"/>
  <c r="B141" i="1"/>
  <c r="B132" i="1"/>
  <c r="B100" i="1"/>
  <c r="B92" i="1"/>
  <c r="B84" i="1"/>
  <c r="B68" i="1"/>
  <c r="B36" i="1"/>
  <c r="B28" i="1"/>
  <c r="B4" i="1"/>
  <c r="A290" i="1" l="1"/>
  <c r="E230" i="1"/>
  <c r="E262" i="1"/>
  <c r="E294" i="1"/>
  <c r="D291" i="1"/>
  <c r="D307" i="1"/>
  <c r="D323" i="1"/>
  <c r="D355" i="1"/>
  <c r="B104" i="1"/>
  <c r="B152" i="1"/>
  <c r="A168" i="1"/>
  <c r="A184" i="1"/>
  <c r="A200" i="1"/>
  <c r="A232" i="1"/>
  <c r="A280" i="1"/>
  <c r="C280" i="1" s="1"/>
  <c r="A312" i="1"/>
  <c r="A328" i="1"/>
  <c r="A344" i="1"/>
  <c r="A360" i="1"/>
  <c r="D160" i="1"/>
  <c r="D320" i="1"/>
  <c r="D352" i="1"/>
  <c r="A25" i="1"/>
  <c r="A41" i="1"/>
  <c r="A57" i="1"/>
  <c r="B153" i="1"/>
  <c r="A169" i="1"/>
  <c r="B185" i="1"/>
  <c r="B201" i="1"/>
  <c r="B217" i="1"/>
  <c r="B249" i="1"/>
  <c r="A361" i="1"/>
  <c r="D17" i="1"/>
  <c r="D33" i="1"/>
  <c r="D49" i="1"/>
  <c r="D65" i="1"/>
  <c r="D81" i="1"/>
  <c r="D97" i="1"/>
  <c r="D129" i="1"/>
  <c r="D145" i="1"/>
  <c r="D161" i="1"/>
  <c r="D177" i="1"/>
  <c r="D305" i="1"/>
  <c r="A42" i="1"/>
  <c r="A74" i="1"/>
  <c r="B106" i="1"/>
  <c r="A250" i="1"/>
  <c r="D226" i="1"/>
  <c r="D242" i="1"/>
  <c r="D274" i="1"/>
  <c r="D290" i="1"/>
  <c r="D306" i="1"/>
  <c r="D354" i="1"/>
  <c r="A23" i="1"/>
  <c r="A39" i="1"/>
  <c r="A55" i="1"/>
  <c r="A71" i="1"/>
  <c r="A87" i="1"/>
  <c r="A151" i="1"/>
  <c r="B247" i="1"/>
  <c r="B279" i="1"/>
  <c r="A295" i="1"/>
  <c r="A311" i="1"/>
  <c r="A327" i="1"/>
  <c r="C327" i="1" s="1"/>
  <c r="A343" i="1"/>
  <c r="A359" i="1"/>
  <c r="A296" i="1"/>
  <c r="B137" i="1"/>
  <c r="E31" i="1"/>
  <c r="E63" i="1"/>
  <c r="E95" i="1"/>
  <c r="E127" i="1"/>
  <c r="E159" i="1"/>
  <c r="E191" i="1"/>
  <c r="E223" i="1"/>
  <c r="E255" i="1"/>
  <c r="D338" i="1"/>
  <c r="E272" i="1"/>
  <c r="B103" i="1"/>
  <c r="B231" i="1"/>
  <c r="B263" i="1"/>
  <c r="E275" i="1"/>
  <c r="D322" i="1"/>
  <c r="A26" i="1"/>
  <c r="E240" i="1"/>
  <c r="A10" i="1"/>
  <c r="A266" i="1"/>
  <c r="C166" i="1"/>
  <c r="E6" i="1"/>
  <c r="E22" i="1"/>
  <c r="E166" i="1"/>
  <c r="E182" i="1"/>
  <c r="E198" i="1"/>
  <c r="E214" i="1"/>
  <c r="E246" i="1"/>
  <c r="E278" i="1"/>
  <c r="D310" i="1"/>
  <c r="D326" i="1"/>
  <c r="D342" i="1"/>
  <c r="D358" i="1"/>
  <c r="B135" i="1"/>
  <c r="E231" i="1"/>
  <c r="F231" i="1" s="1"/>
  <c r="E155" i="1"/>
  <c r="E171" i="1"/>
  <c r="D267" i="1"/>
  <c r="E283" i="1"/>
  <c r="E299" i="1"/>
  <c r="E315" i="1"/>
  <c r="A2" i="1"/>
  <c r="C2" i="1" s="1"/>
  <c r="B160" i="1"/>
  <c r="B224" i="1"/>
  <c r="C224" i="1" s="1"/>
  <c r="B256" i="1"/>
  <c r="B272" i="1"/>
  <c r="B288" i="1"/>
  <c r="C288" i="1" s="1"/>
  <c r="B304" i="1"/>
  <c r="B320" i="1"/>
  <c r="B352" i="1"/>
  <c r="E24" i="1"/>
  <c r="E72" i="1"/>
  <c r="E168" i="1"/>
  <c r="E248" i="1"/>
  <c r="E280" i="1"/>
  <c r="E312" i="1"/>
  <c r="E328" i="1"/>
  <c r="E344" i="1"/>
  <c r="B305" i="1"/>
  <c r="B321" i="1"/>
  <c r="B337" i="1"/>
  <c r="B353" i="1"/>
  <c r="E297" i="1"/>
  <c r="E313" i="1"/>
  <c r="B162" i="1"/>
  <c r="B258" i="1"/>
  <c r="B322" i="1"/>
  <c r="E10" i="1"/>
  <c r="E58" i="1"/>
  <c r="E74" i="1"/>
  <c r="E90" i="1"/>
  <c r="E138" i="1"/>
  <c r="E186" i="1"/>
  <c r="E202" i="1"/>
  <c r="E218" i="1"/>
  <c r="E234" i="1"/>
  <c r="E346" i="1"/>
  <c r="B15" i="1"/>
  <c r="B47" i="1"/>
  <c r="C47" i="1" s="1"/>
  <c r="A191" i="1"/>
  <c r="C191" i="1" s="1"/>
  <c r="A223" i="1"/>
  <c r="A239" i="1"/>
  <c r="A255" i="1"/>
  <c r="A271" i="1"/>
  <c r="C271" i="1" s="1"/>
  <c r="B303" i="1"/>
  <c r="B335" i="1"/>
  <c r="E311" i="1"/>
  <c r="B60" i="1"/>
  <c r="A92" i="1"/>
  <c r="A108" i="1"/>
  <c r="C108" i="1" s="1"/>
  <c r="A124" i="1"/>
  <c r="C124" i="1" s="1"/>
  <c r="A140" i="1"/>
  <c r="C140" i="1" s="1"/>
  <c r="B316" i="1"/>
  <c r="E148" i="1"/>
  <c r="B13" i="1"/>
  <c r="B109" i="1"/>
  <c r="A253" i="1"/>
  <c r="B317" i="1"/>
  <c r="D7" i="1"/>
  <c r="D55" i="1"/>
  <c r="E279" i="1"/>
  <c r="C219" i="1"/>
  <c r="B290" i="1"/>
  <c r="B275" i="1"/>
  <c r="E56" i="1"/>
  <c r="E228" i="1"/>
  <c r="A217" i="1"/>
  <c r="C217" i="1" s="1"/>
  <c r="A185" i="1"/>
  <c r="A201" i="1"/>
  <c r="B255" i="1"/>
  <c r="A265" i="1"/>
  <c r="A257" i="1"/>
  <c r="E152" i="1"/>
  <c r="D58" i="1"/>
  <c r="D90" i="1"/>
  <c r="E221" i="1"/>
  <c r="A216" i="1"/>
  <c r="B221" i="1"/>
  <c r="B241" i="1"/>
  <c r="B194" i="1"/>
  <c r="C194" i="1" s="1"/>
  <c r="B354" i="1"/>
  <c r="C354" i="1" s="1"/>
  <c r="E241" i="1"/>
  <c r="E307" i="1"/>
  <c r="E244" i="1"/>
  <c r="A12" i="1"/>
  <c r="C12" i="1" s="1"/>
  <c r="A28" i="1"/>
  <c r="C28" i="1" s="1"/>
  <c r="A44" i="1"/>
  <c r="C44" i="1" s="1"/>
  <c r="A60" i="1"/>
  <c r="B126" i="1"/>
  <c r="C126" i="1" s="1"/>
  <c r="B243" i="1"/>
  <c r="E290" i="1"/>
  <c r="E322" i="1"/>
  <c r="E354" i="1"/>
  <c r="D251" i="1"/>
  <c r="D230" i="1"/>
  <c r="F230" i="1" s="1"/>
  <c r="D262" i="1"/>
  <c r="D151" i="1"/>
  <c r="A264" i="1"/>
  <c r="C264" i="1" s="1"/>
  <c r="A14" i="1"/>
  <c r="C14" i="1" s="1"/>
  <c r="A30" i="1"/>
  <c r="C30" i="1" s="1"/>
  <c r="A78" i="1"/>
  <c r="C78" i="1" s="1"/>
  <c r="A110" i="1"/>
  <c r="C110" i="1" s="1"/>
  <c r="A207" i="1"/>
  <c r="C207" i="1" s="1"/>
  <c r="E130" i="1"/>
  <c r="D27" i="1"/>
  <c r="D59" i="1"/>
  <c r="D91" i="1"/>
  <c r="D336" i="1"/>
  <c r="D263" i="1"/>
  <c r="B105" i="1"/>
  <c r="A226" i="1"/>
  <c r="D249" i="1"/>
  <c r="D42" i="1"/>
  <c r="D74" i="1"/>
  <c r="D36" i="1"/>
  <c r="D68" i="1"/>
  <c r="D100" i="1"/>
  <c r="E327" i="1"/>
  <c r="A146" i="1"/>
  <c r="C146" i="1" s="1"/>
  <c r="A162" i="1"/>
  <c r="E114" i="1"/>
  <c r="E355" i="1"/>
  <c r="E212" i="1"/>
  <c r="B119" i="1"/>
  <c r="B184" i="1"/>
  <c r="B9" i="1"/>
  <c r="B41" i="1"/>
  <c r="B57" i="1"/>
  <c r="C57" i="1" s="1"/>
  <c r="B73" i="1"/>
  <c r="A187" i="1"/>
  <c r="C187" i="1" s="1"/>
  <c r="A19" i="1"/>
  <c r="C19" i="1" s="1"/>
  <c r="D146" i="1"/>
  <c r="F146" i="1" s="1"/>
  <c r="E306" i="1"/>
  <c r="E338" i="1"/>
  <c r="E197" i="1"/>
  <c r="F197" i="1" s="1"/>
  <c r="D29" i="1"/>
  <c r="D77" i="1"/>
  <c r="D135" i="1"/>
  <c r="B210" i="1"/>
  <c r="C210" i="1" s="1"/>
  <c r="B227" i="1"/>
  <c r="C227" i="1" s="1"/>
  <c r="E345" i="1"/>
  <c r="A3" i="1"/>
  <c r="C3" i="1" s="1"/>
  <c r="E23" i="1"/>
  <c r="F23" i="1" s="1"/>
  <c r="E55" i="1"/>
  <c r="E87" i="1"/>
  <c r="E151" i="1"/>
  <c r="A73" i="1"/>
  <c r="E183" i="1"/>
  <c r="F183" i="1" s="1"/>
  <c r="E215" i="1"/>
  <c r="A53" i="1"/>
  <c r="C53" i="1" s="1"/>
  <c r="A16" i="1"/>
  <c r="A32" i="1"/>
  <c r="A48" i="1"/>
  <c r="A64" i="1"/>
  <c r="A80" i="1"/>
  <c r="A96" i="1"/>
  <c r="A112" i="1"/>
  <c r="A128" i="1"/>
  <c r="A18" i="1"/>
  <c r="A34" i="1"/>
  <c r="A50" i="1"/>
  <c r="A66" i="1"/>
  <c r="A82" i="1"/>
  <c r="A98" i="1"/>
  <c r="A114" i="1"/>
  <c r="A130" i="1"/>
  <c r="E7" i="1"/>
  <c r="E39" i="1"/>
  <c r="E71" i="1"/>
  <c r="E103" i="1"/>
  <c r="E135" i="1"/>
  <c r="E167" i="1"/>
  <c r="F167" i="1" s="1"/>
  <c r="A9" i="1"/>
  <c r="E199" i="1"/>
  <c r="F199" i="1" s="1"/>
  <c r="A206" i="1"/>
  <c r="C206" i="1" s="1"/>
  <c r="A157" i="1"/>
  <c r="A8" i="1"/>
  <c r="A141" i="1"/>
  <c r="B265" i="1"/>
  <c r="A109" i="1"/>
  <c r="C109" i="1" s="1"/>
  <c r="A125" i="1"/>
  <c r="A189" i="1"/>
  <c r="C189" i="1" s="1"/>
  <c r="A13" i="1"/>
  <c r="A29" i="1"/>
  <c r="C29" i="1" s="1"/>
  <c r="A24" i="1"/>
  <c r="C24" i="1" s="1"/>
  <c r="A40" i="1"/>
  <c r="A56" i="1"/>
  <c r="C56" i="1" s="1"/>
  <c r="A72" i="1"/>
  <c r="C72" i="1" s="1"/>
  <c r="A88" i="1"/>
  <c r="A104" i="1"/>
  <c r="C104" i="1" s="1"/>
  <c r="A120" i="1"/>
  <c r="A136" i="1"/>
  <c r="A152" i="1"/>
  <c r="C152" i="1" s="1"/>
  <c r="D178" i="1"/>
  <c r="D210" i="1"/>
  <c r="F210" i="1" s="1"/>
  <c r="D256" i="1"/>
  <c r="D88" i="1"/>
  <c r="D224" i="1"/>
  <c r="D9" i="1"/>
  <c r="E201" i="1"/>
  <c r="D136" i="1"/>
  <c r="D176" i="1"/>
  <c r="D304" i="1"/>
  <c r="E352" i="1"/>
  <c r="D40" i="1"/>
  <c r="D192" i="1"/>
  <c r="D72" i="1"/>
  <c r="D120" i="1"/>
  <c r="C92" i="1"/>
  <c r="D208" i="1"/>
  <c r="A289" i="1"/>
  <c r="C289" i="1" s="1"/>
  <c r="A353" i="1"/>
  <c r="A306" i="1"/>
  <c r="C306" i="1" s="1"/>
  <c r="B360" i="1"/>
  <c r="A175" i="1"/>
  <c r="C175" i="1" s="1"/>
  <c r="A51" i="1"/>
  <c r="C51" i="1" s="1"/>
  <c r="B192" i="1"/>
  <c r="C192" i="1" s="1"/>
  <c r="B208" i="1"/>
  <c r="A248" i="1"/>
  <c r="C248" i="1" s="1"/>
  <c r="B350" i="1"/>
  <c r="B97" i="1"/>
  <c r="B229" i="1"/>
  <c r="C229" i="1" s="1"/>
  <c r="B257" i="1"/>
  <c r="A285" i="1"/>
  <c r="A22" i="1"/>
  <c r="C22" i="1" s="1"/>
  <c r="B118" i="1"/>
  <c r="C118" i="1" s="1"/>
  <c r="A274" i="1"/>
  <c r="B325" i="1"/>
  <c r="C325" i="1" s="1"/>
  <c r="B148" i="1"/>
  <c r="C148" i="1" s="1"/>
  <c r="B143" i="1"/>
  <c r="C143" i="1" s="1"/>
  <c r="A279" i="1"/>
  <c r="C279" i="1" s="1"/>
  <c r="A183" i="1"/>
  <c r="A326" i="1"/>
  <c r="B26" i="1"/>
  <c r="B122" i="1"/>
  <c r="C122" i="1" s="1"/>
  <c r="A281" i="1"/>
  <c r="A231" i="1"/>
  <c r="C231" i="1" s="1"/>
  <c r="E144" i="1"/>
  <c r="E292" i="1"/>
  <c r="E358" i="1"/>
  <c r="E200" i="1"/>
  <c r="E336" i="1"/>
  <c r="E88" i="1"/>
  <c r="E104" i="1"/>
  <c r="E208" i="1"/>
  <c r="C262" i="1"/>
  <c r="D344" i="1"/>
  <c r="E119" i="1"/>
  <c r="F119" i="1" s="1"/>
  <c r="D360" i="1"/>
  <c r="B145" i="1"/>
  <c r="D187" i="1"/>
  <c r="D219" i="1"/>
  <c r="A6" i="1"/>
  <c r="C6" i="1" s="1"/>
  <c r="A38" i="1"/>
  <c r="C38" i="1" s="1"/>
  <c r="A54" i="1"/>
  <c r="C54" i="1" s="1"/>
  <c r="A70" i="1"/>
  <c r="A86" i="1"/>
  <c r="C86" i="1" s="1"/>
  <c r="A102" i="1"/>
  <c r="C102" i="1" s="1"/>
  <c r="B186" i="1"/>
  <c r="C101" i="1"/>
  <c r="D328" i="1"/>
  <c r="E149" i="1"/>
  <c r="F149" i="1" s="1"/>
  <c r="B113" i="1"/>
  <c r="B129" i="1"/>
  <c r="C129" i="1" s="1"/>
  <c r="A254" i="1"/>
  <c r="C254" i="1" s="1"/>
  <c r="B138" i="1"/>
  <c r="C138" i="1" s="1"/>
  <c r="B154" i="1"/>
  <c r="C154" i="1" s="1"/>
  <c r="E106" i="1"/>
  <c r="D138" i="1"/>
  <c r="D170" i="1"/>
  <c r="E330" i="1"/>
  <c r="E362" i="1"/>
  <c r="D140" i="1"/>
  <c r="D21" i="1"/>
  <c r="F21" i="1" s="1"/>
  <c r="D69" i="1"/>
  <c r="F69" i="1" s="1"/>
  <c r="B176" i="1"/>
  <c r="C176" i="1" s="1"/>
  <c r="B329" i="1"/>
  <c r="A228" i="1"/>
  <c r="A170" i="1"/>
  <c r="C170" i="1" s="1"/>
  <c r="A195" i="1"/>
  <c r="C195" i="1" s="1"/>
  <c r="D53" i="1"/>
  <c r="E276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C20" i="1" s="1"/>
  <c r="A36" i="1"/>
  <c r="C36" i="1" s="1"/>
  <c r="A52" i="1"/>
  <c r="C52" i="1" s="1"/>
  <c r="A68" i="1"/>
  <c r="C68" i="1" s="1"/>
  <c r="B269" i="1"/>
  <c r="A75" i="1"/>
  <c r="C75" i="1" s="1"/>
  <c r="B331" i="1"/>
  <c r="C331" i="1" s="1"/>
  <c r="E233" i="1"/>
  <c r="E122" i="1"/>
  <c r="F122" i="1" s="1"/>
  <c r="D296" i="1"/>
  <c r="D139" i="1"/>
  <c r="D101" i="1"/>
  <c r="D247" i="1"/>
  <c r="D279" i="1"/>
  <c r="B287" i="1"/>
  <c r="C287" i="1" s="1"/>
  <c r="A4" i="1"/>
  <c r="B120" i="1"/>
  <c r="B136" i="1"/>
  <c r="E220" i="1"/>
  <c r="F220" i="1" s="1"/>
  <c r="E236" i="1"/>
  <c r="F236" i="1" s="1"/>
  <c r="A316" i="1"/>
  <c r="B328" i="1"/>
  <c r="C328" i="1" s="1"/>
  <c r="B89" i="1"/>
  <c r="B161" i="1"/>
  <c r="C161" i="1" s="1"/>
  <c r="A147" i="1"/>
  <c r="C147" i="1" s="1"/>
  <c r="B348" i="1"/>
  <c r="C348" i="1" s="1"/>
  <c r="A199" i="1"/>
  <c r="C310" i="1"/>
  <c r="D186" i="1"/>
  <c r="E333" i="1"/>
  <c r="F333" i="1" s="1"/>
  <c r="E273" i="1"/>
  <c r="F273" i="1" s="1"/>
  <c r="E40" i="1"/>
  <c r="E192" i="1"/>
  <c r="E28" i="1"/>
  <c r="E165" i="1"/>
  <c r="F165" i="1" s="1"/>
  <c r="A153" i="1"/>
  <c r="C153" i="1" s="1"/>
  <c r="A273" i="1"/>
  <c r="D250" i="1"/>
  <c r="F250" i="1" s="1"/>
  <c r="E245" i="1"/>
  <c r="D152" i="1"/>
  <c r="A305" i="1"/>
  <c r="C305" i="1" s="1"/>
  <c r="A337" i="1"/>
  <c r="E53" i="1"/>
  <c r="E277" i="1"/>
  <c r="C339" i="1"/>
  <c r="C256" i="1"/>
  <c r="E225" i="1"/>
  <c r="F225" i="1" s="1"/>
  <c r="E18" i="1"/>
  <c r="E256" i="1"/>
  <c r="E181" i="1"/>
  <c r="F181" i="1" s="1"/>
  <c r="E117" i="1"/>
  <c r="F117" i="1" s="1"/>
  <c r="E150" i="1"/>
  <c r="F150" i="1" s="1"/>
  <c r="E224" i="1"/>
  <c r="C260" i="1"/>
  <c r="E101" i="1"/>
  <c r="E136" i="1"/>
  <c r="D276" i="1"/>
  <c r="B233" i="1"/>
  <c r="C233" i="1" s="1"/>
  <c r="A244" i="1"/>
  <c r="C244" i="1" s="1"/>
  <c r="A323" i="1"/>
  <c r="C323" i="1" s="1"/>
  <c r="A149" i="1"/>
  <c r="C149" i="1" s="1"/>
  <c r="D171" i="1"/>
  <c r="F171" i="1" s="1"/>
  <c r="E203" i="1"/>
  <c r="E235" i="1"/>
  <c r="E267" i="1"/>
  <c r="F267" i="1" s="1"/>
  <c r="E205" i="1"/>
  <c r="F205" i="1" s="1"/>
  <c r="E325" i="1"/>
  <c r="F325" i="1" s="1"/>
  <c r="E133" i="1"/>
  <c r="F133" i="1" s="1"/>
  <c r="E37" i="1"/>
  <c r="F37" i="1" s="1"/>
  <c r="E85" i="1"/>
  <c r="F85" i="1" s="1"/>
  <c r="B16" i="1"/>
  <c r="B32" i="1"/>
  <c r="B48" i="1"/>
  <c r="B64" i="1"/>
  <c r="B80" i="1"/>
  <c r="B96" i="1"/>
  <c r="B128" i="1"/>
  <c r="B216" i="1"/>
  <c r="A218" i="1"/>
  <c r="C218" i="1" s="1"/>
  <c r="A234" i="1"/>
  <c r="C234" i="1" s="1"/>
  <c r="A282" i="1"/>
  <c r="C282" i="1" s="1"/>
  <c r="A298" i="1"/>
  <c r="C298" i="1" s="1"/>
  <c r="A314" i="1"/>
  <c r="C314" i="1" s="1"/>
  <c r="A346" i="1"/>
  <c r="C346" i="1" s="1"/>
  <c r="B273" i="1"/>
  <c r="A79" i="1"/>
  <c r="C79" i="1" s="1"/>
  <c r="B163" i="1"/>
  <c r="B235" i="1"/>
  <c r="C235" i="1" s="1"/>
  <c r="A269" i="1"/>
  <c r="A172" i="1"/>
  <c r="C172" i="1" s="1"/>
  <c r="A204" i="1"/>
  <c r="C204" i="1" s="1"/>
  <c r="A340" i="1"/>
  <c r="C340" i="1" s="1"/>
  <c r="D218" i="1"/>
  <c r="A321" i="1"/>
  <c r="A209" i="1"/>
  <c r="B274" i="1"/>
  <c r="E14" i="1"/>
  <c r="E356" i="1"/>
  <c r="F356" i="1" s="1"/>
  <c r="E36" i="1"/>
  <c r="E68" i="1"/>
  <c r="E100" i="1"/>
  <c r="E132" i="1"/>
  <c r="E4" i="1"/>
  <c r="E360" i="1"/>
  <c r="B178" i="1"/>
  <c r="C178" i="1" s="1"/>
  <c r="C94" i="1"/>
  <c r="B351" i="1"/>
  <c r="C351" i="1" s="1"/>
  <c r="B167" i="1"/>
  <c r="B111" i="1"/>
  <c r="B226" i="1"/>
  <c r="E102" i="1"/>
  <c r="E134" i="1"/>
  <c r="E174" i="1"/>
  <c r="E238" i="1"/>
  <c r="E254" i="1"/>
  <c r="E302" i="1"/>
  <c r="A193" i="1"/>
  <c r="C193" i="1" s="1"/>
  <c r="E332" i="1"/>
  <c r="E158" i="1"/>
  <c r="E270" i="1"/>
  <c r="E140" i="1"/>
  <c r="E348" i="1"/>
  <c r="F348" i="1" s="1"/>
  <c r="C272" i="1"/>
  <c r="E216" i="1"/>
  <c r="E288" i="1"/>
  <c r="E304" i="1"/>
  <c r="A97" i="1"/>
  <c r="A177" i="1"/>
  <c r="C177" i="1" s="1"/>
  <c r="A241" i="1"/>
  <c r="B42" i="1"/>
  <c r="C42" i="1" s="1"/>
  <c r="B90" i="1"/>
  <c r="C90" i="1" s="1"/>
  <c r="B159" i="1"/>
  <c r="C159" i="1" s="1"/>
  <c r="E180" i="1"/>
  <c r="B266" i="1"/>
  <c r="C266" i="1" s="1"/>
  <c r="A95" i="1"/>
  <c r="C302" i="1"/>
  <c r="C190" i="1"/>
  <c r="C93" i="1"/>
  <c r="C10" i="1"/>
  <c r="C74" i="1"/>
  <c r="C106" i="1"/>
  <c r="C174" i="1"/>
  <c r="C62" i="1"/>
  <c r="B7" i="1"/>
  <c r="C7" i="1" s="1"/>
  <c r="B39" i="1"/>
  <c r="C39" i="1" s="1"/>
  <c r="B71" i="1"/>
  <c r="C71" i="1" s="1"/>
  <c r="C258" i="1"/>
  <c r="C299" i="1"/>
  <c r="E38" i="1"/>
  <c r="E70" i="1"/>
  <c r="D144" i="1"/>
  <c r="D221" i="1"/>
  <c r="B168" i="1"/>
  <c r="C168" i="1" s="1"/>
  <c r="A308" i="1"/>
  <c r="C308" i="1" s="1"/>
  <c r="B5" i="1"/>
  <c r="C5" i="1" s="1"/>
  <c r="B69" i="1"/>
  <c r="C69" i="1" s="1"/>
  <c r="D179" i="1"/>
  <c r="D211" i="1"/>
  <c r="D243" i="1"/>
  <c r="E176" i="1"/>
  <c r="A276" i="1"/>
  <c r="C276" i="1" s="1"/>
  <c r="A11" i="1"/>
  <c r="C11" i="1" s="1"/>
  <c r="A27" i="1"/>
  <c r="C27" i="1" s="1"/>
  <c r="A43" i="1"/>
  <c r="C43" i="1" s="1"/>
  <c r="A59" i="1"/>
  <c r="C59" i="1" s="1"/>
  <c r="A111" i="1"/>
  <c r="A127" i="1"/>
  <c r="D337" i="1"/>
  <c r="F337" i="1" s="1"/>
  <c r="D162" i="1"/>
  <c r="F162" i="1" s="1"/>
  <c r="D194" i="1"/>
  <c r="F194" i="1" s="1"/>
  <c r="D258" i="1"/>
  <c r="F258" i="1" s="1"/>
  <c r="D19" i="1"/>
  <c r="D51" i="1"/>
  <c r="D83" i="1"/>
  <c r="D115" i="1"/>
  <c r="B25" i="1"/>
  <c r="C25" i="1" s="1"/>
  <c r="B18" i="1"/>
  <c r="B34" i="1"/>
  <c r="B50" i="1"/>
  <c r="B66" i="1"/>
  <c r="B82" i="1"/>
  <c r="B98" i="1"/>
  <c r="B114" i="1"/>
  <c r="B130" i="1"/>
  <c r="A202" i="1"/>
  <c r="C202" i="1" s="1"/>
  <c r="A330" i="1"/>
  <c r="C330" i="1" s="1"/>
  <c r="A362" i="1"/>
  <c r="C362" i="1" s="1"/>
  <c r="B251" i="1"/>
  <c r="A179" i="1"/>
  <c r="C179" i="1" s="1"/>
  <c r="E217" i="1"/>
  <c r="F217" i="1" s="1"/>
  <c r="D269" i="1"/>
  <c r="D353" i="1"/>
  <c r="F353" i="1" s="1"/>
  <c r="D287" i="1"/>
  <c r="D319" i="1"/>
  <c r="D351" i="1"/>
  <c r="C77" i="1"/>
  <c r="A211" i="1"/>
  <c r="C211" i="1" s="1"/>
  <c r="E161" i="1"/>
  <c r="F161" i="1" s="1"/>
  <c r="B295" i="1"/>
  <c r="C295" i="1" s="1"/>
  <c r="B45" i="1"/>
  <c r="C45" i="1" s="1"/>
  <c r="A173" i="1"/>
  <c r="C173" i="1" s="1"/>
  <c r="A186" i="1"/>
  <c r="D321" i="1"/>
  <c r="F321" i="1" s="1"/>
  <c r="D195" i="1"/>
  <c r="D227" i="1"/>
  <c r="D259" i="1"/>
  <c r="D46" i="1"/>
  <c r="F46" i="1" s="1"/>
  <c r="D78" i="1"/>
  <c r="F78" i="1" s="1"/>
  <c r="D110" i="1"/>
  <c r="F110" i="1" s="1"/>
  <c r="D142" i="1"/>
  <c r="F142" i="1" s="1"/>
  <c r="A144" i="1"/>
  <c r="C144" i="1" s="1"/>
  <c r="B200" i="1"/>
  <c r="C200" i="1" s="1"/>
  <c r="B240" i="1"/>
  <c r="C240" i="1" s="1"/>
  <c r="E342" i="1"/>
  <c r="F342" i="1" s="1"/>
  <c r="A117" i="1"/>
  <c r="C117" i="1" s="1"/>
  <c r="A133" i="1"/>
  <c r="C133" i="1" s="1"/>
  <c r="A150" i="1"/>
  <c r="C150" i="1" s="1"/>
  <c r="C259" i="1"/>
  <c r="D297" i="1"/>
  <c r="F297" i="1" s="1"/>
  <c r="D3" i="1"/>
  <c r="D35" i="1"/>
  <c r="D67" i="1"/>
  <c r="D99" i="1"/>
  <c r="D131" i="1"/>
  <c r="E29" i="1"/>
  <c r="F29" i="1" s="1"/>
  <c r="E77" i="1"/>
  <c r="C307" i="1"/>
  <c r="A221" i="1"/>
  <c r="C46" i="1"/>
  <c r="C21" i="1"/>
  <c r="C37" i="1"/>
  <c r="C198" i="1"/>
  <c r="A35" i="1"/>
  <c r="C35" i="1" s="1"/>
  <c r="E209" i="1"/>
  <c r="D16" i="1"/>
  <c r="F16" i="1" s="1"/>
  <c r="D44" i="1"/>
  <c r="F44" i="1" s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E125" i="1"/>
  <c r="D20" i="1"/>
  <c r="D228" i="1"/>
  <c r="F228" i="1" s="1"/>
  <c r="E229" i="1"/>
  <c r="C58" i="1"/>
  <c r="C349" i="1"/>
  <c r="E121" i="1"/>
  <c r="D130" i="1"/>
  <c r="E185" i="1"/>
  <c r="F185" i="1" s="1"/>
  <c r="E281" i="1"/>
  <c r="E170" i="1"/>
  <c r="D202" i="1"/>
  <c r="D234" i="1"/>
  <c r="D266" i="1"/>
  <c r="F266" i="1" s="1"/>
  <c r="E298" i="1"/>
  <c r="F298" i="1" s="1"/>
  <c r="D124" i="1"/>
  <c r="F124" i="1" s="1"/>
  <c r="E237" i="1"/>
  <c r="E61" i="1"/>
  <c r="E13" i="1"/>
  <c r="E45" i="1"/>
  <c r="E109" i="1"/>
  <c r="E57" i="1"/>
  <c r="D98" i="1"/>
  <c r="F98" i="1" s="1"/>
  <c r="D272" i="1"/>
  <c r="F272" i="1" s="1"/>
  <c r="C223" i="1"/>
  <c r="C341" i="1"/>
  <c r="C293" i="1"/>
  <c r="E193" i="1"/>
  <c r="E257" i="1"/>
  <c r="E289" i="1"/>
  <c r="E141" i="1"/>
  <c r="E157" i="1"/>
  <c r="D60" i="1"/>
  <c r="F60" i="1" s="1"/>
  <c r="D92" i="1"/>
  <c r="F92" i="1" s="1"/>
  <c r="D180" i="1"/>
  <c r="D244" i="1"/>
  <c r="E253" i="1"/>
  <c r="D6" i="1"/>
  <c r="F6" i="1" s="1"/>
  <c r="D48" i="1"/>
  <c r="F48" i="1" s="1"/>
  <c r="E320" i="1"/>
  <c r="F320" i="1" s="1"/>
  <c r="C61" i="1"/>
  <c r="E89" i="1"/>
  <c r="E284" i="1"/>
  <c r="F284" i="1" s="1"/>
  <c r="E41" i="1"/>
  <c r="E73" i="1"/>
  <c r="E105" i="1"/>
  <c r="E137" i="1"/>
  <c r="E169" i="1"/>
  <c r="D50" i="1"/>
  <c r="F50" i="1" s="1"/>
  <c r="D82" i="1"/>
  <c r="F82" i="1" s="1"/>
  <c r="D114" i="1"/>
  <c r="F114" i="1" s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E265" i="1"/>
  <c r="E329" i="1"/>
  <c r="F329" i="1" s="1"/>
  <c r="E282" i="1"/>
  <c r="F282" i="1" s="1"/>
  <c r="D308" i="1"/>
  <c r="F308" i="1" s="1"/>
  <c r="D4" i="1"/>
  <c r="D196" i="1"/>
  <c r="F196" i="1" s="1"/>
  <c r="D260" i="1"/>
  <c r="F260" i="1" s="1"/>
  <c r="C243" i="1"/>
  <c r="C283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40" i="1"/>
  <c r="C70" i="1"/>
  <c r="C134" i="1"/>
  <c r="C230" i="1"/>
  <c r="C250" i="1"/>
  <c r="C203" i="1"/>
  <c r="E351" i="1"/>
  <c r="D200" i="1"/>
  <c r="A81" i="1"/>
  <c r="C165" i="1"/>
  <c r="C317" i="1"/>
  <c r="C333" i="1"/>
  <c r="D26" i="1"/>
  <c r="F26" i="1" s="1"/>
  <c r="E227" i="1"/>
  <c r="D248" i="1"/>
  <c r="F248" i="1" s="1"/>
  <c r="C132" i="1"/>
  <c r="D12" i="1"/>
  <c r="F12" i="1" s="1"/>
  <c r="E349" i="1"/>
  <c r="F349" i="1" s="1"/>
  <c r="A33" i="1"/>
  <c r="C214" i="1"/>
  <c r="D209" i="1"/>
  <c r="E195" i="1"/>
  <c r="D189" i="1"/>
  <c r="C355" i="1"/>
  <c r="D281" i="1"/>
  <c r="E331" i="1"/>
  <c r="F331" i="1" s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D10" i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D96" i="1"/>
  <c r="F96" i="1" s="1"/>
  <c r="E86" i="1"/>
  <c r="F86" i="1" s="1"/>
  <c r="C100" i="1"/>
  <c r="C222" i="1"/>
  <c r="C267" i="1"/>
  <c r="D28" i="1"/>
  <c r="D132" i="1"/>
  <c r="E300" i="1"/>
  <c r="C311" i="1"/>
  <c r="C315" i="1"/>
  <c r="C125" i="1"/>
  <c r="C164" i="1"/>
  <c r="C188" i="1"/>
  <c r="C85" i="1"/>
  <c r="D193" i="1"/>
  <c r="D257" i="1"/>
  <c r="D289" i="1"/>
  <c r="E204" i="1"/>
  <c r="E268" i="1"/>
  <c r="D237" i="1"/>
  <c r="E20" i="1"/>
  <c r="E52" i="1"/>
  <c r="E84" i="1"/>
  <c r="E116" i="1"/>
  <c r="E30" i="1"/>
  <c r="E120" i="1"/>
  <c r="F87" i="1"/>
  <c r="E287" i="1"/>
  <c r="A121" i="1"/>
  <c r="C121" i="1" s="1"/>
  <c r="A105" i="1"/>
  <c r="C105" i="1" s="1"/>
  <c r="C301" i="1"/>
  <c r="D190" i="1"/>
  <c r="D222" i="1"/>
  <c r="D254" i="1"/>
  <c r="E286" i="1"/>
  <c r="F361" i="1"/>
  <c r="C141" i="1"/>
  <c r="C292" i="1"/>
  <c r="C270" i="1"/>
  <c r="E9" i="1"/>
  <c r="D141" i="1"/>
  <c r="E317" i="1"/>
  <c r="F317" i="1" s="1"/>
  <c r="E27" i="1"/>
  <c r="E59" i="1"/>
  <c r="F59" i="1" s="1"/>
  <c r="E91" i="1"/>
  <c r="E123" i="1"/>
  <c r="F123" i="1" s="1"/>
  <c r="D300" i="1"/>
  <c r="C76" i="1"/>
  <c r="C294" i="1"/>
  <c r="D213" i="1"/>
  <c r="F213" i="1" s="1"/>
  <c r="D155" i="1"/>
  <c r="F155" i="1" s="1"/>
  <c r="E187" i="1"/>
  <c r="E219" i="1"/>
  <c r="F219" i="1" s="1"/>
  <c r="E251" i="1"/>
  <c r="F251" i="1" s="1"/>
  <c r="D148" i="1"/>
  <c r="F148" i="1" s="1"/>
  <c r="D157" i="1"/>
  <c r="E269" i="1"/>
  <c r="D61" i="1"/>
  <c r="E357" i="1"/>
  <c r="F357" i="1" s="1"/>
  <c r="D13" i="1"/>
  <c r="D45" i="1"/>
  <c r="D109" i="1"/>
  <c r="D38" i="1"/>
  <c r="D70" i="1"/>
  <c r="D102" i="1"/>
  <c r="D134" i="1"/>
  <c r="C116" i="1"/>
  <c r="C157" i="1"/>
  <c r="C318" i="1"/>
  <c r="E314" i="1"/>
  <c r="F314" i="1" s="1"/>
  <c r="D302" i="1"/>
  <c r="F39" i="1"/>
  <c r="F71" i="1"/>
  <c r="F103" i="1"/>
  <c r="F135" i="1"/>
  <c r="E303" i="1"/>
  <c r="F303" i="1" s="1"/>
  <c r="C142" i="1"/>
  <c r="C268" i="1"/>
  <c r="D125" i="1"/>
  <c r="C4" i="1"/>
  <c r="C309" i="1"/>
  <c r="E323" i="1"/>
  <c r="F323" i="1" s="1"/>
  <c r="D172" i="1"/>
  <c r="F172" i="1" s="1"/>
  <c r="D93" i="1"/>
  <c r="D173" i="1"/>
  <c r="D174" i="1"/>
  <c r="D206" i="1"/>
  <c r="F206" i="1" s="1"/>
  <c r="D238" i="1"/>
  <c r="C9" i="1"/>
  <c r="C8" i="1"/>
  <c r="C242" i="1"/>
  <c r="C239" i="1"/>
  <c r="C252" i="1"/>
  <c r="E11" i="1"/>
  <c r="F11" i="1" s="1"/>
  <c r="E43" i="1"/>
  <c r="F43" i="1" s="1"/>
  <c r="E75" i="1"/>
  <c r="F75" i="1" s="1"/>
  <c r="E107" i="1"/>
  <c r="F107" i="1" s="1"/>
  <c r="E139" i="1"/>
  <c r="E188" i="1"/>
  <c r="F188" i="1" s="1"/>
  <c r="E252" i="1"/>
  <c r="F252" i="1" s="1"/>
  <c r="E343" i="1"/>
  <c r="F343" i="1" s="1"/>
  <c r="A89" i="1"/>
  <c r="C137" i="1"/>
  <c r="C361" i="1"/>
  <c r="C155" i="1"/>
  <c r="C208" i="1"/>
  <c r="F15" i="1"/>
  <c r="F47" i="1"/>
  <c r="F79" i="1"/>
  <c r="F111" i="1"/>
  <c r="F143" i="1"/>
  <c r="F175" i="1"/>
  <c r="F201" i="1"/>
  <c r="F233" i="1"/>
  <c r="C135" i="1"/>
  <c r="C220" i="1"/>
  <c r="C236" i="1"/>
  <c r="C291" i="1"/>
  <c r="C319" i="1"/>
  <c r="C156" i="1"/>
  <c r="C232" i="1"/>
  <c r="C357" i="1"/>
  <c r="F241" i="1"/>
  <c r="F305" i="1"/>
  <c r="F341" i="1"/>
  <c r="C67" i="1"/>
  <c r="F226" i="1"/>
  <c r="F2" i="1"/>
  <c r="C160" i="1"/>
  <c r="C115" i="1"/>
  <c r="C212" i="1"/>
  <c r="C228" i="1"/>
  <c r="C336" i="1"/>
  <c r="C197" i="1"/>
  <c r="C281" i="1"/>
  <c r="C290" i="1"/>
  <c r="C326" i="1"/>
  <c r="C358" i="1"/>
  <c r="F42" i="1"/>
  <c r="F74" i="1"/>
  <c r="F106" i="1"/>
  <c r="F138" i="1"/>
  <c r="C344" i="1"/>
  <c r="C359" i="1"/>
  <c r="F62" i="1"/>
  <c r="F94" i="1"/>
  <c r="F126" i="1"/>
  <c r="C334" i="1"/>
  <c r="F178" i="1"/>
  <c r="F242" i="1"/>
  <c r="F274" i="1"/>
  <c r="F31" i="1"/>
  <c r="F63" i="1"/>
  <c r="F95" i="1"/>
  <c r="F127" i="1"/>
  <c r="F159" i="1"/>
  <c r="C352" i="1"/>
  <c r="C320" i="1"/>
  <c r="C209" i="1"/>
  <c r="C247" i="1"/>
  <c r="C300" i="1"/>
  <c r="C255" i="1"/>
  <c r="F313" i="1"/>
  <c r="C237" i="1"/>
  <c r="C356" i="1"/>
  <c r="C332" i="1"/>
  <c r="C261" i="1"/>
  <c r="C181" i="1"/>
  <c r="C322" i="1"/>
  <c r="C350" i="1"/>
  <c r="C316" i="1"/>
  <c r="C343" i="1"/>
  <c r="F33" i="1"/>
  <c r="F65" i="1"/>
  <c r="F97" i="1"/>
  <c r="F129" i="1"/>
  <c r="C238" i="1"/>
  <c r="C205" i="1"/>
  <c r="C88" i="1"/>
  <c r="C246" i="1"/>
  <c r="C213" i="1"/>
  <c r="C245" i="1"/>
  <c r="C103" i="1"/>
  <c r="C277" i="1"/>
  <c r="C145" i="1"/>
  <c r="C304" i="1"/>
  <c r="C312" i="1"/>
  <c r="C112" i="1"/>
  <c r="C338" i="1"/>
  <c r="C303" i="1"/>
  <c r="C335" i="1"/>
  <c r="C249" i="1"/>
  <c r="C171" i="1"/>
  <c r="C324" i="1"/>
  <c r="C253" i="1"/>
  <c r="C285" i="1"/>
  <c r="C257" i="1"/>
  <c r="C201" i="1"/>
  <c r="C342" i="1"/>
  <c r="F306" i="1"/>
  <c r="F338" i="1"/>
  <c r="F291" i="1"/>
  <c r="F355" i="1"/>
  <c r="F293" i="1"/>
  <c r="F316" i="1"/>
  <c r="F277" i="1"/>
  <c r="F294" i="1"/>
  <c r="F326" i="1"/>
  <c r="F358" i="1"/>
  <c r="F207" i="1"/>
  <c r="F247" i="1"/>
  <c r="F279" i="1"/>
  <c r="F311" i="1"/>
  <c r="F104" i="1"/>
  <c r="F240" i="1"/>
  <c r="F328" i="1"/>
  <c r="F166" i="1"/>
  <c r="F198" i="1"/>
  <c r="F262" i="1"/>
  <c r="F346" i="1"/>
  <c r="F299" i="1"/>
  <c r="F324" i="1"/>
  <c r="F332" i="1"/>
  <c r="F301" i="1"/>
  <c r="F334" i="1"/>
  <c r="F215" i="1"/>
  <c r="F255" i="1"/>
  <c r="F280" i="1"/>
  <c r="F58" i="1"/>
  <c r="F154" i="1"/>
  <c r="F256" i="1"/>
  <c r="F156" i="1"/>
  <c r="C225" i="1"/>
  <c r="C269" i="1"/>
  <c r="C113" i="1"/>
  <c r="C263" i="1"/>
  <c r="C278" i="1"/>
  <c r="F354" i="1"/>
  <c r="F261" i="1"/>
  <c r="F296" i="1"/>
  <c r="F275" i="1"/>
  <c r="F307" i="1"/>
  <c r="F339" i="1"/>
  <c r="F340" i="1"/>
  <c r="F160" i="1"/>
  <c r="F310" i="1"/>
  <c r="F191" i="1"/>
  <c r="F223" i="1"/>
  <c r="F263" i="1"/>
  <c r="F327" i="1"/>
  <c r="F359" i="1"/>
  <c r="F168" i="1"/>
  <c r="F182" i="1"/>
  <c r="F214" i="1"/>
  <c r="F246" i="1"/>
  <c r="F278" i="1"/>
  <c r="C251" i="1"/>
  <c r="F17" i="1"/>
  <c r="F49" i="1"/>
  <c r="F81" i="1"/>
  <c r="F113" i="1"/>
  <c r="F145" i="1"/>
  <c r="F177" i="1"/>
  <c r="F330" i="1"/>
  <c r="F362" i="1"/>
  <c r="F285" i="1"/>
  <c r="F344" i="1"/>
  <c r="F283" i="1"/>
  <c r="F315" i="1"/>
  <c r="F347" i="1"/>
  <c r="F292" i="1"/>
  <c r="F245" i="1"/>
  <c r="F352" i="1"/>
  <c r="F318" i="1"/>
  <c r="F350" i="1"/>
  <c r="F56" i="1"/>
  <c r="F239" i="1"/>
  <c r="F271" i="1"/>
  <c r="F335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B83" i="1"/>
  <c r="C83" i="1" s="1"/>
  <c r="B31" i="1"/>
  <c r="C31" i="1" s="1"/>
  <c r="B63" i="1"/>
  <c r="C63" i="1" s="1"/>
  <c r="A119" i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F202" i="1" l="1"/>
  <c r="F290" i="1"/>
  <c r="C184" i="1"/>
  <c r="C185" i="1"/>
  <c r="F244" i="1"/>
  <c r="C360" i="1"/>
  <c r="C26" i="1"/>
  <c r="C337" i="1"/>
  <c r="C41" i="1"/>
  <c r="F14" i="1"/>
  <c r="F218" i="1"/>
  <c r="C353" i="1"/>
  <c r="F152" i="1"/>
  <c r="C162" i="1"/>
  <c r="F186" i="1"/>
  <c r="F7" i="1"/>
  <c r="F130" i="1"/>
  <c r="F249" i="1"/>
  <c r="F18" i="1"/>
  <c r="F322" i="1"/>
  <c r="C73" i="1"/>
  <c r="F90" i="1"/>
  <c r="F360" i="1"/>
  <c r="F136" i="1"/>
  <c r="C13" i="1"/>
  <c r="F55" i="1"/>
  <c r="F72" i="1"/>
  <c r="C321" i="1"/>
  <c r="C60" i="1"/>
  <c r="F36" i="1"/>
  <c r="F10" i="1"/>
  <c r="F212" i="1"/>
  <c r="F91" i="1"/>
  <c r="F234" i="1"/>
  <c r="C127" i="1"/>
  <c r="F9" i="1"/>
  <c r="C221" i="1"/>
  <c r="C136" i="1"/>
  <c r="F40" i="1"/>
  <c r="F101" i="1"/>
  <c r="F276" i="1"/>
  <c r="F304" i="1"/>
  <c r="F336" i="1"/>
  <c r="C119" i="1"/>
  <c r="F134" i="1"/>
  <c r="C114" i="1"/>
  <c r="C241" i="1"/>
  <c r="C265" i="1"/>
  <c r="C226" i="1"/>
  <c r="F120" i="1"/>
  <c r="C48" i="1"/>
  <c r="F4" i="1"/>
  <c r="F139" i="1"/>
  <c r="C34" i="1"/>
  <c r="F221" i="1"/>
  <c r="F238" i="1"/>
  <c r="C64" i="1"/>
  <c r="C66" i="1"/>
  <c r="C120" i="1"/>
  <c r="C82" i="1"/>
  <c r="F208" i="1"/>
  <c r="F187" i="1"/>
  <c r="C98" i="1"/>
  <c r="C89" i="1"/>
  <c r="F77" i="1"/>
  <c r="C50" i="1"/>
  <c r="F100" i="1"/>
  <c r="C128" i="1"/>
  <c r="F193" i="1"/>
  <c r="F200" i="1"/>
  <c r="C216" i="1"/>
  <c r="F192" i="1"/>
  <c r="F151" i="1"/>
  <c r="F28" i="1"/>
  <c r="C49" i="1"/>
  <c r="F68" i="1"/>
  <c r="C96" i="1"/>
  <c r="F176" i="1"/>
  <c r="C80" i="1"/>
  <c r="F224" i="1"/>
  <c r="F203" i="1"/>
  <c r="F88" i="1"/>
  <c r="C130" i="1"/>
  <c r="F27" i="1"/>
  <c r="F269" i="1"/>
  <c r="F209" i="1"/>
  <c r="C32" i="1"/>
  <c r="C18" i="1"/>
  <c r="C16" i="1"/>
  <c r="F302" i="1"/>
  <c r="C65" i="1"/>
  <c r="F125" i="1"/>
  <c r="C81" i="1"/>
  <c r="F144" i="1"/>
  <c r="F288" i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AFEEF0AB-FBC3-419B-A3F4-F8706886616C}" keepAlive="1" name="Query - 10sept_0_10 (4)" description="Connection to the '10sept_0_10 (4)' query in the workbook." type="5" refreshedVersion="6" background="1">
    <dbPr connection="Provider=Microsoft.Mashup.OleDb.1;Data Source=$Workbook$;Location=&quot;10sept_0_10 (4)&quot;;Extended Properties=&quot;&quot;" command="SELECT * FROM [10sept_0_10 (4)]"/>
  </connection>
  <connection id="5" xr16:uid="{DA1D0136-E7FE-4112-BD39-CF1D6495D23F}" keepAlive="1" name="Query - 10sept_0_10 (5)" description="Connection to the '10sept_0_10 (5)' query in the workbook." type="5" refreshedVersion="6" background="1">
    <dbPr connection="Provider=Microsoft.Mashup.OleDb.1;Data Source=$Workbook$;Location=&quot;10sept_0_10 (5)&quot;;Extended Properties=&quot;&quot;" command="SELECT * FROM [10sept_0_10 (5)]"/>
  </connection>
  <connection id="6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7" xr16:uid="{4BC1E65E-6713-4678-8A70-54669B4AAECD}" keepAlive="1" name="Query - 10sept_0_20 (2)" description="Connection to the '10sept_0_20 (2)' query in the workbook." type="5" refreshedVersion="6" background="1">
    <dbPr connection="Provider=Microsoft.Mashup.OleDb.1;Data Source=$Workbook$;Location=&quot;10sept_0_20 (2)&quot;;Extended Properties=&quot;&quot;" command="SELECT * FROM [10sept_0_20 (2)]"/>
  </connection>
  <connection id="8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9" xr16:uid="{8DD938EE-9B2C-4968-8250-994BE003D427}" keepAlive="1" name="Query - 10sept_0_30 (2)" description="Connection to the '10sept_0_30 (2)' query in the workbook." type="5" refreshedVersion="6" background="1">
    <dbPr connection="Provider=Microsoft.Mashup.OleDb.1;Data Source=$Workbook$;Location=&quot;10sept_0_30 (2)&quot;;Extended Properties=&quot;&quot;" command="SELECT * FROM [10sept_0_30 (2)]"/>
  </connection>
  <connection id="10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11" xr16:uid="{11601EBE-6A86-4241-B1DD-71A96EC0501F}" keepAlive="1" name="Query - 10sept_0_40 (2)" description="Connection to the '10sept_0_40 (2)' query in the workbook." type="5" refreshedVersion="6" background="1">
    <dbPr connection="Provider=Microsoft.Mashup.OleDb.1;Data Source=$Workbook$;Location=&quot;10sept_0_40 (2)&quot;;Extended Properties=&quot;&quot;" command="SELECT * FROM [10sept_0_40 (2)]"/>
  </connection>
  <connection id="12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13" xr16:uid="{FE5339FD-A84E-407D-B599-3C41EA56A870}" keepAlive="1" name="Query - 10sept_0_50 (2)" description="Connection to the '10sept_0_50 (2)' query in the workbook." type="5" refreshedVersion="6" background="1">
    <dbPr connection="Provider=Microsoft.Mashup.OleDb.1;Data Source=$Workbook$;Location=&quot;10sept_0_50 (2)&quot;;Extended Properties=&quot;&quot;" command="SELECT * FROM [10sept_0_50 (2)]"/>
  </connection>
  <connection id="14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15" xr16:uid="{35578E30-960F-4339-A22E-855B5F175D6F}" keepAlive="1" name="Query - 12sept_0_tri_all" description="Connection to the '12sept_0_tri_all' query in the workbook." type="5" refreshedVersion="6" background="1">
    <dbPr connection="Provider=Microsoft.Mashup.OleDb.1;Data Source=$Workbook$;Location=12sept_0_tri_all;Extended Properties=&quot;&quot;" command="SELECT * FROM [12sept_0_tri_all]"/>
  </connection>
  <connection id="16" xr16:uid="{746378E1-86CD-47CA-83D8-E90689E6C720}" keepAlive="1" name="Query - 12sept_120_10" description="Connection to the '12sept_120_10' query in the workbook." type="5" refreshedVersion="6" background="1">
    <dbPr connection="Provider=Microsoft.Mashup.OleDb.1;Data Source=$Workbook$;Location=12sept_120_10;Extended Properties=&quot;&quot;" command="SELECT * FROM [12sept_120_10]"/>
  </connection>
  <connection id="17" xr16:uid="{D3C08CD7-737F-4276-923B-C67BBC159EA4}" keepAlive="1" name="Query - 12sept_120_20" description="Connection to the '12sept_120_20' query in the workbook." type="5" refreshedVersion="6" background="1">
    <dbPr connection="Provider=Microsoft.Mashup.OleDb.1;Data Source=$Workbook$;Location=12sept_120_20;Extended Properties=&quot;&quot;" command="SELECT * FROM [12sept_120_20]"/>
  </connection>
  <connection id="18" xr16:uid="{02B8D233-B4F7-4839-8C3A-574CD14DF669}" keepAlive="1" name="Query - 12sept_120_30" description="Connection to the '12sept_120_30' query in the workbook." type="5" refreshedVersion="6" background="1">
    <dbPr connection="Provider=Microsoft.Mashup.OleDb.1;Data Source=$Workbook$;Location=12sept_120_30;Extended Properties=&quot;&quot;" command="SELECT * FROM [12sept_120_30]"/>
  </connection>
  <connection id="19" xr16:uid="{9A5568AA-6943-411D-AA71-AF9D24B39E0D}" keepAlive="1" name="Query - 12sept_120_40" description="Connection to the '12sept_120_40' query in the workbook." type="5" refreshedVersion="6" background="1">
    <dbPr connection="Provider=Microsoft.Mashup.OleDb.1;Data Source=$Workbook$;Location=12sept_120_40;Extended Properties=&quot;&quot;" command="SELECT * FROM [12sept_120_40]"/>
  </connection>
  <connection id="20" xr16:uid="{766E4E22-E5AA-44DD-B331-CE3F06267A61}" keepAlive="1" name="Query - 12sept_120_50" description="Connection to the '12sept_120_50' query in the workbook." type="5" refreshedVersion="6" background="1">
    <dbPr connection="Provider=Microsoft.Mashup.OleDb.1;Data Source=$Workbook$;Location=12sept_120_50;Extended Properties=&quot;&quot;" command="SELECT * FROM [12sept_120_50]"/>
  </connection>
  <connection id="21" xr16:uid="{F473BFF5-AB3B-40B5-A1A4-AADB116A30E1}" keepAlive="1" name="Query - 12sept_120_all" description="Connection to the '12sept_120_all' query in the workbook." type="5" refreshedVersion="6" background="1">
    <dbPr connection="Provider=Microsoft.Mashup.OleDb.1;Data Source=$Workbook$;Location=12sept_120_all;Extended Properties=&quot;&quot;" command="SELECT * FROM [12sept_120_all]"/>
  </connection>
  <connection id="22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23" xr16:uid="{1CF450CC-A6E3-4D8E-932B-303192D12AF1}" keepAlive="1" name="Query - 12sept_30_10 (2)" description="Connection to the '12sept_30_10 (2)' query in the workbook." type="5" refreshedVersion="6" background="1">
    <dbPr connection="Provider=Microsoft.Mashup.OleDb.1;Data Source=$Workbook$;Location=&quot;12sept_30_10 (2)&quot;;Extended Properties=&quot;&quot;" command="SELECT * FROM [12sept_30_10 (2)]"/>
  </connection>
  <connection id="24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25" xr16:uid="{9EAABA06-232E-44BF-9AA7-F84BF5F4FC79}" keepAlive="1" name="Query - 12sept_30_20 (2)" description="Connection to the '12sept_30_20 (2)' query in the workbook." type="5" refreshedVersion="6" background="1">
    <dbPr connection="Provider=Microsoft.Mashup.OleDb.1;Data Source=$Workbook$;Location=&quot;12sept_30_20 (2)&quot;;Extended Properties=&quot;&quot;" command="SELECT * FROM [12sept_30_20 (2)]"/>
  </connection>
  <connection id="26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27" xr16:uid="{95A33BDA-419E-4FAC-AB1B-EA33AEE26C54}" keepAlive="1" name="Query - 12sept_30_30 (2)" description="Connection to the '12sept_30_30 (2)' query in the workbook." type="5" refreshedVersion="6" background="1">
    <dbPr connection="Provider=Microsoft.Mashup.OleDb.1;Data Source=$Workbook$;Location=&quot;12sept_30_30 (2)&quot;;Extended Properties=&quot;&quot;" command="SELECT * FROM [12sept_30_30 (2)]"/>
  </connection>
  <connection id="28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29" xr16:uid="{CA9CDABA-DC4A-49EA-A160-FD9E7CD9B275}" keepAlive="1" name="Query - 12sept_30_40 (2)" description="Connection to the '12sept_30_40 (2)' query in the workbook." type="5" refreshedVersion="6" background="1">
    <dbPr connection="Provider=Microsoft.Mashup.OleDb.1;Data Source=$Workbook$;Location=&quot;12sept_30_40 (2)&quot;;Extended Properties=&quot;&quot;" command="SELECT * FROM [12sept_30_40 (2)]"/>
  </connection>
  <connection id="30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31" xr16:uid="{97B9A6BF-4D70-4F62-A845-0DB8D46DAF20}" keepAlive="1" name="Query - 12sept_30_50 (2)" description="Connection to the '12sept_30_50 (2)' query in the workbook." type="5" refreshedVersion="6" background="1">
    <dbPr connection="Provider=Microsoft.Mashup.OleDb.1;Data Source=$Workbook$;Location=&quot;12sept_30_50 (2)&quot;;Extended Properties=&quot;&quot;" command="SELECT * FROM [12sept_30_50 (2)]"/>
  </connection>
  <connection id="32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33" xr16:uid="{544B5D83-F5DC-4A03-A91C-16A77BAE7D34}" keepAlive="1" name="Query - 12sept_30_tri_all" description="Connection to the '12sept_30_tri_all' query in the workbook." type="5" refreshedVersion="6" background="1">
    <dbPr connection="Provider=Microsoft.Mashup.OleDb.1;Data Source=$Workbook$;Location=12sept_30_tri_all;Extended Properties=&quot;&quot;" command="SELECT * FROM [12sept_30_tri_all]"/>
  </connection>
  <connection id="34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35" xr16:uid="{FE378B7F-7AB8-4145-8F67-A98F794BA0BC}" keepAlive="1" name="Query - 12sept_60_10 (2)" description="Connection to the '12sept_60_10 (2)' query in the workbook." type="5" refreshedVersion="6" background="1">
    <dbPr connection="Provider=Microsoft.Mashup.OleDb.1;Data Source=$Workbook$;Location=&quot;12sept_60_10 (2)&quot;;Extended Properties=&quot;&quot;" command="SELECT * FROM [12sept_60_10 (2)]"/>
  </connection>
  <connection id="36" xr16:uid="{DAB789DB-529A-48C4-B1FE-794E7482EFD8}" keepAlive="1" name="Query - 12sept_60_10 (3)" description="Connection to the '12sept_60_10 (3)' query in the workbook." type="5" refreshedVersion="6" background="1">
    <dbPr connection="Provider=Microsoft.Mashup.OleDb.1;Data Source=$Workbook$;Location=&quot;12sept_60_10 (3)&quot;;Extended Properties=&quot;&quot;" command="SELECT * FROM [12sept_60_10 (3)]"/>
  </connection>
  <connection id="37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38" xr16:uid="{5F3C933F-EE12-425D-A303-A028C637E794}" keepAlive="1" name="Query - 12sept_60_20 (2)" description="Connection to the '12sept_60_20 (2)' query in the workbook." type="5" refreshedVersion="6" background="1">
    <dbPr connection="Provider=Microsoft.Mashup.OleDb.1;Data Source=$Workbook$;Location=&quot;12sept_60_20 (2)&quot;;Extended Properties=&quot;&quot;" command="SELECT * FROM [12sept_60_20 (2)]"/>
  </connection>
  <connection id="39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40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41" xr16:uid="{1F8B0BDA-3AF9-41A1-9E3A-44E08DF867EC}" keepAlive="1" name="Query - 12sept_60_30 (3)" description="Connection to the '12sept_60_30 (3)' query in the workbook." type="5" refreshedVersion="6" background="1">
    <dbPr connection="Provider=Microsoft.Mashup.OleDb.1;Data Source=$Workbook$;Location=&quot;12sept_60_30 (3)&quot;;Extended Properties=&quot;&quot;" command="SELECT * FROM [12sept_60_30 (3)]"/>
  </connection>
  <connection id="42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43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44" xr16:uid="{BDA64F8A-E4E3-40CA-9429-EEAF3AC187C5}" keepAlive="1" name="Query - 12sept_60_40 (3)" description="Connection to the '12sept_60_40 (3)' query in the workbook." type="5" refreshedVersion="6" background="1">
    <dbPr connection="Provider=Microsoft.Mashup.OleDb.1;Data Source=$Workbook$;Location=&quot;12sept_60_40 (3)&quot;;Extended Properties=&quot;&quot;" command="SELECT * FROM [12sept_60_40 (3)]"/>
  </connection>
  <connection id="45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46" xr16:uid="{9FC8C1A6-81D2-42C5-ACB3-BAF1A918C86E}" keepAlive="1" name="Query - 12sept_60_50 (2)" description="Connection to the '12sept_60_50 (2)' query in the workbook." type="5" refreshedVersion="6" background="1">
    <dbPr connection="Provider=Microsoft.Mashup.OleDb.1;Data Source=$Workbook$;Location=&quot;12sept_60_50 (2)&quot;;Extended Properties=&quot;&quot;" command="SELECT * FROM [12sept_60_50 (2)]"/>
  </connection>
  <connection id="47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48" xr16:uid="{8288662D-21AF-4915-876C-6211B6CE163E}" keepAlive="1" name="Query - 12sept_60_tri_all" description="Connection to the '12sept_60_tri_all' query in the workbook." type="5" refreshedVersion="6" background="1">
    <dbPr connection="Provider=Microsoft.Mashup.OleDb.1;Data Source=$Workbook$;Location=12sept_60_tri_all;Extended Properties=&quot;&quot;" command="SELECT * FROM [12sept_60_tri_all]"/>
  </connection>
  <connection id="49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50" xr16:uid="{0FAEA58A-49B5-4E65-B462-C1F4AE431E64}" keepAlive="1" name="Query - 12sept_90_10 (2)" description="Connection to the '12sept_90_10 (2)' query in the workbook." type="5" refreshedVersion="6" background="1">
    <dbPr connection="Provider=Microsoft.Mashup.OleDb.1;Data Source=$Workbook$;Location=&quot;12sept_90_10 (2)&quot;;Extended Properties=&quot;&quot;" command="SELECT * FROM [12sept_90_10 (2)]"/>
  </connection>
  <connection id="51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52" xr16:uid="{F52A5A5F-40AC-4B62-A5D9-2E4F0C52FC0D}" keepAlive="1" name="Query - 12sept_90_20 (2)" description="Connection to the '12sept_90_20 (2)' query in the workbook." type="5" refreshedVersion="6" background="1">
    <dbPr connection="Provider=Microsoft.Mashup.OleDb.1;Data Source=$Workbook$;Location=&quot;12sept_90_20 (2)&quot;;Extended Properties=&quot;&quot;" command="SELECT * FROM [12sept_90_20 (2)]"/>
  </connection>
  <connection id="53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54" xr16:uid="{D7311287-F43C-4497-A3B0-57F7556A2337}" keepAlive="1" name="Query - 12sept_90_30 (2)" description="Connection to the '12sept_90_30 (2)' query in the workbook." type="5" refreshedVersion="6" background="1">
    <dbPr connection="Provider=Microsoft.Mashup.OleDb.1;Data Source=$Workbook$;Location=&quot;12sept_90_30 (2)&quot;;Extended Properties=&quot;&quot;" command="SELECT * FROM [12sept_90_30 (2)]"/>
  </connection>
  <connection id="55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56" xr16:uid="{010D3034-94CF-482D-B272-BF15DC4647BF}" keepAlive="1" name="Query - 12sept_90_40 (2)" description="Connection to the '12sept_90_40 (2)' query in the workbook." type="5" refreshedVersion="6" background="1">
    <dbPr connection="Provider=Microsoft.Mashup.OleDb.1;Data Source=$Workbook$;Location=&quot;12sept_90_40 (2)&quot;;Extended Properties=&quot;&quot;" command="SELECT * FROM [12sept_90_40 (2)]"/>
  </connection>
  <connection id="57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58" xr16:uid="{38D176A7-A28C-4449-8FC1-62DFF516B5C9}" keepAlive="1" name="Query - 12sept_90_50 (2)" description="Connection to the '12sept_90_50 (2)' query in the workbook." type="5" refreshedVersion="6" background="1">
    <dbPr connection="Provider=Microsoft.Mashup.OleDb.1;Data Source=$Workbook$;Location=&quot;12sept_90_50 (2)&quot;;Extended Properties=&quot;&quot;" command="SELECT * FROM [12sept_90_50 (2)]"/>
  </connection>
  <connection id="59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  <connection id="60" xr16:uid="{B639E5AE-2859-4D4D-81D1-2A640F7D129E}" keepAlive="1" name="Query - 12sept_90_bin_all" description="Connection to the '12sept_90_bin_all' query in the workbook." type="5" refreshedVersion="6" background="1" saveData="1">
    <dbPr connection="Provider=Microsoft.Mashup.OleDb.1;Data Source=$Workbook$;Location=12sept_90_bin_all;Extended Properties=&quot;&quot;" command="SELECT * FROM [12sept_90_bin_all]"/>
  </connection>
  <connection id="61" xr16:uid="{2FB18526-5AF9-462F-8D76-41924C205A22}" keepAlive="1" name="Query - 12sept_90_tri_all" description="Connection to the '12sept_90_tri_all' query in the workbook." type="5" refreshedVersion="6" background="1">
    <dbPr connection="Provider=Microsoft.Mashup.OleDb.1;Data Source=$Workbook$;Location=12sept_90_tri_all;Extended Properties=&quot;&quot;" command="SELECT * FROM [12sept_90_tri_all]"/>
  </connection>
</connections>
</file>

<file path=xl/sharedStrings.xml><?xml version="1.0" encoding="utf-8"?>
<sst xmlns="http://schemas.openxmlformats.org/spreadsheetml/2006/main" count="498" uniqueCount="29">
  <si>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</si>
  <si>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</si>
  <si>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</si>
  <si>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</si>
  <si>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</si>
  <si>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</si>
  <si>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</si>
  <si>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</si>
  <si>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</si>
  <si>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</si>
  <si>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</si>
  <si>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</si>
  <si>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</si>
  <si>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</si>
  <si>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</si>
  <si>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</si>
  <si>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</si>
  <si>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</si>
  <si>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</si>
  <si>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</si>
  <si>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</si>
  <si>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</si>
  <si>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</si>
  <si>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</si>
  <si>
    <t>Column3</t>
  </si>
  <si>
    <t>Column4</t>
  </si>
  <si>
    <t>Column5</t>
  </si>
  <si>
    <t>Column6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</si>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</sst>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-33.69</c:v>
                </c:pt>
                <c:pt idx="2">
                  <c:v>-31.88</c:v>
                </c:pt>
                <c:pt idx="3">
                  <c:v>-30.6</c:v>
                </c:pt>
                <c:pt idx="4">
                  <c:v>-30.11</c:v>
                </c:pt>
                <c:pt idx="5">
                  <c:v>-29.43</c:v>
                </c:pt>
                <c:pt idx="6">
                  <c:v>-29.38</c:v>
                </c:pt>
                <c:pt idx="7">
                  <c:v>-29.29</c:v>
                </c:pt>
                <c:pt idx="8">
                  <c:v>-29.78</c:v>
                </c:pt>
                <c:pt idx="9">
                  <c:v>-30.33</c:v>
                </c:pt>
                <c:pt idx="10">
                  <c:v>-30.69</c:v>
                </c:pt>
                <c:pt idx="11">
                  <c:v>-30.91</c:v>
                </c:pt>
                <c:pt idx="12">
                  <c:v>-30.47</c:v>
                </c:pt>
                <c:pt idx="13">
                  <c:v>-29.99</c:v>
                </c:pt>
                <c:pt idx="14">
                  <c:v>-29.27</c:v>
                </c:pt>
                <c:pt idx="15">
                  <c:v>-28.57</c:v>
                </c:pt>
                <c:pt idx="16">
                  <c:v>-27.89</c:v>
                </c:pt>
                <c:pt idx="17">
                  <c:v>-27.4</c:v>
                </c:pt>
                <c:pt idx="18">
                  <c:v>-26.68</c:v>
                </c:pt>
                <c:pt idx="19">
                  <c:v>-25.99</c:v>
                </c:pt>
                <c:pt idx="20">
                  <c:v>-25.43</c:v>
                </c:pt>
                <c:pt idx="21">
                  <c:v>-24.86</c:v>
                </c:pt>
                <c:pt idx="22">
                  <c:v>-24.61</c:v>
                </c:pt>
                <c:pt idx="23">
                  <c:v>-24.49</c:v>
                </c:pt>
                <c:pt idx="24">
                  <c:v>-24.59</c:v>
                </c:pt>
                <c:pt idx="25">
                  <c:v>-25.08</c:v>
                </c:pt>
                <c:pt idx="26">
                  <c:v>-25.79</c:v>
                </c:pt>
                <c:pt idx="27">
                  <c:v>-26.94</c:v>
                </c:pt>
                <c:pt idx="28">
                  <c:v>-28.27</c:v>
                </c:pt>
                <c:pt idx="29">
                  <c:v>-29.65</c:v>
                </c:pt>
                <c:pt idx="30">
                  <c:v>-31.02</c:v>
                </c:pt>
                <c:pt idx="31">
                  <c:v>-32.25</c:v>
                </c:pt>
                <c:pt idx="32">
                  <c:v>-33.299999999999997</c:v>
                </c:pt>
                <c:pt idx="33">
                  <c:v>-34.39</c:v>
                </c:pt>
                <c:pt idx="34">
                  <c:v>-35.75</c:v>
                </c:pt>
                <c:pt idx="35">
                  <c:v>-37.61</c:v>
                </c:pt>
                <c:pt idx="36">
                  <c:v>-39.74</c:v>
                </c:pt>
                <c:pt idx="37">
                  <c:v>-39.89</c:v>
                </c:pt>
                <c:pt idx="38">
                  <c:v>-37.450000000000003</c:v>
                </c:pt>
                <c:pt idx="39">
                  <c:v>-34.43</c:v>
                </c:pt>
                <c:pt idx="40">
                  <c:v>-32.29</c:v>
                </c:pt>
                <c:pt idx="41">
                  <c:v>-30.53</c:v>
                </c:pt>
                <c:pt idx="42">
                  <c:v>-29.35</c:v>
                </c:pt>
                <c:pt idx="43">
                  <c:v>-28.3</c:v>
                </c:pt>
                <c:pt idx="44">
                  <c:v>-27.54</c:v>
                </c:pt>
                <c:pt idx="45">
                  <c:v>-26.74</c:v>
                </c:pt>
                <c:pt idx="46">
                  <c:v>-26.13</c:v>
                </c:pt>
                <c:pt idx="47">
                  <c:v>-25.5</c:v>
                </c:pt>
                <c:pt idx="48">
                  <c:v>-25.12</c:v>
                </c:pt>
                <c:pt idx="49">
                  <c:v>-24.7</c:v>
                </c:pt>
                <c:pt idx="50">
                  <c:v>-24.47</c:v>
                </c:pt>
                <c:pt idx="51">
                  <c:v>-24.44</c:v>
                </c:pt>
                <c:pt idx="52">
                  <c:v>-24.59</c:v>
                </c:pt>
                <c:pt idx="53">
                  <c:v>-24.81</c:v>
                </c:pt>
                <c:pt idx="54">
                  <c:v>-24.96</c:v>
                </c:pt>
                <c:pt idx="55">
                  <c:v>-24.27</c:v>
                </c:pt>
                <c:pt idx="56">
                  <c:v>-22.99</c:v>
                </c:pt>
                <c:pt idx="57">
                  <c:v>-21.65</c:v>
                </c:pt>
                <c:pt idx="58">
                  <c:v>-20.47</c:v>
                </c:pt>
                <c:pt idx="59">
                  <c:v>-19.510000000000002</c:v>
                </c:pt>
                <c:pt idx="60">
                  <c:v>-19.04</c:v>
                </c:pt>
                <c:pt idx="61">
                  <c:v>-18.809999999999999</c:v>
                </c:pt>
                <c:pt idx="62">
                  <c:v>-18.97</c:v>
                </c:pt>
                <c:pt idx="63">
                  <c:v>-19.48</c:v>
                </c:pt>
                <c:pt idx="64">
                  <c:v>-20.32</c:v>
                </c:pt>
                <c:pt idx="65">
                  <c:v>-21.43</c:v>
                </c:pt>
                <c:pt idx="66">
                  <c:v>-22.78</c:v>
                </c:pt>
                <c:pt idx="67">
                  <c:v>-24.47</c:v>
                </c:pt>
                <c:pt idx="68">
                  <c:v>-25.78</c:v>
                </c:pt>
                <c:pt idx="69">
                  <c:v>-26.01</c:v>
                </c:pt>
                <c:pt idx="70">
                  <c:v>-25.35</c:v>
                </c:pt>
                <c:pt idx="71">
                  <c:v>-24.42</c:v>
                </c:pt>
                <c:pt idx="72">
                  <c:v>-23.7</c:v>
                </c:pt>
                <c:pt idx="73">
                  <c:v>-23.61</c:v>
                </c:pt>
                <c:pt idx="74">
                  <c:v>-24.12</c:v>
                </c:pt>
                <c:pt idx="75">
                  <c:v>-25.26</c:v>
                </c:pt>
                <c:pt idx="76">
                  <c:v>-26.88</c:v>
                </c:pt>
                <c:pt idx="77">
                  <c:v>-28.02</c:v>
                </c:pt>
                <c:pt idx="78">
                  <c:v>-27.82</c:v>
                </c:pt>
                <c:pt idx="79">
                  <c:v>-26.12</c:v>
                </c:pt>
                <c:pt idx="80">
                  <c:v>-24.5</c:v>
                </c:pt>
                <c:pt idx="81">
                  <c:v>-23.19</c:v>
                </c:pt>
                <c:pt idx="82">
                  <c:v>-22.19</c:v>
                </c:pt>
                <c:pt idx="83">
                  <c:v>-21.68</c:v>
                </c:pt>
                <c:pt idx="84">
                  <c:v>-21.52</c:v>
                </c:pt>
                <c:pt idx="85">
                  <c:v>-21.56</c:v>
                </c:pt>
                <c:pt idx="86">
                  <c:v>-21.68</c:v>
                </c:pt>
                <c:pt idx="87">
                  <c:v>-21.58</c:v>
                </c:pt>
                <c:pt idx="88">
                  <c:v>-21.28</c:v>
                </c:pt>
                <c:pt idx="89">
                  <c:v>-20.54</c:v>
                </c:pt>
                <c:pt idx="90">
                  <c:v>-19.559999999999999</c:v>
                </c:pt>
                <c:pt idx="91">
                  <c:v>-18.670000000000002</c:v>
                </c:pt>
                <c:pt idx="92">
                  <c:v>-17.82</c:v>
                </c:pt>
                <c:pt idx="93">
                  <c:v>-17.100000000000001</c:v>
                </c:pt>
                <c:pt idx="94">
                  <c:v>-16.760000000000002</c:v>
                </c:pt>
                <c:pt idx="95">
                  <c:v>-16.48</c:v>
                </c:pt>
                <c:pt idx="96">
                  <c:v>-16.41</c:v>
                </c:pt>
                <c:pt idx="97">
                  <c:v>-16.3</c:v>
                </c:pt>
                <c:pt idx="98">
                  <c:v>-16.04</c:v>
                </c:pt>
                <c:pt idx="99">
                  <c:v>-15.55</c:v>
                </c:pt>
                <c:pt idx="100">
                  <c:v>-15.01</c:v>
                </c:pt>
                <c:pt idx="101">
                  <c:v>-14.46</c:v>
                </c:pt>
                <c:pt idx="102">
                  <c:v>-14.09</c:v>
                </c:pt>
                <c:pt idx="103">
                  <c:v>-13.75</c:v>
                </c:pt>
                <c:pt idx="104">
                  <c:v>-13.47</c:v>
                </c:pt>
                <c:pt idx="105">
                  <c:v>-13.19</c:v>
                </c:pt>
                <c:pt idx="106">
                  <c:v>-12.89</c:v>
                </c:pt>
                <c:pt idx="107">
                  <c:v>-12.56</c:v>
                </c:pt>
                <c:pt idx="108">
                  <c:v>-12.22</c:v>
                </c:pt>
                <c:pt idx="109">
                  <c:v>-11.8</c:v>
                </c:pt>
                <c:pt idx="110">
                  <c:v>-11.47</c:v>
                </c:pt>
                <c:pt idx="111">
                  <c:v>-11.19</c:v>
                </c:pt>
                <c:pt idx="112">
                  <c:v>-10.94</c:v>
                </c:pt>
                <c:pt idx="113">
                  <c:v>-10.7</c:v>
                </c:pt>
                <c:pt idx="114">
                  <c:v>-10.46</c:v>
                </c:pt>
                <c:pt idx="115">
                  <c:v>-10.130000000000001</c:v>
                </c:pt>
                <c:pt idx="116">
                  <c:v>-9.7799999999999994</c:v>
                </c:pt>
                <c:pt idx="117">
                  <c:v>-9.3800000000000008</c:v>
                </c:pt>
                <c:pt idx="118">
                  <c:v>-9</c:v>
                </c:pt>
                <c:pt idx="119">
                  <c:v>-8.66</c:v>
                </c:pt>
                <c:pt idx="120">
                  <c:v>-8.41</c:v>
                </c:pt>
                <c:pt idx="121">
                  <c:v>-8.15</c:v>
                </c:pt>
                <c:pt idx="122">
                  <c:v>-7.93</c:v>
                </c:pt>
                <c:pt idx="123">
                  <c:v>-7.7</c:v>
                </c:pt>
                <c:pt idx="124">
                  <c:v>-7.4</c:v>
                </c:pt>
                <c:pt idx="125">
                  <c:v>-7.1</c:v>
                </c:pt>
                <c:pt idx="126">
                  <c:v>-6.77</c:v>
                </c:pt>
                <c:pt idx="127">
                  <c:v>-6.39</c:v>
                </c:pt>
                <c:pt idx="128">
                  <c:v>-6.05</c:v>
                </c:pt>
                <c:pt idx="129">
                  <c:v>-5.74</c:v>
                </c:pt>
                <c:pt idx="130">
                  <c:v>-5.47</c:v>
                </c:pt>
                <c:pt idx="131">
                  <c:v>-5.2</c:v>
                </c:pt>
                <c:pt idx="132">
                  <c:v>-4.97</c:v>
                </c:pt>
                <c:pt idx="133">
                  <c:v>-4.72</c:v>
                </c:pt>
                <c:pt idx="134">
                  <c:v>-4.46</c:v>
                </c:pt>
                <c:pt idx="135">
                  <c:v>-4.1900000000000004</c:v>
                </c:pt>
                <c:pt idx="136">
                  <c:v>-3.94</c:v>
                </c:pt>
                <c:pt idx="137">
                  <c:v>-3.72</c:v>
                </c:pt>
                <c:pt idx="138">
                  <c:v>-3.53</c:v>
                </c:pt>
                <c:pt idx="139">
                  <c:v>-3.4</c:v>
                </c:pt>
                <c:pt idx="140">
                  <c:v>-3.29</c:v>
                </c:pt>
                <c:pt idx="141">
                  <c:v>-3.19</c:v>
                </c:pt>
                <c:pt idx="142">
                  <c:v>-3.06</c:v>
                </c:pt>
                <c:pt idx="143">
                  <c:v>-2.92</c:v>
                </c:pt>
                <c:pt idx="144">
                  <c:v>-2.76</c:v>
                </c:pt>
                <c:pt idx="145">
                  <c:v>-2.59</c:v>
                </c:pt>
                <c:pt idx="146">
                  <c:v>-2.46</c:v>
                </c:pt>
                <c:pt idx="147">
                  <c:v>-2.34</c:v>
                </c:pt>
                <c:pt idx="148">
                  <c:v>-2.2400000000000002</c:v>
                </c:pt>
                <c:pt idx="149">
                  <c:v>-2.19</c:v>
                </c:pt>
                <c:pt idx="150">
                  <c:v>-2.14</c:v>
                </c:pt>
                <c:pt idx="151">
                  <c:v>-2.09</c:v>
                </c:pt>
                <c:pt idx="152">
                  <c:v>-2.06</c:v>
                </c:pt>
                <c:pt idx="153">
                  <c:v>-2.0099999999999998</c:v>
                </c:pt>
                <c:pt idx="154">
                  <c:v>-1.97</c:v>
                </c:pt>
                <c:pt idx="155">
                  <c:v>-1.92</c:v>
                </c:pt>
                <c:pt idx="156">
                  <c:v>-1.87</c:v>
                </c:pt>
                <c:pt idx="157">
                  <c:v>-1.83</c:v>
                </c:pt>
                <c:pt idx="158">
                  <c:v>-1.77</c:v>
                </c:pt>
                <c:pt idx="159">
                  <c:v>-1.7</c:v>
                </c:pt>
                <c:pt idx="160">
                  <c:v>-1.59</c:v>
                </c:pt>
                <c:pt idx="161">
                  <c:v>-1.46</c:v>
                </c:pt>
                <c:pt idx="162">
                  <c:v>-1.34</c:v>
                </c:pt>
                <c:pt idx="163">
                  <c:v>-1.18</c:v>
                </c:pt>
                <c:pt idx="164">
                  <c:v>-1.02</c:v>
                </c:pt>
                <c:pt idx="165">
                  <c:v>-0.88</c:v>
                </c:pt>
                <c:pt idx="166">
                  <c:v>-0.74</c:v>
                </c:pt>
                <c:pt idx="167">
                  <c:v>-0.61</c:v>
                </c:pt>
                <c:pt idx="168">
                  <c:v>-0.48</c:v>
                </c:pt>
                <c:pt idx="169">
                  <c:v>-0.35</c:v>
                </c:pt>
                <c:pt idx="170">
                  <c:v>-0.24</c:v>
                </c:pt>
                <c:pt idx="171">
                  <c:v>-0.14000000000000001</c:v>
                </c:pt>
                <c:pt idx="172">
                  <c:v>-0.06</c:v>
                </c:pt>
                <c:pt idx="173">
                  <c:v>-0.02</c:v>
                </c:pt>
                <c:pt idx="174">
                  <c:v>0</c:v>
                </c:pt>
                <c:pt idx="175">
                  <c:v>0</c:v>
                </c:pt>
                <c:pt idx="176">
                  <c:v>-0.01</c:v>
                </c:pt>
                <c:pt idx="177">
                  <c:v>-0.04</c:v>
                </c:pt>
                <c:pt idx="178">
                  <c:v>-0.06</c:v>
                </c:pt>
                <c:pt idx="179">
                  <c:v>-0.08</c:v>
                </c:pt>
                <c:pt idx="180">
                  <c:v>-0.1</c:v>
                </c:pt>
                <c:pt idx="181">
                  <c:v>-0.12</c:v>
                </c:pt>
                <c:pt idx="182">
                  <c:v>-0.14000000000000001</c:v>
                </c:pt>
                <c:pt idx="183">
                  <c:v>-0.19</c:v>
                </c:pt>
                <c:pt idx="184">
                  <c:v>-0.26</c:v>
                </c:pt>
                <c:pt idx="185">
                  <c:v>-0.31</c:v>
                </c:pt>
                <c:pt idx="186">
                  <c:v>-0.38</c:v>
                </c:pt>
                <c:pt idx="187">
                  <c:v>-0.43</c:v>
                </c:pt>
                <c:pt idx="188">
                  <c:v>-0.46</c:v>
                </c:pt>
                <c:pt idx="189">
                  <c:v>-0.48</c:v>
                </c:pt>
                <c:pt idx="190">
                  <c:v>-0.49</c:v>
                </c:pt>
                <c:pt idx="191">
                  <c:v>-0.49</c:v>
                </c:pt>
                <c:pt idx="192">
                  <c:v>-0.46</c:v>
                </c:pt>
                <c:pt idx="193">
                  <c:v>-0.42</c:v>
                </c:pt>
                <c:pt idx="194">
                  <c:v>-0.26</c:v>
                </c:pt>
                <c:pt idx="195">
                  <c:v>-0.17</c:v>
                </c:pt>
                <c:pt idx="196">
                  <c:v>-0.1</c:v>
                </c:pt>
                <c:pt idx="197">
                  <c:v>-0.13</c:v>
                </c:pt>
                <c:pt idx="198">
                  <c:v>-7.0000000000000007E-2</c:v>
                </c:pt>
                <c:pt idx="199">
                  <c:v>-0.06</c:v>
                </c:pt>
                <c:pt idx="200">
                  <c:v>-0.03</c:v>
                </c:pt>
                <c:pt idx="201">
                  <c:v>-0.02</c:v>
                </c:pt>
                <c:pt idx="202">
                  <c:v>-0.02</c:v>
                </c:pt>
                <c:pt idx="203">
                  <c:v>-0.05</c:v>
                </c:pt>
                <c:pt idx="204">
                  <c:v>-0.09</c:v>
                </c:pt>
                <c:pt idx="205">
                  <c:v>-0.15</c:v>
                </c:pt>
                <c:pt idx="206">
                  <c:v>-0.22</c:v>
                </c:pt>
                <c:pt idx="207">
                  <c:v>-0.31</c:v>
                </c:pt>
                <c:pt idx="208">
                  <c:v>-0.4</c:v>
                </c:pt>
                <c:pt idx="209">
                  <c:v>-0.49</c:v>
                </c:pt>
                <c:pt idx="210">
                  <c:v>-0.57999999999999996</c:v>
                </c:pt>
                <c:pt idx="211">
                  <c:v>-0.66</c:v>
                </c:pt>
                <c:pt idx="212">
                  <c:v>-0.74</c:v>
                </c:pt>
                <c:pt idx="213">
                  <c:v>-0.82</c:v>
                </c:pt>
                <c:pt idx="214">
                  <c:v>-0.87</c:v>
                </c:pt>
                <c:pt idx="215">
                  <c:v>-0.92</c:v>
                </c:pt>
                <c:pt idx="216">
                  <c:v>-0.98</c:v>
                </c:pt>
                <c:pt idx="217">
                  <c:v>-1.03</c:v>
                </c:pt>
                <c:pt idx="218">
                  <c:v>-1.06</c:v>
                </c:pt>
                <c:pt idx="219">
                  <c:v>-1.08</c:v>
                </c:pt>
                <c:pt idx="220">
                  <c:v>-1.0900000000000001</c:v>
                </c:pt>
                <c:pt idx="221">
                  <c:v>-1.1100000000000001</c:v>
                </c:pt>
                <c:pt idx="222">
                  <c:v>-1.1299999999999999</c:v>
                </c:pt>
                <c:pt idx="223">
                  <c:v>-1.17</c:v>
                </c:pt>
                <c:pt idx="224">
                  <c:v>-1.24</c:v>
                </c:pt>
                <c:pt idx="225">
                  <c:v>-1.33</c:v>
                </c:pt>
                <c:pt idx="226">
                  <c:v>-1.45</c:v>
                </c:pt>
                <c:pt idx="227">
                  <c:v>-1.61</c:v>
                </c:pt>
                <c:pt idx="228">
                  <c:v>-1.78</c:v>
                </c:pt>
                <c:pt idx="229">
                  <c:v>-1.93</c:v>
                </c:pt>
                <c:pt idx="230">
                  <c:v>-2.1</c:v>
                </c:pt>
                <c:pt idx="231">
                  <c:v>-2.29</c:v>
                </c:pt>
                <c:pt idx="232">
                  <c:v>-2.5</c:v>
                </c:pt>
                <c:pt idx="233">
                  <c:v>-2.69</c:v>
                </c:pt>
                <c:pt idx="234">
                  <c:v>-2.91</c:v>
                </c:pt>
                <c:pt idx="235">
                  <c:v>-3.17</c:v>
                </c:pt>
                <c:pt idx="236">
                  <c:v>-3.49</c:v>
                </c:pt>
                <c:pt idx="237">
                  <c:v>-3.81</c:v>
                </c:pt>
                <c:pt idx="238">
                  <c:v>-4.1399999999999997</c:v>
                </c:pt>
                <c:pt idx="239">
                  <c:v>-4.5199999999999996</c:v>
                </c:pt>
                <c:pt idx="240">
                  <c:v>-4.88</c:v>
                </c:pt>
                <c:pt idx="241">
                  <c:v>-5.24</c:v>
                </c:pt>
                <c:pt idx="242">
                  <c:v>-5.61</c:v>
                </c:pt>
                <c:pt idx="243">
                  <c:v>-6.01</c:v>
                </c:pt>
                <c:pt idx="244">
                  <c:v>-6.4</c:v>
                </c:pt>
                <c:pt idx="245">
                  <c:v>-6.78</c:v>
                </c:pt>
                <c:pt idx="246">
                  <c:v>-7.18</c:v>
                </c:pt>
                <c:pt idx="247">
                  <c:v>-7.54</c:v>
                </c:pt>
                <c:pt idx="248">
                  <c:v>-7.91</c:v>
                </c:pt>
                <c:pt idx="249">
                  <c:v>-8.25</c:v>
                </c:pt>
                <c:pt idx="250">
                  <c:v>-8.56</c:v>
                </c:pt>
                <c:pt idx="251">
                  <c:v>-8.94</c:v>
                </c:pt>
                <c:pt idx="252">
                  <c:v>-9.2899999999999991</c:v>
                </c:pt>
                <c:pt idx="253">
                  <c:v>-9.65</c:v>
                </c:pt>
                <c:pt idx="254">
                  <c:v>-10.01</c:v>
                </c:pt>
                <c:pt idx="255">
                  <c:v>-10.37</c:v>
                </c:pt>
                <c:pt idx="256">
                  <c:v>-10.72</c:v>
                </c:pt>
                <c:pt idx="257">
                  <c:v>-11.1</c:v>
                </c:pt>
                <c:pt idx="258">
                  <c:v>-11.45</c:v>
                </c:pt>
                <c:pt idx="259">
                  <c:v>-11.79</c:v>
                </c:pt>
                <c:pt idx="260">
                  <c:v>-12.14</c:v>
                </c:pt>
                <c:pt idx="261">
                  <c:v>-12.49</c:v>
                </c:pt>
                <c:pt idx="262">
                  <c:v>-12.75</c:v>
                </c:pt>
                <c:pt idx="263">
                  <c:v>-13.03</c:v>
                </c:pt>
                <c:pt idx="264">
                  <c:v>-13.32</c:v>
                </c:pt>
                <c:pt idx="265">
                  <c:v>-13.62</c:v>
                </c:pt>
                <c:pt idx="266">
                  <c:v>-13.98</c:v>
                </c:pt>
                <c:pt idx="267">
                  <c:v>-14.4</c:v>
                </c:pt>
                <c:pt idx="268">
                  <c:v>-14.85</c:v>
                </c:pt>
                <c:pt idx="269">
                  <c:v>-15.28</c:v>
                </c:pt>
                <c:pt idx="270">
                  <c:v>-15.67</c:v>
                </c:pt>
                <c:pt idx="271">
                  <c:v>-16.09</c:v>
                </c:pt>
                <c:pt idx="272">
                  <c:v>-16.329999999999998</c:v>
                </c:pt>
                <c:pt idx="273">
                  <c:v>-16.440000000000001</c:v>
                </c:pt>
                <c:pt idx="274">
                  <c:v>-16.5</c:v>
                </c:pt>
                <c:pt idx="275">
                  <c:v>-16.45</c:v>
                </c:pt>
                <c:pt idx="276">
                  <c:v>-16.32</c:v>
                </c:pt>
                <c:pt idx="277">
                  <c:v>-16.28</c:v>
                </c:pt>
                <c:pt idx="278">
                  <c:v>-16.25</c:v>
                </c:pt>
                <c:pt idx="279">
                  <c:v>-16.440000000000001</c:v>
                </c:pt>
                <c:pt idx="280">
                  <c:v>-16.600000000000001</c:v>
                </c:pt>
                <c:pt idx="281">
                  <c:v>-16.88</c:v>
                </c:pt>
                <c:pt idx="282">
                  <c:v>-17.18</c:v>
                </c:pt>
                <c:pt idx="283">
                  <c:v>-17.45</c:v>
                </c:pt>
                <c:pt idx="284">
                  <c:v>-17.63</c:v>
                </c:pt>
                <c:pt idx="285">
                  <c:v>-17.8</c:v>
                </c:pt>
                <c:pt idx="286">
                  <c:v>-18.04</c:v>
                </c:pt>
                <c:pt idx="287">
                  <c:v>-18.27</c:v>
                </c:pt>
                <c:pt idx="288">
                  <c:v>-18.59</c:v>
                </c:pt>
                <c:pt idx="289">
                  <c:v>-18.84</c:v>
                </c:pt>
                <c:pt idx="290">
                  <c:v>-19.03</c:v>
                </c:pt>
                <c:pt idx="291">
                  <c:v>-19.18</c:v>
                </c:pt>
                <c:pt idx="292">
                  <c:v>-19.23</c:v>
                </c:pt>
                <c:pt idx="293">
                  <c:v>-19.2</c:v>
                </c:pt>
                <c:pt idx="294">
                  <c:v>-19.27</c:v>
                </c:pt>
                <c:pt idx="295">
                  <c:v>-19.43</c:v>
                </c:pt>
                <c:pt idx="296">
                  <c:v>-19.739999999999998</c:v>
                </c:pt>
                <c:pt idx="297">
                  <c:v>-20.22</c:v>
                </c:pt>
                <c:pt idx="298">
                  <c:v>-20.76</c:v>
                </c:pt>
                <c:pt idx="299">
                  <c:v>-21.22</c:v>
                </c:pt>
                <c:pt idx="300">
                  <c:v>-21.35</c:v>
                </c:pt>
                <c:pt idx="301">
                  <c:v>-21.44</c:v>
                </c:pt>
                <c:pt idx="302">
                  <c:v>-21.52</c:v>
                </c:pt>
                <c:pt idx="303">
                  <c:v>-21.81</c:v>
                </c:pt>
                <c:pt idx="304">
                  <c:v>-22.35</c:v>
                </c:pt>
                <c:pt idx="305">
                  <c:v>-23.17</c:v>
                </c:pt>
                <c:pt idx="306">
                  <c:v>-24.41</c:v>
                </c:pt>
                <c:pt idx="307">
                  <c:v>-25.97</c:v>
                </c:pt>
                <c:pt idx="308">
                  <c:v>-28.22</c:v>
                </c:pt>
                <c:pt idx="309">
                  <c:v>-30.89</c:v>
                </c:pt>
                <c:pt idx="310">
                  <c:v>-33.85</c:v>
                </c:pt>
                <c:pt idx="311">
                  <c:v>-34.4</c:v>
                </c:pt>
                <c:pt idx="312">
                  <c:v>-33.92</c:v>
                </c:pt>
                <c:pt idx="313">
                  <c:v>-33.83</c:v>
                </c:pt>
                <c:pt idx="314">
                  <c:v>-33.450000000000003</c:v>
                </c:pt>
                <c:pt idx="315">
                  <c:v>-33.89</c:v>
                </c:pt>
                <c:pt idx="316">
                  <c:v>-34.21</c:v>
                </c:pt>
                <c:pt idx="317">
                  <c:v>-33.96</c:v>
                </c:pt>
                <c:pt idx="318">
                  <c:v>-33.270000000000003</c:v>
                </c:pt>
                <c:pt idx="319">
                  <c:v>-32.590000000000003</c:v>
                </c:pt>
                <c:pt idx="320">
                  <c:v>-31.6</c:v>
                </c:pt>
                <c:pt idx="321">
                  <c:v>-30.73</c:v>
                </c:pt>
                <c:pt idx="322">
                  <c:v>-30.01</c:v>
                </c:pt>
                <c:pt idx="323">
                  <c:v>-29</c:v>
                </c:pt>
                <c:pt idx="324">
                  <c:v>-28.37</c:v>
                </c:pt>
                <c:pt idx="325">
                  <c:v>-28.01</c:v>
                </c:pt>
                <c:pt idx="326">
                  <c:v>-27.74</c:v>
                </c:pt>
                <c:pt idx="327">
                  <c:v>-27.78</c:v>
                </c:pt>
                <c:pt idx="328">
                  <c:v>-28.03</c:v>
                </c:pt>
                <c:pt idx="329">
                  <c:v>-28.58</c:v>
                </c:pt>
                <c:pt idx="330">
                  <c:v>-29.38</c:v>
                </c:pt>
                <c:pt idx="331">
                  <c:v>-30.26</c:v>
                </c:pt>
                <c:pt idx="332">
                  <c:v>-30.92</c:v>
                </c:pt>
                <c:pt idx="333">
                  <c:v>-31.22</c:v>
                </c:pt>
                <c:pt idx="334">
                  <c:v>-30.9</c:v>
                </c:pt>
                <c:pt idx="335">
                  <c:v>-30.01</c:v>
                </c:pt>
                <c:pt idx="336">
                  <c:v>-28.79</c:v>
                </c:pt>
                <c:pt idx="337">
                  <c:v>-27.71</c:v>
                </c:pt>
                <c:pt idx="338">
                  <c:v>-26.93</c:v>
                </c:pt>
                <c:pt idx="339">
                  <c:v>-26.41</c:v>
                </c:pt>
                <c:pt idx="340">
                  <c:v>-26.34</c:v>
                </c:pt>
                <c:pt idx="341">
                  <c:v>-26.59</c:v>
                </c:pt>
                <c:pt idx="342">
                  <c:v>-26.76</c:v>
                </c:pt>
                <c:pt idx="343">
                  <c:v>-27.64</c:v>
                </c:pt>
                <c:pt idx="344">
                  <c:v>-28.52</c:v>
                </c:pt>
                <c:pt idx="345">
                  <c:v>-29.75</c:v>
                </c:pt>
                <c:pt idx="346">
                  <c:v>-31.3</c:v>
                </c:pt>
                <c:pt idx="347">
                  <c:v>-32.99</c:v>
                </c:pt>
                <c:pt idx="348">
                  <c:v>-34.46</c:v>
                </c:pt>
                <c:pt idx="349">
                  <c:v>-35.57</c:v>
                </c:pt>
                <c:pt idx="350">
                  <c:v>-36.9</c:v>
                </c:pt>
                <c:pt idx="351">
                  <c:v>-37.65</c:v>
                </c:pt>
                <c:pt idx="352">
                  <c:v>-38.36</c:v>
                </c:pt>
                <c:pt idx="353">
                  <c:v>-38.85</c:v>
                </c:pt>
                <c:pt idx="354">
                  <c:v>-39.96</c:v>
                </c:pt>
                <c:pt idx="355">
                  <c:v>-40.630000000000003</c:v>
                </c:pt>
                <c:pt idx="356">
                  <c:v>-40.6</c:v>
                </c:pt>
                <c:pt idx="357">
                  <c:v>-40.630000000000003</c:v>
                </c:pt>
                <c:pt idx="358">
                  <c:v>-39.64</c:v>
                </c:pt>
                <c:pt idx="359">
                  <c:v>-38.28</c:v>
                </c:pt>
                <c:pt idx="360">
                  <c:v>-36.01</c:v>
                </c:pt>
                <c:pt idx="361">
                  <c:v>-34.65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-34.229999999999997</c:v>
                </c:pt>
                <c:pt idx="1">
                  <c:v>-32.28</c:v>
                </c:pt>
                <c:pt idx="2">
                  <c:v>-30.83</c:v>
                </c:pt>
                <c:pt idx="3">
                  <c:v>-30.2</c:v>
                </c:pt>
                <c:pt idx="4">
                  <c:v>-29.56</c:v>
                </c:pt>
                <c:pt idx="5">
                  <c:v>-29.31</c:v>
                </c:pt>
                <c:pt idx="6">
                  <c:v>-29.41</c:v>
                </c:pt>
                <c:pt idx="7">
                  <c:v>-29.83</c:v>
                </c:pt>
                <c:pt idx="8">
                  <c:v>-30.17</c:v>
                </c:pt>
                <c:pt idx="9">
                  <c:v>-30.64</c:v>
                </c:pt>
                <c:pt idx="10">
                  <c:v>-30.89</c:v>
                </c:pt>
                <c:pt idx="11">
                  <c:v>-30.66</c:v>
                </c:pt>
                <c:pt idx="12">
                  <c:v>-30.01</c:v>
                </c:pt>
                <c:pt idx="13">
                  <c:v>-29.28</c:v>
                </c:pt>
                <c:pt idx="14">
                  <c:v>-28.61</c:v>
                </c:pt>
                <c:pt idx="15">
                  <c:v>-27.89</c:v>
                </c:pt>
                <c:pt idx="16">
                  <c:v>-27.37</c:v>
                </c:pt>
                <c:pt idx="17">
                  <c:v>-26.61</c:v>
                </c:pt>
                <c:pt idx="18">
                  <c:v>-26.07</c:v>
                </c:pt>
                <c:pt idx="19">
                  <c:v>-25.52</c:v>
                </c:pt>
                <c:pt idx="20">
                  <c:v>-24.96</c:v>
                </c:pt>
                <c:pt idx="21">
                  <c:v>-24.55</c:v>
                </c:pt>
                <c:pt idx="22">
                  <c:v>-24.35</c:v>
                </c:pt>
                <c:pt idx="23">
                  <c:v>-24.64</c:v>
                </c:pt>
                <c:pt idx="24">
                  <c:v>-25.11</c:v>
                </c:pt>
                <c:pt idx="25">
                  <c:v>-25.83</c:v>
                </c:pt>
                <c:pt idx="26">
                  <c:v>-27.02</c:v>
                </c:pt>
                <c:pt idx="27">
                  <c:v>-28.39</c:v>
                </c:pt>
                <c:pt idx="28">
                  <c:v>-29.7</c:v>
                </c:pt>
                <c:pt idx="29">
                  <c:v>-31.12</c:v>
                </c:pt>
                <c:pt idx="30">
                  <c:v>-32.44</c:v>
                </c:pt>
                <c:pt idx="31">
                  <c:v>-33.31</c:v>
                </c:pt>
                <c:pt idx="32">
                  <c:v>-34.64</c:v>
                </c:pt>
                <c:pt idx="33">
                  <c:v>-35.979999999999997</c:v>
                </c:pt>
                <c:pt idx="34">
                  <c:v>-37.630000000000003</c:v>
                </c:pt>
                <c:pt idx="35">
                  <c:v>-39.78</c:v>
                </c:pt>
                <c:pt idx="36">
                  <c:v>-39.71</c:v>
                </c:pt>
                <c:pt idx="37">
                  <c:v>-37.51</c:v>
                </c:pt>
                <c:pt idx="38">
                  <c:v>-34.42</c:v>
                </c:pt>
                <c:pt idx="39">
                  <c:v>-32.130000000000003</c:v>
                </c:pt>
                <c:pt idx="40">
                  <c:v>-30.3</c:v>
                </c:pt>
                <c:pt idx="41">
                  <c:v>-29.22</c:v>
                </c:pt>
                <c:pt idx="42">
                  <c:v>-28.37</c:v>
                </c:pt>
                <c:pt idx="43">
                  <c:v>-27.41</c:v>
                </c:pt>
                <c:pt idx="44">
                  <c:v>-26.75</c:v>
                </c:pt>
                <c:pt idx="45">
                  <c:v>-26.18</c:v>
                </c:pt>
                <c:pt idx="46">
                  <c:v>-25.58</c:v>
                </c:pt>
                <c:pt idx="47">
                  <c:v>-25.09</c:v>
                </c:pt>
                <c:pt idx="48">
                  <c:v>-24.74</c:v>
                </c:pt>
                <c:pt idx="49">
                  <c:v>-24.49</c:v>
                </c:pt>
                <c:pt idx="50">
                  <c:v>-24.44</c:v>
                </c:pt>
                <c:pt idx="51">
                  <c:v>-24.67</c:v>
                </c:pt>
                <c:pt idx="52">
                  <c:v>-24.84</c:v>
                </c:pt>
                <c:pt idx="53">
                  <c:v>-24.91</c:v>
                </c:pt>
                <c:pt idx="54">
                  <c:v>-24.28</c:v>
                </c:pt>
                <c:pt idx="55">
                  <c:v>-23.09</c:v>
                </c:pt>
                <c:pt idx="56">
                  <c:v>-21.68</c:v>
                </c:pt>
                <c:pt idx="57">
                  <c:v>-20.47</c:v>
                </c:pt>
                <c:pt idx="58">
                  <c:v>-19.55</c:v>
                </c:pt>
                <c:pt idx="59">
                  <c:v>-19.059999999999999</c:v>
                </c:pt>
                <c:pt idx="60">
                  <c:v>-18.86</c:v>
                </c:pt>
                <c:pt idx="61">
                  <c:v>-19.010000000000002</c:v>
                </c:pt>
                <c:pt idx="62">
                  <c:v>-19.53</c:v>
                </c:pt>
                <c:pt idx="63">
                  <c:v>-20.309999999999999</c:v>
                </c:pt>
                <c:pt idx="64">
                  <c:v>-21.58</c:v>
                </c:pt>
                <c:pt idx="65">
                  <c:v>-22.87</c:v>
                </c:pt>
                <c:pt idx="66">
                  <c:v>-24.49</c:v>
                </c:pt>
                <c:pt idx="67">
                  <c:v>-25.78</c:v>
                </c:pt>
                <c:pt idx="68">
                  <c:v>-26.12</c:v>
                </c:pt>
                <c:pt idx="69">
                  <c:v>-25.33</c:v>
                </c:pt>
                <c:pt idx="70">
                  <c:v>-24.4</c:v>
                </c:pt>
                <c:pt idx="71">
                  <c:v>-23.66</c:v>
                </c:pt>
                <c:pt idx="72">
                  <c:v>-23.64</c:v>
                </c:pt>
                <c:pt idx="73">
                  <c:v>-24.14</c:v>
                </c:pt>
                <c:pt idx="74">
                  <c:v>-25.35</c:v>
                </c:pt>
                <c:pt idx="75">
                  <c:v>-26.84</c:v>
                </c:pt>
                <c:pt idx="76">
                  <c:v>-27.99</c:v>
                </c:pt>
                <c:pt idx="77">
                  <c:v>-27.73</c:v>
                </c:pt>
                <c:pt idx="78">
                  <c:v>-26.01</c:v>
                </c:pt>
                <c:pt idx="79">
                  <c:v>-24.47</c:v>
                </c:pt>
                <c:pt idx="80">
                  <c:v>-23.1</c:v>
                </c:pt>
                <c:pt idx="81">
                  <c:v>-22.19</c:v>
                </c:pt>
                <c:pt idx="82">
                  <c:v>-21.72</c:v>
                </c:pt>
                <c:pt idx="83">
                  <c:v>-21.51</c:v>
                </c:pt>
                <c:pt idx="84">
                  <c:v>-21.56</c:v>
                </c:pt>
                <c:pt idx="85">
                  <c:v>-21.73</c:v>
                </c:pt>
                <c:pt idx="86">
                  <c:v>-21.68</c:v>
                </c:pt>
                <c:pt idx="87">
                  <c:v>-21.3</c:v>
                </c:pt>
                <c:pt idx="88">
                  <c:v>-20.56</c:v>
                </c:pt>
                <c:pt idx="89">
                  <c:v>-19.66</c:v>
                </c:pt>
                <c:pt idx="90">
                  <c:v>-18.64</c:v>
                </c:pt>
                <c:pt idx="91">
                  <c:v>-17.84</c:v>
                </c:pt>
                <c:pt idx="92">
                  <c:v>-17.18</c:v>
                </c:pt>
                <c:pt idx="93">
                  <c:v>-16.71</c:v>
                </c:pt>
                <c:pt idx="94">
                  <c:v>-16.489999999999998</c:v>
                </c:pt>
                <c:pt idx="95">
                  <c:v>-16.420000000000002</c:v>
                </c:pt>
                <c:pt idx="96">
                  <c:v>-16.309999999999999</c:v>
                </c:pt>
                <c:pt idx="97">
                  <c:v>-16.03</c:v>
                </c:pt>
                <c:pt idx="98">
                  <c:v>-15.56</c:v>
                </c:pt>
                <c:pt idx="99">
                  <c:v>-14.97</c:v>
                </c:pt>
                <c:pt idx="100">
                  <c:v>-14.47</c:v>
                </c:pt>
                <c:pt idx="101">
                  <c:v>-14.06</c:v>
                </c:pt>
                <c:pt idx="102">
                  <c:v>-13.74</c:v>
                </c:pt>
                <c:pt idx="103">
                  <c:v>-13.46</c:v>
                </c:pt>
                <c:pt idx="104">
                  <c:v>-13.24</c:v>
                </c:pt>
                <c:pt idx="105">
                  <c:v>-12.91</c:v>
                </c:pt>
                <c:pt idx="106">
                  <c:v>-12.53</c:v>
                </c:pt>
                <c:pt idx="107">
                  <c:v>-12.2</c:v>
                </c:pt>
                <c:pt idx="108">
                  <c:v>-11.81</c:v>
                </c:pt>
                <c:pt idx="109">
                  <c:v>-11.5</c:v>
                </c:pt>
                <c:pt idx="110">
                  <c:v>-11.2</c:v>
                </c:pt>
                <c:pt idx="111">
                  <c:v>-10.97</c:v>
                </c:pt>
                <c:pt idx="112">
                  <c:v>-10.7</c:v>
                </c:pt>
                <c:pt idx="113">
                  <c:v>-10.43</c:v>
                </c:pt>
                <c:pt idx="114">
                  <c:v>-10.130000000000001</c:v>
                </c:pt>
                <c:pt idx="115">
                  <c:v>-9.7899999999999991</c:v>
                </c:pt>
                <c:pt idx="116">
                  <c:v>-9.3800000000000008</c:v>
                </c:pt>
                <c:pt idx="117">
                  <c:v>-9.0299999999999994</c:v>
                </c:pt>
                <c:pt idx="118">
                  <c:v>-8.69</c:v>
                </c:pt>
                <c:pt idx="119">
                  <c:v>-8.41</c:v>
                </c:pt>
                <c:pt idx="120">
                  <c:v>-8.16</c:v>
                </c:pt>
                <c:pt idx="121">
                  <c:v>-7.95</c:v>
                </c:pt>
                <c:pt idx="122">
                  <c:v>-7.7</c:v>
                </c:pt>
                <c:pt idx="123">
                  <c:v>-7.42</c:v>
                </c:pt>
                <c:pt idx="124">
                  <c:v>-7.13</c:v>
                </c:pt>
                <c:pt idx="125">
                  <c:v>-6.77</c:v>
                </c:pt>
                <c:pt idx="126">
                  <c:v>-6.42</c:v>
                </c:pt>
                <c:pt idx="127">
                  <c:v>-6.06</c:v>
                </c:pt>
                <c:pt idx="128">
                  <c:v>-5.75</c:v>
                </c:pt>
                <c:pt idx="129">
                  <c:v>-5.48</c:v>
                </c:pt>
                <c:pt idx="130">
                  <c:v>-5.22</c:v>
                </c:pt>
                <c:pt idx="131">
                  <c:v>-4.9800000000000004</c:v>
                </c:pt>
                <c:pt idx="132">
                  <c:v>-4.7300000000000004</c:v>
                </c:pt>
                <c:pt idx="133">
                  <c:v>-4.47</c:v>
                </c:pt>
                <c:pt idx="134">
                  <c:v>-4.21</c:v>
                </c:pt>
                <c:pt idx="135">
                  <c:v>-3.96</c:v>
                </c:pt>
                <c:pt idx="136">
                  <c:v>-3.74</c:v>
                </c:pt>
                <c:pt idx="137">
                  <c:v>-3.56</c:v>
                </c:pt>
                <c:pt idx="138">
                  <c:v>-3.42</c:v>
                </c:pt>
                <c:pt idx="139">
                  <c:v>-3.31</c:v>
                </c:pt>
                <c:pt idx="140">
                  <c:v>-3.19</c:v>
                </c:pt>
                <c:pt idx="141">
                  <c:v>-3.08</c:v>
                </c:pt>
                <c:pt idx="142">
                  <c:v>-2.94</c:v>
                </c:pt>
                <c:pt idx="143">
                  <c:v>-2.77</c:v>
                </c:pt>
                <c:pt idx="144">
                  <c:v>-2.61</c:v>
                </c:pt>
                <c:pt idx="145">
                  <c:v>-2.4700000000000002</c:v>
                </c:pt>
                <c:pt idx="146">
                  <c:v>-2.34</c:v>
                </c:pt>
                <c:pt idx="147">
                  <c:v>-2.25</c:v>
                </c:pt>
                <c:pt idx="148">
                  <c:v>-2.2000000000000002</c:v>
                </c:pt>
                <c:pt idx="149">
                  <c:v>-2.14</c:v>
                </c:pt>
                <c:pt idx="150">
                  <c:v>-2.11</c:v>
                </c:pt>
                <c:pt idx="151">
                  <c:v>-2.0699999999999998</c:v>
                </c:pt>
                <c:pt idx="152">
                  <c:v>-2.0299999999999998</c:v>
                </c:pt>
                <c:pt idx="153">
                  <c:v>-1.98</c:v>
                </c:pt>
                <c:pt idx="154">
                  <c:v>-1.93</c:v>
                </c:pt>
                <c:pt idx="155">
                  <c:v>-1.89</c:v>
                </c:pt>
                <c:pt idx="156">
                  <c:v>-1.84</c:v>
                </c:pt>
                <c:pt idx="157">
                  <c:v>-1.8</c:v>
                </c:pt>
                <c:pt idx="158">
                  <c:v>-1.71</c:v>
                </c:pt>
                <c:pt idx="159">
                  <c:v>-1.59</c:v>
                </c:pt>
                <c:pt idx="160">
                  <c:v>-1.48</c:v>
                </c:pt>
                <c:pt idx="161">
                  <c:v>-1.34</c:v>
                </c:pt>
                <c:pt idx="162">
                  <c:v>-1.18</c:v>
                </c:pt>
                <c:pt idx="163">
                  <c:v>-1.03</c:v>
                </c:pt>
                <c:pt idx="164">
                  <c:v>-0.89</c:v>
                </c:pt>
                <c:pt idx="165">
                  <c:v>-0.76</c:v>
                </c:pt>
                <c:pt idx="166">
                  <c:v>-0.62</c:v>
                </c:pt>
                <c:pt idx="167">
                  <c:v>-0.49</c:v>
                </c:pt>
                <c:pt idx="168">
                  <c:v>-0.37</c:v>
                </c:pt>
                <c:pt idx="169">
                  <c:v>-0.26</c:v>
                </c:pt>
                <c:pt idx="170">
                  <c:v>-0.15</c:v>
                </c:pt>
                <c:pt idx="171">
                  <c:v>-7.0000000000000007E-2</c:v>
                </c:pt>
                <c:pt idx="172">
                  <c:v>-0.03</c:v>
                </c:pt>
                <c:pt idx="173">
                  <c:v>-0.01</c:v>
                </c:pt>
                <c:pt idx="174">
                  <c:v>-0.01</c:v>
                </c:pt>
                <c:pt idx="175">
                  <c:v>-0.03</c:v>
                </c:pt>
                <c:pt idx="176">
                  <c:v>-0.05</c:v>
                </c:pt>
                <c:pt idx="177">
                  <c:v>-7.0000000000000007E-2</c:v>
                </c:pt>
                <c:pt idx="178">
                  <c:v>-0.09</c:v>
                </c:pt>
                <c:pt idx="179">
                  <c:v>-0.11</c:v>
                </c:pt>
                <c:pt idx="180">
                  <c:v>-0.13</c:v>
                </c:pt>
                <c:pt idx="181">
                  <c:v>-0.17</c:v>
                </c:pt>
                <c:pt idx="182">
                  <c:v>-0.21</c:v>
                </c:pt>
                <c:pt idx="183">
                  <c:v>-0.28000000000000003</c:v>
                </c:pt>
                <c:pt idx="184">
                  <c:v>-0.33</c:v>
                </c:pt>
                <c:pt idx="185">
                  <c:v>-0.39</c:v>
                </c:pt>
                <c:pt idx="186">
                  <c:v>-0.42</c:v>
                </c:pt>
                <c:pt idx="187">
                  <c:v>-0.47</c:v>
                </c:pt>
                <c:pt idx="188">
                  <c:v>-0.5</c:v>
                </c:pt>
                <c:pt idx="189">
                  <c:v>-0.51</c:v>
                </c:pt>
                <c:pt idx="190">
                  <c:v>-0.5</c:v>
                </c:pt>
                <c:pt idx="191">
                  <c:v>-0.47</c:v>
                </c:pt>
                <c:pt idx="192">
                  <c:v>-0.44</c:v>
                </c:pt>
                <c:pt idx="193">
                  <c:v>-0.28000000000000003</c:v>
                </c:pt>
                <c:pt idx="194">
                  <c:v>-0.18</c:v>
                </c:pt>
                <c:pt idx="195">
                  <c:v>-0.12</c:v>
                </c:pt>
                <c:pt idx="196">
                  <c:v>-0.13</c:v>
                </c:pt>
                <c:pt idx="197">
                  <c:v>-0.13</c:v>
                </c:pt>
                <c:pt idx="198">
                  <c:v>-0.08</c:v>
                </c:pt>
                <c:pt idx="199">
                  <c:v>-0.04</c:v>
                </c:pt>
                <c:pt idx="200">
                  <c:v>-0.04</c:v>
                </c:pt>
                <c:pt idx="201">
                  <c:v>-0.05</c:v>
                </c:pt>
                <c:pt idx="202">
                  <c:v>-7.0000000000000007E-2</c:v>
                </c:pt>
                <c:pt idx="203">
                  <c:v>-0.12</c:v>
                </c:pt>
                <c:pt idx="204">
                  <c:v>-0.17</c:v>
                </c:pt>
                <c:pt idx="205">
                  <c:v>-0.25</c:v>
                </c:pt>
                <c:pt idx="206">
                  <c:v>-0.33</c:v>
                </c:pt>
                <c:pt idx="207">
                  <c:v>-0.41</c:v>
                </c:pt>
                <c:pt idx="208">
                  <c:v>-0.5</c:v>
                </c:pt>
                <c:pt idx="209">
                  <c:v>-0.59</c:v>
                </c:pt>
                <c:pt idx="210">
                  <c:v>-0.67</c:v>
                </c:pt>
                <c:pt idx="211">
                  <c:v>-0.75</c:v>
                </c:pt>
                <c:pt idx="212">
                  <c:v>-0.83</c:v>
                </c:pt>
                <c:pt idx="213">
                  <c:v>-0.89</c:v>
                </c:pt>
                <c:pt idx="214">
                  <c:v>-0.94</c:v>
                </c:pt>
                <c:pt idx="215">
                  <c:v>-1</c:v>
                </c:pt>
                <c:pt idx="216">
                  <c:v>-1.05</c:v>
                </c:pt>
                <c:pt idx="217">
                  <c:v>-1.08</c:v>
                </c:pt>
                <c:pt idx="218">
                  <c:v>-1.1000000000000001</c:v>
                </c:pt>
                <c:pt idx="219">
                  <c:v>-1.1100000000000001</c:v>
                </c:pt>
                <c:pt idx="220">
                  <c:v>-1.1299999999999999</c:v>
                </c:pt>
                <c:pt idx="221">
                  <c:v>-1.1499999999999999</c:v>
                </c:pt>
                <c:pt idx="222">
                  <c:v>-1.18</c:v>
                </c:pt>
                <c:pt idx="223">
                  <c:v>-1.25</c:v>
                </c:pt>
                <c:pt idx="224">
                  <c:v>-1.35</c:v>
                </c:pt>
                <c:pt idx="225">
                  <c:v>-1.49</c:v>
                </c:pt>
                <c:pt idx="226">
                  <c:v>-1.65</c:v>
                </c:pt>
                <c:pt idx="227">
                  <c:v>-1.8</c:v>
                </c:pt>
                <c:pt idx="228">
                  <c:v>-1.97</c:v>
                </c:pt>
                <c:pt idx="229">
                  <c:v>-2.12</c:v>
                </c:pt>
                <c:pt idx="230">
                  <c:v>-2.2999999999999998</c:v>
                </c:pt>
                <c:pt idx="231">
                  <c:v>-2.5099999999999998</c:v>
                </c:pt>
                <c:pt idx="232">
                  <c:v>-2.71</c:v>
                </c:pt>
                <c:pt idx="233">
                  <c:v>-2.93</c:v>
                </c:pt>
                <c:pt idx="234">
                  <c:v>-3.19</c:v>
                </c:pt>
                <c:pt idx="235">
                  <c:v>-3.49</c:v>
                </c:pt>
                <c:pt idx="236">
                  <c:v>-3.82</c:v>
                </c:pt>
                <c:pt idx="237">
                  <c:v>-4.16</c:v>
                </c:pt>
                <c:pt idx="238">
                  <c:v>-4.5199999999999996</c:v>
                </c:pt>
                <c:pt idx="239">
                  <c:v>-4.8899999999999997</c:v>
                </c:pt>
                <c:pt idx="240">
                  <c:v>-5.26</c:v>
                </c:pt>
                <c:pt idx="241">
                  <c:v>-5.6</c:v>
                </c:pt>
                <c:pt idx="242">
                  <c:v>-6.02</c:v>
                </c:pt>
                <c:pt idx="243">
                  <c:v>-6.41</c:v>
                </c:pt>
                <c:pt idx="244">
                  <c:v>-6.81</c:v>
                </c:pt>
                <c:pt idx="245">
                  <c:v>-7.19</c:v>
                </c:pt>
                <c:pt idx="246">
                  <c:v>-7.57</c:v>
                </c:pt>
                <c:pt idx="247">
                  <c:v>-7.91</c:v>
                </c:pt>
                <c:pt idx="248">
                  <c:v>-8.26</c:v>
                </c:pt>
                <c:pt idx="249">
                  <c:v>-8.59</c:v>
                </c:pt>
                <c:pt idx="250">
                  <c:v>-8.9499999999999993</c:v>
                </c:pt>
                <c:pt idx="251">
                  <c:v>-9.31</c:v>
                </c:pt>
                <c:pt idx="252">
                  <c:v>-9.65</c:v>
                </c:pt>
                <c:pt idx="253">
                  <c:v>-10.02</c:v>
                </c:pt>
                <c:pt idx="254">
                  <c:v>-10.4</c:v>
                </c:pt>
                <c:pt idx="255">
                  <c:v>-10.75</c:v>
                </c:pt>
                <c:pt idx="256">
                  <c:v>-11.1</c:v>
                </c:pt>
                <c:pt idx="257">
                  <c:v>-11.45</c:v>
                </c:pt>
                <c:pt idx="258">
                  <c:v>-11.8</c:v>
                </c:pt>
                <c:pt idx="259">
                  <c:v>-12.15</c:v>
                </c:pt>
                <c:pt idx="260">
                  <c:v>-12.5</c:v>
                </c:pt>
                <c:pt idx="261">
                  <c:v>-12.76</c:v>
                </c:pt>
                <c:pt idx="262">
                  <c:v>-13.05</c:v>
                </c:pt>
                <c:pt idx="263">
                  <c:v>-13.34</c:v>
                </c:pt>
                <c:pt idx="264">
                  <c:v>-13.65</c:v>
                </c:pt>
                <c:pt idx="265">
                  <c:v>-13.98</c:v>
                </c:pt>
                <c:pt idx="266">
                  <c:v>-14.37</c:v>
                </c:pt>
                <c:pt idx="267">
                  <c:v>-14.85</c:v>
                </c:pt>
                <c:pt idx="268">
                  <c:v>-15.28</c:v>
                </c:pt>
                <c:pt idx="269">
                  <c:v>-15.73</c:v>
                </c:pt>
                <c:pt idx="270">
                  <c:v>-16.12</c:v>
                </c:pt>
                <c:pt idx="271">
                  <c:v>-16.350000000000001</c:v>
                </c:pt>
                <c:pt idx="272">
                  <c:v>-16.489999999999998</c:v>
                </c:pt>
                <c:pt idx="273">
                  <c:v>-16.48</c:v>
                </c:pt>
                <c:pt idx="274">
                  <c:v>-16.38</c:v>
                </c:pt>
                <c:pt idx="275">
                  <c:v>-16.32</c:v>
                </c:pt>
                <c:pt idx="276">
                  <c:v>-16.260000000000002</c:v>
                </c:pt>
                <c:pt idx="277">
                  <c:v>-16.28</c:v>
                </c:pt>
                <c:pt idx="278">
                  <c:v>-16.38</c:v>
                </c:pt>
                <c:pt idx="279">
                  <c:v>-16.579999999999998</c:v>
                </c:pt>
                <c:pt idx="280">
                  <c:v>-16.88</c:v>
                </c:pt>
                <c:pt idx="281">
                  <c:v>-17.149999999999999</c:v>
                </c:pt>
                <c:pt idx="282">
                  <c:v>-17.43</c:v>
                </c:pt>
                <c:pt idx="283">
                  <c:v>-17.63</c:v>
                </c:pt>
                <c:pt idx="284">
                  <c:v>-17.8</c:v>
                </c:pt>
                <c:pt idx="285">
                  <c:v>-18.04</c:v>
                </c:pt>
                <c:pt idx="286">
                  <c:v>-18.32</c:v>
                </c:pt>
                <c:pt idx="287">
                  <c:v>-18.579999999999998</c:v>
                </c:pt>
                <c:pt idx="288">
                  <c:v>-18.84</c:v>
                </c:pt>
                <c:pt idx="289">
                  <c:v>-19.02</c:v>
                </c:pt>
                <c:pt idx="290">
                  <c:v>-19.190000000000001</c:v>
                </c:pt>
                <c:pt idx="291">
                  <c:v>-19.23</c:v>
                </c:pt>
                <c:pt idx="292">
                  <c:v>-19.28</c:v>
                </c:pt>
                <c:pt idx="293">
                  <c:v>-19.25</c:v>
                </c:pt>
                <c:pt idx="294">
                  <c:v>-19.43</c:v>
                </c:pt>
                <c:pt idx="295">
                  <c:v>-19.68</c:v>
                </c:pt>
                <c:pt idx="296">
                  <c:v>-20.149999999999999</c:v>
                </c:pt>
                <c:pt idx="297">
                  <c:v>-20.68</c:v>
                </c:pt>
                <c:pt idx="298">
                  <c:v>-21.13</c:v>
                </c:pt>
                <c:pt idx="299">
                  <c:v>-21.4</c:v>
                </c:pt>
                <c:pt idx="300">
                  <c:v>-21.53</c:v>
                </c:pt>
                <c:pt idx="301">
                  <c:v>-21.57</c:v>
                </c:pt>
                <c:pt idx="302">
                  <c:v>-21.77</c:v>
                </c:pt>
                <c:pt idx="303">
                  <c:v>-22.29</c:v>
                </c:pt>
                <c:pt idx="304">
                  <c:v>-23.19</c:v>
                </c:pt>
                <c:pt idx="305">
                  <c:v>-24.44</c:v>
                </c:pt>
                <c:pt idx="306">
                  <c:v>-26.08</c:v>
                </c:pt>
                <c:pt idx="307">
                  <c:v>-28.3</c:v>
                </c:pt>
                <c:pt idx="308">
                  <c:v>-30.78</c:v>
                </c:pt>
                <c:pt idx="309">
                  <c:v>-33.39</c:v>
                </c:pt>
                <c:pt idx="310">
                  <c:v>-34.69</c:v>
                </c:pt>
                <c:pt idx="311">
                  <c:v>-34.08</c:v>
                </c:pt>
                <c:pt idx="312">
                  <c:v>-33.81</c:v>
                </c:pt>
                <c:pt idx="313">
                  <c:v>-33.700000000000003</c:v>
                </c:pt>
                <c:pt idx="314">
                  <c:v>-33.74</c:v>
                </c:pt>
                <c:pt idx="315">
                  <c:v>-34.090000000000003</c:v>
                </c:pt>
                <c:pt idx="316">
                  <c:v>-33.86</c:v>
                </c:pt>
                <c:pt idx="317">
                  <c:v>-33.44</c:v>
                </c:pt>
                <c:pt idx="318">
                  <c:v>-32.57</c:v>
                </c:pt>
                <c:pt idx="319">
                  <c:v>-31.46</c:v>
                </c:pt>
                <c:pt idx="320">
                  <c:v>-30.73</c:v>
                </c:pt>
                <c:pt idx="321">
                  <c:v>-29.94</c:v>
                </c:pt>
                <c:pt idx="322">
                  <c:v>-29.17</c:v>
                </c:pt>
                <c:pt idx="323">
                  <c:v>-28.56</c:v>
                </c:pt>
                <c:pt idx="324">
                  <c:v>-27.97</c:v>
                </c:pt>
                <c:pt idx="325">
                  <c:v>-27.73</c:v>
                </c:pt>
                <c:pt idx="326">
                  <c:v>-27.62</c:v>
                </c:pt>
                <c:pt idx="327">
                  <c:v>-28.09</c:v>
                </c:pt>
                <c:pt idx="328">
                  <c:v>-28.5</c:v>
                </c:pt>
                <c:pt idx="329">
                  <c:v>-29.29</c:v>
                </c:pt>
                <c:pt idx="330">
                  <c:v>-30.15</c:v>
                </c:pt>
                <c:pt idx="331">
                  <c:v>-30.94</c:v>
                </c:pt>
                <c:pt idx="332">
                  <c:v>-31.21</c:v>
                </c:pt>
                <c:pt idx="333">
                  <c:v>-31.04</c:v>
                </c:pt>
                <c:pt idx="334">
                  <c:v>-30.02</c:v>
                </c:pt>
                <c:pt idx="335">
                  <c:v>-28.8</c:v>
                </c:pt>
                <c:pt idx="336">
                  <c:v>-27.86</c:v>
                </c:pt>
                <c:pt idx="337">
                  <c:v>-26.96</c:v>
                </c:pt>
                <c:pt idx="338">
                  <c:v>-26.48</c:v>
                </c:pt>
                <c:pt idx="339">
                  <c:v>-26.26</c:v>
                </c:pt>
                <c:pt idx="340">
                  <c:v>-26.46</c:v>
                </c:pt>
                <c:pt idx="341">
                  <c:v>-26.81</c:v>
                </c:pt>
                <c:pt idx="342">
                  <c:v>-27.65</c:v>
                </c:pt>
                <c:pt idx="343">
                  <c:v>-28.53</c:v>
                </c:pt>
                <c:pt idx="344">
                  <c:v>-29.87</c:v>
                </c:pt>
                <c:pt idx="345">
                  <c:v>-31.46</c:v>
                </c:pt>
                <c:pt idx="346">
                  <c:v>-33.049999999999997</c:v>
                </c:pt>
                <c:pt idx="347">
                  <c:v>-34.380000000000003</c:v>
                </c:pt>
                <c:pt idx="348">
                  <c:v>-35.729999999999997</c:v>
                </c:pt>
                <c:pt idx="349">
                  <c:v>-36.83</c:v>
                </c:pt>
                <c:pt idx="350">
                  <c:v>-37.44</c:v>
                </c:pt>
                <c:pt idx="351">
                  <c:v>-38.28</c:v>
                </c:pt>
                <c:pt idx="352">
                  <c:v>-38.75</c:v>
                </c:pt>
                <c:pt idx="353">
                  <c:v>-39.81</c:v>
                </c:pt>
                <c:pt idx="354">
                  <c:v>-40.369999999999997</c:v>
                </c:pt>
                <c:pt idx="355">
                  <c:v>-40.840000000000003</c:v>
                </c:pt>
                <c:pt idx="356">
                  <c:v>-40.19</c:v>
                </c:pt>
                <c:pt idx="357">
                  <c:v>-39.61</c:v>
                </c:pt>
                <c:pt idx="358">
                  <c:v>-38.1</c:v>
                </c:pt>
                <c:pt idx="359">
                  <c:v>-36.619999999999997</c:v>
                </c:pt>
                <c:pt idx="360">
                  <c:v>-35.020000000000003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-24.62</c:v>
                </c:pt>
                <c:pt idx="1">
                  <c:v>-25.34</c:v>
                </c:pt>
                <c:pt idx="2">
                  <c:v>-26.05</c:v>
                </c:pt>
                <c:pt idx="3">
                  <c:v>-27.21</c:v>
                </c:pt>
                <c:pt idx="4">
                  <c:v>-28.61</c:v>
                </c:pt>
                <c:pt idx="5">
                  <c:v>-30.53</c:v>
                </c:pt>
                <c:pt idx="6">
                  <c:v>-33.07</c:v>
                </c:pt>
                <c:pt idx="7">
                  <c:v>-37.06</c:v>
                </c:pt>
                <c:pt idx="8">
                  <c:v>-42.19</c:v>
                </c:pt>
                <c:pt idx="9">
                  <c:v>-45.43</c:v>
                </c:pt>
                <c:pt idx="10">
                  <c:v>-40.89</c:v>
                </c:pt>
                <c:pt idx="11">
                  <c:v>-37.03</c:v>
                </c:pt>
                <c:pt idx="12">
                  <c:v>-35.520000000000003</c:v>
                </c:pt>
                <c:pt idx="13">
                  <c:v>-34.89</c:v>
                </c:pt>
                <c:pt idx="14">
                  <c:v>-34.28</c:v>
                </c:pt>
                <c:pt idx="15">
                  <c:v>-33.26</c:v>
                </c:pt>
                <c:pt idx="16">
                  <c:v>-31.5</c:v>
                </c:pt>
                <c:pt idx="17">
                  <c:v>-29.1</c:v>
                </c:pt>
                <c:pt idx="18">
                  <c:v>-27.06</c:v>
                </c:pt>
                <c:pt idx="19">
                  <c:v>-25.26</c:v>
                </c:pt>
                <c:pt idx="20">
                  <c:v>-23.9</c:v>
                </c:pt>
                <c:pt idx="21">
                  <c:v>-23.08</c:v>
                </c:pt>
                <c:pt idx="22">
                  <c:v>-22.29</c:v>
                </c:pt>
                <c:pt idx="23">
                  <c:v>-21.7</c:v>
                </c:pt>
                <c:pt idx="24">
                  <c:v>-21.47</c:v>
                </c:pt>
                <c:pt idx="25">
                  <c:v>-21.37</c:v>
                </c:pt>
                <c:pt idx="26">
                  <c:v>-21.56</c:v>
                </c:pt>
                <c:pt idx="27">
                  <c:v>-21.82</c:v>
                </c:pt>
                <c:pt idx="28">
                  <c:v>-22.21</c:v>
                </c:pt>
                <c:pt idx="29">
                  <c:v>-22.7</c:v>
                </c:pt>
                <c:pt idx="30">
                  <c:v>-23.8</c:v>
                </c:pt>
                <c:pt idx="31">
                  <c:v>-24.72</c:v>
                </c:pt>
                <c:pt idx="32">
                  <c:v>-25.65</c:v>
                </c:pt>
                <c:pt idx="33">
                  <c:v>-26.89</c:v>
                </c:pt>
                <c:pt idx="34">
                  <c:v>-28.66</c:v>
                </c:pt>
                <c:pt idx="35">
                  <c:v>-30.7</c:v>
                </c:pt>
                <c:pt idx="36">
                  <c:v>-33.86</c:v>
                </c:pt>
                <c:pt idx="37">
                  <c:v>-35.75</c:v>
                </c:pt>
                <c:pt idx="38">
                  <c:v>-34.74</c:v>
                </c:pt>
                <c:pt idx="39">
                  <c:v>-32.82</c:v>
                </c:pt>
                <c:pt idx="40">
                  <c:v>-31.41</c:v>
                </c:pt>
                <c:pt idx="41">
                  <c:v>-30.3</c:v>
                </c:pt>
                <c:pt idx="42">
                  <c:v>-30.17</c:v>
                </c:pt>
                <c:pt idx="43">
                  <c:v>-31.46</c:v>
                </c:pt>
                <c:pt idx="44">
                  <c:v>-33.35</c:v>
                </c:pt>
                <c:pt idx="45">
                  <c:v>-36.14</c:v>
                </c:pt>
                <c:pt idx="46">
                  <c:v>-40.479999999999997</c:v>
                </c:pt>
                <c:pt idx="47">
                  <c:v>-41.7</c:v>
                </c:pt>
                <c:pt idx="48">
                  <c:v>-38.15</c:v>
                </c:pt>
                <c:pt idx="49">
                  <c:v>-35.020000000000003</c:v>
                </c:pt>
                <c:pt idx="50">
                  <c:v>-31.79</c:v>
                </c:pt>
                <c:pt idx="51">
                  <c:v>-30.29</c:v>
                </c:pt>
                <c:pt idx="52">
                  <c:v>-28.17</c:v>
                </c:pt>
                <c:pt idx="53">
                  <c:v>-26.95</c:v>
                </c:pt>
                <c:pt idx="54">
                  <c:v>-25.84</c:v>
                </c:pt>
                <c:pt idx="55">
                  <c:v>-25.27</c:v>
                </c:pt>
                <c:pt idx="56">
                  <c:v>-24.63</c:v>
                </c:pt>
                <c:pt idx="57">
                  <c:v>-24.4</c:v>
                </c:pt>
                <c:pt idx="58">
                  <c:v>-23.97</c:v>
                </c:pt>
                <c:pt idx="59">
                  <c:v>-23.5</c:v>
                </c:pt>
                <c:pt idx="60">
                  <c:v>-22.71</c:v>
                </c:pt>
                <c:pt idx="61">
                  <c:v>-22.12</c:v>
                </c:pt>
                <c:pt idx="62">
                  <c:v>-21.51</c:v>
                </c:pt>
                <c:pt idx="63">
                  <c:v>-21.19</c:v>
                </c:pt>
                <c:pt idx="64">
                  <c:v>-20.92</c:v>
                </c:pt>
                <c:pt idx="65">
                  <c:v>-20.69</c:v>
                </c:pt>
                <c:pt idx="66">
                  <c:v>-20.32</c:v>
                </c:pt>
                <c:pt idx="67">
                  <c:v>-20.28</c:v>
                </c:pt>
                <c:pt idx="68">
                  <c:v>-20.47</c:v>
                </c:pt>
                <c:pt idx="69">
                  <c:v>-20.99</c:v>
                </c:pt>
                <c:pt idx="70">
                  <c:v>-21.88</c:v>
                </c:pt>
                <c:pt idx="71">
                  <c:v>-22.47</c:v>
                </c:pt>
                <c:pt idx="72">
                  <c:v>-22.91</c:v>
                </c:pt>
                <c:pt idx="73">
                  <c:v>-22.38</c:v>
                </c:pt>
                <c:pt idx="74">
                  <c:v>-21.48</c:v>
                </c:pt>
                <c:pt idx="75">
                  <c:v>-20.66</c:v>
                </c:pt>
                <c:pt idx="76">
                  <c:v>-20.21</c:v>
                </c:pt>
                <c:pt idx="77">
                  <c:v>-20.100000000000001</c:v>
                </c:pt>
                <c:pt idx="78">
                  <c:v>-20.2</c:v>
                </c:pt>
                <c:pt idx="79">
                  <c:v>-20.47</c:v>
                </c:pt>
                <c:pt idx="80">
                  <c:v>-20.63</c:v>
                </c:pt>
                <c:pt idx="81">
                  <c:v>-20.87</c:v>
                </c:pt>
                <c:pt idx="82">
                  <c:v>-21.34</c:v>
                </c:pt>
                <c:pt idx="83">
                  <c:v>-21.82</c:v>
                </c:pt>
                <c:pt idx="84">
                  <c:v>-22.4</c:v>
                </c:pt>
                <c:pt idx="85">
                  <c:v>-22.63</c:v>
                </c:pt>
                <c:pt idx="86">
                  <c:v>-22.33</c:v>
                </c:pt>
                <c:pt idx="87">
                  <c:v>-21.73</c:v>
                </c:pt>
                <c:pt idx="88">
                  <c:v>-20.65</c:v>
                </c:pt>
                <c:pt idx="89">
                  <c:v>-19.93</c:v>
                </c:pt>
                <c:pt idx="90">
                  <c:v>-19.399999999999999</c:v>
                </c:pt>
                <c:pt idx="91">
                  <c:v>-19.18</c:v>
                </c:pt>
                <c:pt idx="92">
                  <c:v>-18.760000000000002</c:v>
                </c:pt>
                <c:pt idx="93">
                  <c:v>-18.48</c:v>
                </c:pt>
                <c:pt idx="94">
                  <c:v>-17.8</c:v>
                </c:pt>
                <c:pt idx="95">
                  <c:v>-17.260000000000002</c:v>
                </c:pt>
                <c:pt idx="96">
                  <c:v>-16.63</c:v>
                </c:pt>
                <c:pt idx="97">
                  <c:v>-16.2</c:v>
                </c:pt>
                <c:pt idx="98">
                  <c:v>-15.87</c:v>
                </c:pt>
                <c:pt idx="99">
                  <c:v>-15.58</c:v>
                </c:pt>
                <c:pt idx="100">
                  <c:v>-15.18</c:v>
                </c:pt>
                <c:pt idx="101">
                  <c:v>-14.67</c:v>
                </c:pt>
                <c:pt idx="102">
                  <c:v>-14.08</c:v>
                </c:pt>
                <c:pt idx="103">
                  <c:v>-13.44</c:v>
                </c:pt>
                <c:pt idx="104">
                  <c:v>-12.82</c:v>
                </c:pt>
                <c:pt idx="105">
                  <c:v>-12.42</c:v>
                </c:pt>
                <c:pt idx="106">
                  <c:v>-12</c:v>
                </c:pt>
                <c:pt idx="107">
                  <c:v>-11.71</c:v>
                </c:pt>
                <c:pt idx="108">
                  <c:v>-11.53</c:v>
                </c:pt>
                <c:pt idx="109">
                  <c:v>-11.35</c:v>
                </c:pt>
                <c:pt idx="110">
                  <c:v>-11.06</c:v>
                </c:pt>
                <c:pt idx="111">
                  <c:v>-10.72</c:v>
                </c:pt>
                <c:pt idx="112">
                  <c:v>-10.31</c:v>
                </c:pt>
                <c:pt idx="113">
                  <c:v>-9.86</c:v>
                </c:pt>
                <c:pt idx="114">
                  <c:v>-9.4499999999999993</c:v>
                </c:pt>
                <c:pt idx="115">
                  <c:v>-9.1</c:v>
                </c:pt>
                <c:pt idx="116">
                  <c:v>-8.74</c:v>
                </c:pt>
                <c:pt idx="117">
                  <c:v>-8.48</c:v>
                </c:pt>
                <c:pt idx="118">
                  <c:v>-8.23</c:v>
                </c:pt>
                <c:pt idx="119">
                  <c:v>-7.93</c:v>
                </c:pt>
                <c:pt idx="120">
                  <c:v>-7.63</c:v>
                </c:pt>
                <c:pt idx="121">
                  <c:v>-7.29</c:v>
                </c:pt>
                <c:pt idx="122">
                  <c:v>-6.93</c:v>
                </c:pt>
                <c:pt idx="123">
                  <c:v>-6.53</c:v>
                </c:pt>
                <c:pt idx="124">
                  <c:v>-6.18</c:v>
                </c:pt>
                <c:pt idx="125">
                  <c:v>-5.85</c:v>
                </c:pt>
                <c:pt idx="126">
                  <c:v>-5.55</c:v>
                </c:pt>
                <c:pt idx="127">
                  <c:v>-5.28</c:v>
                </c:pt>
                <c:pt idx="128">
                  <c:v>-5.0599999999999996</c:v>
                </c:pt>
                <c:pt idx="129">
                  <c:v>-4.7699999999999996</c:v>
                </c:pt>
                <c:pt idx="130">
                  <c:v>-4.43</c:v>
                </c:pt>
                <c:pt idx="131">
                  <c:v>-4.08</c:v>
                </c:pt>
                <c:pt idx="132">
                  <c:v>-3.75</c:v>
                </c:pt>
                <c:pt idx="133">
                  <c:v>-3.48</c:v>
                </c:pt>
                <c:pt idx="134">
                  <c:v>-3.27</c:v>
                </c:pt>
                <c:pt idx="135">
                  <c:v>-3.12</c:v>
                </c:pt>
                <c:pt idx="136">
                  <c:v>-3.03</c:v>
                </c:pt>
                <c:pt idx="137">
                  <c:v>-2.95</c:v>
                </c:pt>
                <c:pt idx="138">
                  <c:v>-2.88</c:v>
                </c:pt>
                <c:pt idx="139">
                  <c:v>-2.77</c:v>
                </c:pt>
                <c:pt idx="140">
                  <c:v>-2.63</c:v>
                </c:pt>
                <c:pt idx="141">
                  <c:v>-2.44</c:v>
                </c:pt>
                <c:pt idx="142">
                  <c:v>-2.25</c:v>
                </c:pt>
                <c:pt idx="143">
                  <c:v>-2.08</c:v>
                </c:pt>
                <c:pt idx="144">
                  <c:v>-1.94</c:v>
                </c:pt>
                <c:pt idx="145">
                  <c:v>-1.84</c:v>
                </c:pt>
                <c:pt idx="146">
                  <c:v>-1.78</c:v>
                </c:pt>
                <c:pt idx="147">
                  <c:v>-1.72</c:v>
                </c:pt>
                <c:pt idx="148">
                  <c:v>-1.68</c:v>
                </c:pt>
                <c:pt idx="149">
                  <c:v>-1.63</c:v>
                </c:pt>
                <c:pt idx="150">
                  <c:v>-1.56</c:v>
                </c:pt>
                <c:pt idx="151">
                  <c:v>-1.46</c:v>
                </c:pt>
                <c:pt idx="152">
                  <c:v>-1.37</c:v>
                </c:pt>
                <c:pt idx="153">
                  <c:v>-1.29</c:v>
                </c:pt>
                <c:pt idx="154">
                  <c:v>-1.19</c:v>
                </c:pt>
                <c:pt idx="155">
                  <c:v>-1.1000000000000001</c:v>
                </c:pt>
                <c:pt idx="156">
                  <c:v>-1.03</c:v>
                </c:pt>
                <c:pt idx="157">
                  <c:v>-0.93</c:v>
                </c:pt>
                <c:pt idx="158">
                  <c:v>-0.86</c:v>
                </c:pt>
                <c:pt idx="159">
                  <c:v>-0.77</c:v>
                </c:pt>
                <c:pt idx="160">
                  <c:v>-0.71</c:v>
                </c:pt>
                <c:pt idx="161">
                  <c:v>-0.67</c:v>
                </c:pt>
                <c:pt idx="162">
                  <c:v>-0.62</c:v>
                </c:pt>
                <c:pt idx="163">
                  <c:v>-0.57999999999999996</c:v>
                </c:pt>
                <c:pt idx="164">
                  <c:v>-0.55000000000000004</c:v>
                </c:pt>
                <c:pt idx="165">
                  <c:v>-0.51</c:v>
                </c:pt>
                <c:pt idx="166">
                  <c:v>-0.48</c:v>
                </c:pt>
                <c:pt idx="167">
                  <c:v>-0.48</c:v>
                </c:pt>
                <c:pt idx="168">
                  <c:v>-0.47</c:v>
                </c:pt>
                <c:pt idx="169">
                  <c:v>-0.49</c:v>
                </c:pt>
                <c:pt idx="170">
                  <c:v>-0.49</c:v>
                </c:pt>
                <c:pt idx="171">
                  <c:v>-0.5</c:v>
                </c:pt>
                <c:pt idx="172">
                  <c:v>-0.49</c:v>
                </c:pt>
                <c:pt idx="173">
                  <c:v>-0.48</c:v>
                </c:pt>
                <c:pt idx="174">
                  <c:v>-0.44</c:v>
                </c:pt>
                <c:pt idx="175">
                  <c:v>-0.4</c:v>
                </c:pt>
                <c:pt idx="176">
                  <c:v>-0.33</c:v>
                </c:pt>
                <c:pt idx="177">
                  <c:v>-0.27</c:v>
                </c:pt>
                <c:pt idx="178">
                  <c:v>-0.21</c:v>
                </c:pt>
                <c:pt idx="179">
                  <c:v>-0.16</c:v>
                </c:pt>
                <c:pt idx="180">
                  <c:v>-0.13</c:v>
                </c:pt>
                <c:pt idx="181">
                  <c:v>-0.09</c:v>
                </c:pt>
                <c:pt idx="182">
                  <c:v>-7.0000000000000007E-2</c:v>
                </c:pt>
                <c:pt idx="183">
                  <c:v>-0.03</c:v>
                </c:pt>
                <c:pt idx="184">
                  <c:v>-0.02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-0.02</c:v>
                </c:pt>
                <c:pt idx="189">
                  <c:v>-0.04</c:v>
                </c:pt>
                <c:pt idx="190">
                  <c:v>-0.08</c:v>
                </c:pt>
                <c:pt idx="191">
                  <c:v>-0.12</c:v>
                </c:pt>
                <c:pt idx="192">
                  <c:v>-0.19</c:v>
                </c:pt>
                <c:pt idx="193">
                  <c:v>-0.21</c:v>
                </c:pt>
                <c:pt idx="194">
                  <c:v>-0.28999999999999998</c:v>
                </c:pt>
                <c:pt idx="195">
                  <c:v>-0.39</c:v>
                </c:pt>
                <c:pt idx="196">
                  <c:v>-0.52</c:v>
                </c:pt>
                <c:pt idx="197">
                  <c:v>-0.66</c:v>
                </c:pt>
                <c:pt idx="198">
                  <c:v>-0.77</c:v>
                </c:pt>
                <c:pt idx="199">
                  <c:v>-0.9</c:v>
                </c:pt>
                <c:pt idx="200">
                  <c:v>-1.02</c:v>
                </c:pt>
                <c:pt idx="201">
                  <c:v>-1.1399999999999999</c:v>
                </c:pt>
                <c:pt idx="202">
                  <c:v>-1.24</c:v>
                </c:pt>
                <c:pt idx="203">
                  <c:v>-1.32</c:v>
                </c:pt>
                <c:pt idx="204">
                  <c:v>-1.38</c:v>
                </c:pt>
                <c:pt idx="205">
                  <c:v>-1.41</c:v>
                </c:pt>
                <c:pt idx="206">
                  <c:v>-1.42</c:v>
                </c:pt>
                <c:pt idx="207">
                  <c:v>-1.4</c:v>
                </c:pt>
                <c:pt idx="208">
                  <c:v>-1.35</c:v>
                </c:pt>
                <c:pt idx="209">
                  <c:v>-1.28</c:v>
                </c:pt>
                <c:pt idx="210">
                  <c:v>-1.18</c:v>
                </c:pt>
                <c:pt idx="211">
                  <c:v>-1.07</c:v>
                </c:pt>
                <c:pt idx="212">
                  <c:v>-0.96</c:v>
                </c:pt>
                <c:pt idx="213">
                  <c:v>-0.87</c:v>
                </c:pt>
                <c:pt idx="214">
                  <c:v>-0.8</c:v>
                </c:pt>
                <c:pt idx="215">
                  <c:v>-0.75</c:v>
                </c:pt>
                <c:pt idx="216">
                  <c:v>-0.75</c:v>
                </c:pt>
                <c:pt idx="217">
                  <c:v>-0.76</c:v>
                </c:pt>
                <c:pt idx="218">
                  <c:v>-0.8</c:v>
                </c:pt>
                <c:pt idx="219">
                  <c:v>-0.88</c:v>
                </c:pt>
                <c:pt idx="220">
                  <c:v>-0.97</c:v>
                </c:pt>
                <c:pt idx="221">
                  <c:v>-1.07</c:v>
                </c:pt>
                <c:pt idx="222">
                  <c:v>-1.18</c:v>
                </c:pt>
                <c:pt idx="223">
                  <c:v>-1.32</c:v>
                </c:pt>
                <c:pt idx="224">
                  <c:v>-1.42</c:v>
                </c:pt>
                <c:pt idx="225">
                  <c:v>-1.54</c:v>
                </c:pt>
                <c:pt idx="226">
                  <c:v>-1.68</c:v>
                </c:pt>
                <c:pt idx="227">
                  <c:v>-1.85</c:v>
                </c:pt>
                <c:pt idx="228">
                  <c:v>-2.0299999999999998</c:v>
                </c:pt>
                <c:pt idx="229">
                  <c:v>-2.2400000000000002</c:v>
                </c:pt>
                <c:pt idx="230">
                  <c:v>-2.48</c:v>
                </c:pt>
                <c:pt idx="231">
                  <c:v>-2.75</c:v>
                </c:pt>
                <c:pt idx="232">
                  <c:v>-3.03</c:v>
                </c:pt>
                <c:pt idx="233">
                  <c:v>-3.3</c:v>
                </c:pt>
                <c:pt idx="234">
                  <c:v>-3.62</c:v>
                </c:pt>
                <c:pt idx="235">
                  <c:v>-3.94</c:v>
                </c:pt>
                <c:pt idx="236">
                  <c:v>-4.3</c:v>
                </c:pt>
                <c:pt idx="237">
                  <c:v>-4.66</c:v>
                </c:pt>
                <c:pt idx="238">
                  <c:v>-5.07</c:v>
                </c:pt>
                <c:pt idx="239">
                  <c:v>-5.47</c:v>
                </c:pt>
                <c:pt idx="240">
                  <c:v>-5.91</c:v>
                </c:pt>
                <c:pt idx="241">
                  <c:v>-6.32</c:v>
                </c:pt>
                <c:pt idx="242">
                  <c:v>-6.75</c:v>
                </c:pt>
                <c:pt idx="243">
                  <c:v>-7.16</c:v>
                </c:pt>
                <c:pt idx="244">
                  <c:v>-7.52</c:v>
                </c:pt>
                <c:pt idx="245">
                  <c:v>-7.93</c:v>
                </c:pt>
                <c:pt idx="246">
                  <c:v>-8.31</c:v>
                </c:pt>
                <c:pt idx="247">
                  <c:v>-8.7200000000000006</c:v>
                </c:pt>
                <c:pt idx="248">
                  <c:v>-9.08</c:v>
                </c:pt>
                <c:pt idx="249">
                  <c:v>-9.32</c:v>
                </c:pt>
                <c:pt idx="250">
                  <c:v>-9.65</c:v>
                </c:pt>
                <c:pt idx="251">
                  <c:v>-9.8699999999999992</c:v>
                </c:pt>
                <c:pt idx="252">
                  <c:v>-10.1</c:v>
                </c:pt>
                <c:pt idx="253">
                  <c:v>-10.4</c:v>
                </c:pt>
                <c:pt idx="254">
                  <c:v>-10.78</c:v>
                </c:pt>
                <c:pt idx="255">
                  <c:v>-11.19</c:v>
                </c:pt>
                <c:pt idx="256">
                  <c:v>-11.66</c:v>
                </c:pt>
                <c:pt idx="257">
                  <c:v>-12.11</c:v>
                </c:pt>
                <c:pt idx="258">
                  <c:v>-12.6</c:v>
                </c:pt>
                <c:pt idx="259">
                  <c:v>-13</c:v>
                </c:pt>
                <c:pt idx="260">
                  <c:v>-13.36</c:v>
                </c:pt>
                <c:pt idx="261">
                  <c:v>-13.65</c:v>
                </c:pt>
                <c:pt idx="262">
                  <c:v>-13.91</c:v>
                </c:pt>
                <c:pt idx="263">
                  <c:v>-14.2</c:v>
                </c:pt>
                <c:pt idx="264">
                  <c:v>-14.35</c:v>
                </c:pt>
                <c:pt idx="265">
                  <c:v>-14.45</c:v>
                </c:pt>
                <c:pt idx="266">
                  <c:v>-14.51</c:v>
                </c:pt>
                <c:pt idx="267">
                  <c:v>-14.62</c:v>
                </c:pt>
                <c:pt idx="268">
                  <c:v>-14.74</c:v>
                </c:pt>
                <c:pt idx="269">
                  <c:v>-14.91</c:v>
                </c:pt>
                <c:pt idx="270">
                  <c:v>-15.17</c:v>
                </c:pt>
                <c:pt idx="271">
                  <c:v>-15.67</c:v>
                </c:pt>
                <c:pt idx="272">
                  <c:v>-16.3</c:v>
                </c:pt>
                <c:pt idx="273">
                  <c:v>-16.96</c:v>
                </c:pt>
                <c:pt idx="274">
                  <c:v>-17.79</c:v>
                </c:pt>
                <c:pt idx="275">
                  <c:v>-18.38</c:v>
                </c:pt>
                <c:pt idx="276">
                  <c:v>-18.72</c:v>
                </c:pt>
                <c:pt idx="277">
                  <c:v>-18.690000000000001</c:v>
                </c:pt>
                <c:pt idx="278">
                  <c:v>-18.350000000000001</c:v>
                </c:pt>
                <c:pt idx="279">
                  <c:v>-17.84</c:v>
                </c:pt>
                <c:pt idx="280">
                  <c:v>-17.3</c:v>
                </c:pt>
                <c:pt idx="281">
                  <c:v>-16.75</c:v>
                </c:pt>
                <c:pt idx="282">
                  <c:v>-16.41</c:v>
                </c:pt>
                <c:pt idx="283">
                  <c:v>-16.11</c:v>
                </c:pt>
                <c:pt idx="284">
                  <c:v>-15.96</c:v>
                </c:pt>
                <c:pt idx="285">
                  <c:v>-15.92</c:v>
                </c:pt>
                <c:pt idx="286">
                  <c:v>-15.86</c:v>
                </c:pt>
                <c:pt idx="287">
                  <c:v>-15.98</c:v>
                </c:pt>
                <c:pt idx="288">
                  <c:v>-16.22</c:v>
                </c:pt>
                <c:pt idx="289">
                  <c:v>-16.48</c:v>
                </c:pt>
                <c:pt idx="290">
                  <c:v>-16.77</c:v>
                </c:pt>
                <c:pt idx="291">
                  <c:v>-16.97</c:v>
                </c:pt>
                <c:pt idx="292">
                  <c:v>-17.190000000000001</c:v>
                </c:pt>
                <c:pt idx="293">
                  <c:v>-17.41</c:v>
                </c:pt>
                <c:pt idx="294">
                  <c:v>-17.57</c:v>
                </c:pt>
                <c:pt idx="295">
                  <c:v>-17.739999999999998</c:v>
                </c:pt>
                <c:pt idx="296">
                  <c:v>-17.809999999999999</c:v>
                </c:pt>
                <c:pt idx="297">
                  <c:v>-17.850000000000001</c:v>
                </c:pt>
                <c:pt idx="298">
                  <c:v>-17.87</c:v>
                </c:pt>
                <c:pt idx="299">
                  <c:v>-18</c:v>
                </c:pt>
                <c:pt idx="300">
                  <c:v>-18.05</c:v>
                </c:pt>
                <c:pt idx="301">
                  <c:v>-18.079999999999998</c:v>
                </c:pt>
                <c:pt idx="302">
                  <c:v>-18.27</c:v>
                </c:pt>
                <c:pt idx="303">
                  <c:v>-18.34</c:v>
                </c:pt>
                <c:pt idx="304">
                  <c:v>-18.34</c:v>
                </c:pt>
                <c:pt idx="305">
                  <c:v>-18.41</c:v>
                </c:pt>
                <c:pt idx="306">
                  <c:v>-18.559999999999999</c:v>
                </c:pt>
                <c:pt idx="307">
                  <c:v>-18.66</c:v>
                </c:pt>
                <c:pt idx="308">
                  <c:v>-18.91</c:v>
                </c:pt>
                <c:pt idx="309">
                  <c:v>-19.29</c:v>
                </c:pt>
                <c:pt idx="310">
                  <c:v>-19.86</c:v>
                </c:pt>
                <c:pt idx="311">
                  <c:v>-20.57</c:v>
                </c:pt>
                <c:pt idx="312">
                  <c:v>-21.44</c:v>
                </c:pt>
                <c:pt idx="313">
                  <c:v>-22.8</c:v>
                </c:pt>
                <c:pt idx="314">
                  <c:v>-24.14</c:v>
                </c:pt>
                <c:pt idx="315">
                  <c:v>-25.41</c:v>
                </c:pt>
                <c:pt idx="316">
                  <c:v>-26.94</c:v>
                </c:pt>
                <c:pt idx="317">
                  <c:v>-28.16</c:v>
                </c:pt>
                <c:pt idx="318">
                  <c:v>-28.89</c:v>
                </c:pt>
                <c:pt idx="319">
                  <c:v>-28.72</c:v>
                </c:pt>
                <c:pt idx="320">
                  <c:v>-28.32</c:v>
                </c:pt>
                <c:pt idx="321">
                  <c:v>-27.41</c:v>
                </c:pt>
                <c:pt idx="322">
                  <c:v>-26.6</c:v>
                </c:pt>
                <c:pt idx="323">
                  <c:v>-26.1</c:v>
                </c:pt>
                <c:pt idx="324">
                  <c:v>-26.07</c:v>
                </c:pt>
                <c:pt idx="325">
                  <c:v>-26.15</c:v>
                </c:pt>
                <c:pt idx="326">
                  <c:v>-26.75</c:v>
                </c:pt>
                <c:pt idx="327">
                  <c:v>-27.78</c:v>
                </c:pt>
                <c:pt idx="328">
                  <c:v>-28.94</c:v>
                </c:pt>
                <c:pt idx="329">
                  <c:v>-30.82</c:v>
                </c:pt>
                <c:pt idx="330">
                  <c:v>-33.56</c:v>
                </c:pt>
                <c:pt idx="331">
                  <c:v>-36.71</c:v>
                </c:pt>
                <c:pt idx="332">
                  <c:v>-38</c:v>
                </c:pt>
                <c:pt idx="333">
                  <c:v>-37.56</c:v>
                </c:pt>
                <c:pt idx="334">
                  <c:v>-35.01</c:v>
                </c:pt>
                <c:pt idx="335">
                  <c:v>-33.47</c:v>
                </c:pt>
                <c:pt idx="336">
                  <c:v>-32.840000000000003</c:v>
                </c:pt>
                <c:pt idx="337">
                  <c:v>-32.049999999999997</c:v>
                </c:pt>
                <c:pt idx="338">
                  <c:v>-31.43</c:v>
                </c:pt>
                <c:pt idx="339">
                  <c:v>-31.92</c:v>
                </c:pt>
                <c:pt idx="340">
                  <c:v>-32.29</c:v>
                </c:pt>
                <c:pt idx="341">
                  <c:v>-32.979999999999997</c:v>
                </c:pt>
                <c:pt idx="342">
                  <c:v>-33.79</c:v>
                </c:pt>
                <c:pt idx="343">
                  <c:v>-35.01</c:v>
                </c:pt>
                <c:pt idx="344">
                  <c:v>-36.619999999999997</c:v>
                </c:pt>
                <c:pt idx="345">
                  <c:v>-38.49</c:v>
                </c:pt>
                <c:pt idx="346">
                  <c:v>-40.799999999999997</c:v>
                </c:pt>
                <c:pt idx="347">
                  <c:v>-39.659999999999997</c:v>
                </c:pt>
                <c:pt idx="348">
                  <c:v>-36.54</c:v>
                </c:pt>
                <c:pt idx="349">
                  <c:v>-33.71</c:v>
                </c:pt>
                <c:pt idx="350">
                  <c:v>-31.8</c:v>
                </c:pt>
                <c:pt idx="351">
                  <c:v>-29.77</c:v>
                </c:pt>
                <c:pt idx="352">
                  <c:v>-27.96</c:v>
                </c:pt>
                <c:pt idx="353">
                  <c:v>-26.67</c:v>
                </c:pt>
                <c:pt idx="354">
                  <c:v>-25.73</c:v>
                </c:pt>
                <c:pt idx="355">
                  <c:v>-25.17</c:v>
                </c:pt>
                <c:pt idx="356">
                  <c:v>-24.81</c:v>
                </c:pt>
                <c:pt idx="357">
                  <c:v>-24.46</c:v>
                </c:pt>
                <c:pt idx="358">
                  <c:v>-24.38</c:v>
                </c:pt>
                <c:pt idx="359">
                  <c:v>-24.7</c:v>
                </c:pt>
                <c:pt idx="360">
                  <c:v>-25.14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-44.75</c:v>
                </c:pt>
                <c:pt idx="1">
                  <c:v>-40.03</c:v>
                </c:pt>
                <c:pt idx="2">
                  <c:v>-36.96</c:v>
                </c:pt>
                <c:pt idx="3">
                  <c:v>-34.520000000000003</c:v>
                </c:pt>
                <c:pt idx="4">
                  <c:v>-32.46</c:v>
                </c:pt>
                <c:pt idx="5">
                  <c:v>-31.1</c:v>
                </c:pt>
                <c:pt idx="6">
                  <c:v>-29.95</c:v>
                </c:pt>
                <c:pt idx="7">
                  <c:v>-29.06</c:v>
                </c:pt>
                <c:pt idx="8">
                  <c:v>-28.39</c:v>
                </c:pt>
                <c:pt idx="9">
                  <c:v>-27.99</c:v>
                </c:pt>
                <c:pt idx="10">
                  <c:v>-27.76</c:v>
                </c:pt>
                <c:pt idx="11">
                  <c:v>-27.54</c:v>
                </c:pt>
                <c:pt idx="12">
                  <c:v>-27.61</c:v>
                </c:pt>
                <c:pt idx="13">
                  <c:v>-27.85</c:v>
                </c:pt>
                <c:pt idx="14">
                  <c:v>-28.24</c:v>
                </c:pt>
                <c:pt idx="15">
                  <c:v>-28.69</c:v>
                </c:pt>
                <c:pt idx="16">
                  <c:v>-29.47</c:v>
                </c:pt>
                <c:pt idx="17">
                  <c:v>-30.45</c:v>
                </c:pt>
                <c:pt idx="18">
                  <c:v>-31.65</c:v>
                </c:pt>
                <c:pt idx="19">
                  <c:v>-32.840000000000003</c:v>
                </c:pt>
                <c:pt idx="20">
                  <c:v>-34.06</c:v>
                </c:pt>
                <c:pt idx="21">
                  <c:v>-34.81</c:v>
                </c:pt>
                <c:pt idx="22">
                  <c:v>-35.08</c:v>
                </c:pt>
                <c:pt idx="23">
                  <c:v>-34.619999999999997</c:v>
                </c:pt>
                <c:pt idx="24">
                  <c:v>-33.840000000000003</c:v>
                </c:pt>
                <c:pt idx="25">
                  <c:v>-32.64</c:v>
                </c:pt>
                <c:pt idx="26">
                  <c:v>-31.2</c:v>
                </c:pt>
                <c:pt idx="27">
                  <c:v>-29.82</c:v>
                </c:pt>
                <c:pt idx="28">
                  <c:v>-28.47</c:v>
                </c:pt>
                <c:pt idx="29">
                  <c:v>-27.3</c:v>
                </c:pt>
                <c:pt idx="30">
                  <c:v>-26.62</c:v>
                </c:pt>
                <c:pt idx="31">
                  <c:v>-25.93</c:v>
                </c:pt>
                <c:pt idx="32">
                  <c:v>-25.65</c:v>
                </c:pt>
                <c:pt idx="33">
                  <c:v>-25.39</c:v>
                </c:pt>
                <c:pt idx="34">
                  <c:v>-25.61</c:v>
                </c:pt>
                <c:pt idx="35">
                  <c:v>-26</c:v>
                </c:pt>
                <c:pt idx="36">
                  <c:v>-26.53</c:v>
                </c:pt>
                <c:pt idx="37">
                  <c:v>-27.2</c:v>
                </c:pt>
                <c:pt idx="38">
                  <c:v>-27.88</c:v>
                </c:pt>
                <c:pt idx="39">
                  <c:v>-28.33</c:v>
                </c:pt>
                <c:pt idx="40">
                  <c:v>-28.36</c:v>
                </c:pt>
                <c:pt idx="41">
                  <c:v>-28.09</c:v>
                </c:pt>
                <c:pt idx="42">
                  <c:v>-27.74</c:v>
                </c:pt>
                <c:pt idx="43">
                  <c:v>-27.43</c:v>
                </c:pt>
                <c:pt idx="44">
                  <c:v>-27.39</c:v>
                </c:pt>
                <c:pt idx="45">
                  <c:v>-27.43</c:v>
                </c:pt>
                <c:pt idx="46">
                  <c:v>-27.64</c:v>
                </c:pt>
                <c:pt idx="47">
                  <c:v>-28.01</c:v>
                </c:pt>
                <c:pt idx="48">
                  <c:v>-28.29</c:v>
                </c:pt>
                <c:pt idx="49">
                  <c:v>-28.58</c:v>
                </c:pt>
                <c:pt idx="50">
                  <c:v>-29.02</c:v>
                </c:pt>
                <c:pt idx="51">
                  <c:v>-29.33</c:v>
                </c:pt>
                <c:pt idx="52">
                  <c:v>-29.84</c:v>
                </c:pt>
                <c:pt idx="53">
                  <c:v>-30.32</c:v>
                </c:pt>
                <c:pt idx="54">
                  <c:v>-30.68</c:v>
                </c:pt>
                <c:pt idx="55">
                  <c:v>-30.65</c:v>
                </c:pt>
                <c:pt idx="56">
                  <c:v>-30.85</c:v>
                </c:pt>
                <c:pt idx="57">
                  <c:v>-30.69</c:v>
                </c:pt>
                <c:pt idx="58">
                  <c:v>-30.1</c:v>
                </c:pt>
                <c:pt idx="59">
                  <c:v>-29.55</c:v>
                </c:pt>
                <c:pt idx="60">
                  <c:v>-28.61</c:v>
                </c:pt>
                <c:pt idx="61">
                  <c:v>-27.69</c:v>
                </c:pt>
                <c:pt idx="62">
                  <c:v>-26.94</c:v>
                </c:pt>
                <c:pt idx="63">
                  <c:v>-26.46</c:v>
                </c:pt>
                <c:pt idx="64">
                  <c:v>-26.12</c:v>
                </c:pt>
                <c:pt idx="65">
                  <c:v>-25.65</c:v>
                </c:pt>
                <c:pt idx="66">
                  <c:v>-25.35</c:v>
                </c:pt>
                <c:pt idx="67">
                  <c:v>-24.96</c:v>
                </c:pt>
                <c:pt idx="68">
                  <c:v>-24.33</c:v>
                </c:pt>
                <c:pt idx="69">
                  <c:v>-24.08</c:v>
                </c:pt>
                <c:pt idx="70">
                  <c:v>-23.75</c:v>
                </c:pt>
                <c:pt idx="71">
                  <c:v>-23.64</c:v>
                </c:pt>
                <c:pt idx="72">
                  <c:v>-23.59</c:v>
                </c:pt>
                <c:pt idx="73">
                  <c:v>-23.77</c:v>
                </c:pt>
                <c:pt idx="74">
                  <c:v>-23.98</c:v>
                </c:pt>
                <c:pt idx="75">
                  <c:v>-24.11</c:v>
                </c:pt>
                <c:pt idx="76">
                  <c:v>-24.23</c:v>
                </c:pt>
                <c:pt idx="77">
                  <c:v>-24.31</c:v>
                </c:pt>
                <c:pt idx="78">
                  <c:v>-24.21</c:v>
                </c:pt>
                <c:pt idx="79">
                  <c:v>-24.16</c:v>
                </c:pt>
                <c:pt idx="80">
                  <c:v>-24.1</c:v>
                </c:pt>
                <c:pt idx="81">
                  <c:v>-24.13</c:v>
                </c:pt>
                <c:pt idx="82">
                  <c:v>-24.18</c:v>
                </c:pt>
                <c:pt idx="83">
                  <c:v>-24.33</c:v>
                </c:pt>
                <c:pt idx="84">
                  <c:v>-24.42</c:v>
                </c:pt>
                <c:pt idx="85">
                  <c:v>-24.57</c:v>
                </c:pt>
                <c:pt idx="86">
                  <c:v>-24.68</c:v>
                </c:pt>
                <c:pt idx="87">
                  <c:v>-24.79</c:v>
                </c:pt>
                <c:pt idx="88">
                  <c:v>-24.95</c:v>
                </c:pt>
                <c:pt idx="89">
                  <c:v>-25.11</c:v>
                </c:pt>
                <c:pt idx="90">
                  <c:v>-25.34</c:v>
                </c:pt>
                <c:pt idx="91">
                  <c:v>-25.49</c:v>
                </c:pt>
                <c:pt idx="92">
                  <c:v>-25.35</c:v>
                </c:pt>
                <c:pt idx="93">
                  <c:v>-24.98</c:v>
                </c:pt>
                <c:pt idx="94">
                  <c:v>-24.48</c:v>
                </c:pt>
                <c:pt idx="95">
                  <c:v>-23.85</c:v>
                </c:pt>
                <c:pt idx="96">
                  <c:v>-23.06</c:v>
                </c:pt>
                <c:pt idx="97">
                  <c:v>-22.23</c:v>
                </c:pt>
                <c:pt idx="98">
                  <c:v>-21.35</c:v>
                </c:pt>
                <c:pt idx="99">
                  <c:v>-20.63</c:v>
                </c:pt>
                <c:pt idx="100">
                  <c:v>-19.95</c:v>
                </c:pt>
                <c:pt idx="101">
                  <c:v>-19.309999999999999</c:v>
                </c:pt>
                <c:pt idx="102">
                  <c:v>-18.72</c:v>
                </c:pt>
                <c:pt idx="103">
                  <c:v>-18.29</c:v>
                </c:pt>
                <c:pt idx="104">
                  <c:v>-17.850000000000001</c:v>
                </c:pt>
                <c:pt idx="105">
                  <c:v>-17.39</c:v>
                </c:pt>
                <c:pt idx="106">
                  <c:v>-16.91</c:v>
                </c:pt>
                <c:pt idx="107">
                  <c:v>-16.39</c:v>
                </c:pt>
                <c:pt idx="108">
                  <c:v>-15.78</c:v>
                </c:pt>
                <c:pt idx="109">
                  <c:v>-15.18</c:v>
                </c:pt>
                <c:pt idx="110">
                  <c:v>-14.6</c:v>
                </c:pt>
                <c:pt idx="111">
                  <c:v>-13.98</c:v>
                </c:pt>
                <c:pt idx="112">
                  <c:v>-13.44</c:v>
                </c:pt>
                <c:pt idx="113">
                  <c:v>-12.89</c:v>
                </c:pt>
                <c:pt idx="114">
                  <c:v>-12.35</c:v>
                </c:pt>
                <c:pt idx="115">
                  <c:v>-11.76</c:v>
                </c:pt>
                <c:pt idx="116">
                  <c:v>-11.21</c:v>
                </c:pt>
                <c:pt idx="117">
                  <c:v>-10.66</c:v>
                </c:pt>
                <c:pt idx="118">
                  <c:v>-10.15</c:v>
                </c:pt>
                <c:pt idx="119">
                  <c:v>-9.68</c:v>
                </c:pt>
                <c:pt idx="120">
                  <c:v>-9.27</c:v>
                </c:pt>
                <c:pt idx="121">
                  <c:v>-8.85</c:v>
                </c:pt>
                <c:pt idx="122">
                  <c:v>-8.43</c:v>
                </c:pt>
                <c:pt idx="123">
                  <c:v>-7.96</c:v>
                </c:pt>
                <c:pt idx="124">
                  <c:v>-7.49</c:v>
                </c:pt>
                <c:pt idx="125">
                  <c:v>-7.02</c:v>
                </c:pt>
                <c:pt idx="126">
                  <c:v>-6.52</c:v>
                </c:pt>
                <c:pt idx="127">
                  <c:v>-6.04</c:v>
                </c:pt>
                <c:pt idx="128">
                  <c:v>-5.59</c:v>
                </c:pt>
                <c:pt idx="129">
                  <c:v>-5.17</c:v>
                </c:pt>
                <c:pt idx="130">
                  <c:v>-4.75</c:v>
                </c:pt>
                <c:pt idx="131">
                  <c:v>-4.37</c:v>
                </c:pt>
                <c:pt idx="132">
                  <c:v>-4</c:v>
                </c:pt>
                <c:pt idx="133">
                  <c:v>-3.65</c:v>
                </c:pt>
                <c:pt idx="134">
                  <c:v>-3.29</c:v>
                </c:pt>
                <c:pt idx="135">
                  <c:v>-2.93</c:v>
                </c:pt>
                <c:pt idx="136">
                  <c:v>-2.6</c:v>
                </c:pt>
                <c:pt idx="137">
                  <c:v>-2.2799999999999998</c:v>
                </c:pt>
                <c:pt idx="138">
                  <c:v>-2</c:v>
                </c:pt>
                <c:pt idx="139">
                  <c:v>-1.75</c:v>
                </c:pt>
                <c:pt idx="140">
                  <c:v>-1.54</c:v>
                </c:pt>
                <c:pt idx="141">
                  <c:v>-1.36</c:v>
                </c:pt>
                <c:pt idx="142">
                  <c:v>-1.18</c:v>
                </c:pt>
                <c:pt idx="143">
                  <c:v>-1.01</c:v>
                </c:pt>
                <c:pt idx="144">
                  <c:v>-0.86</c:v>
                </c:pt>
                <c:pt idx="145">
                  <c:v>-0.71</c:v>
                </c:pt>
                <c:pt idx="146">
                  <c:v>-0.56000000000000005</c:v>
                </c:pt>
                <c:pt idx="147">
                  <c:v>-0.42</c:v>
                </c:pt>
                <c:pt idx="148">
                  <c:v>-0.3</c:v>
                </c:pt>
                <c:pt idx="149">
                  <c:v>-0.21</c:v>
                </c:pt>
                <c:pt idx="150">
                  <c:v>-0.12</c:v>
                </c:pt>
                <c:pt idx="151">
                  <c:v>-0.06</c:v>
                </c:pt>
                <c:pt idx="152">
                  <c:v>-0.02</c:v>
                </c:pt>
                <c:pt idx="153">
                  <c:v>-0.01</c:v>
                </c:pt>
                <c:pt idx="154">
                  <c:v>-0.02</c:v>
                </c:pt>
                <c:pt idx="155">
                  <c:v>-0.04</c:v>
                </c:pt>
                <c:pt idx="156">
                  <c:v>-0.11</c:v>
                </c:pt>
                <c:pt idx="157">
                  <c:v>-0.21</c:v>
                </c:pt>
                <c:pt idx="158">
                  <c:v>-0.33</c:v>
                </c:pt>
                <c:pt idx="159">
                  <c:v>-0.5</c:v>
                </c:pt>
                <c:pt idx="160">
                  <c:v>-0.7</c:v>
                </c:pt>
                <c:pt idx="161">
                  <c:v>-0.93</c:v>
                </c:pt>
                <c:pt idx="162">
                  <c:v>-1.2</c:v>
                </c:pt>
                <c:pt idx="163">
                  <c:v>-1.52</c:v>
                </c:pt>
                <c:pt idx="164">
                  <c:v>-1.87</c:v>
                </c:pt>
                <c:pt idx="165">
                  <c:v>-2.2599999999999998</c:v>
                </c:pt>
                <c:pt idx="166">
                  <c:v>-2.71</c:v>
                </c:pt>
                <c:pt idx="167">
                  <c:v>-3.18</c:v>
                </c:pt>
                <c:pt idx="168">
                  <c:v>-3.7</c:v>
                </c:pt>
                <c:pt idx="169">
                  <c:v>-4.2699999999999996</c:v>
                </c:pt>
                <c:pt idx="170">
                  <c:v>-4.8899999999999997</c:v>
                </c:pt>
                <c:pt idx="171">
                  <c:v>-5.58</c:v>
                </c:pt>
                <c:pt idx="172">
                  <c:v>-6.31</c:v>
                </c:pt>
                <c:pt idx="173">
                  <c:v>-7.14</c:v>
                </c:pt>
                <c:pt idx="174">
                  <c:v>-8.0500000000000007</c:v>
                </c:pt>
                <c:pt idx="175">
                  <c:v>-9.07</c:v>
                </c:pt>
                <c:pt idx="176">
                  <c:v>-10.15</c:v>
                </c:pt>
                <c:pt idx="177">
                  <c:v>-11.42</c:v>
                </c:pt>
                <c:pt idx="178">
                  <c:v>-12.85</c:v>
                </c:pt>
                <c:pt idx="179">
                  <c:v>-14.59</c:v>
                </c:pt>
                <c:pt idx="180">
                  <c:v>-16.62</c:v>
                </c:pt>
                <c:pt idx="181">
                  <c:v>-19.22</c:v>
                </c:pt>
                <c:pt idx="182">
                  <c:v>-22.65</c:v>
                </c:pt>
                <c:pt idx="183">
                  <c:v>-27.83</c:v>
                </c:pt>
                <c:pt idx="184">
                  <c:v>-33.68</c:v>
                </c:pt>
                <c:pt idx="185">
                  <c:v>-29.39</c:v>
                </c:pt>
                <c:pt idx="186">
                  <c:v>-24.77</c:v>
                </c:pt>
                <c:pt idx="187">
                  <c:v>-21.84</c:v>
                </c:pt>
                <c:pt idx="188">
                  <c:v>-19.93</c:v>
                </c:pt>
                <c:pt idx="189">
                  <c:v>-18.55</c:v>
                </c:pt>
                <c:pt idx="190">
                  <c:v>-17.61</c:v>
                </c:pt>
                <c:pt idx="191">
                  <c:v>-16.96</c:v>
                </c:pt>
                <c:pt idx="192">
                  <c:v>-16.5</c:v>
                </c:pt>
                <c:pt idx="193">
                  <c:v>-16.13</c:v>
                </c:pt>
                <c:pt idx="194">
                  <c:v>-16.09</c:v>
                </c:pt>
                <c:pt idx="195">
                  <c:v>-16.03</c:v>
                </c:pt>
                <c:pt idx="196">
                  <c:v>-15.97</c:v>
                </c:pt>
                <c:pt idx="197">
                  <c:v>-15.91</c:v>
                </c:pt>
                <c:pt idx="198">
                  <c:v>-15.89</c:v>
                </c:pt>
                <c:pt idx="199">
                  <c:v>-15.81</c:v>
                </c:pt>
                <c:pt idx="200">
                  <c:v>-15.64</c:v>
                </c:pt>
                <c:pt idx="201">
                  <c:v>-15.52</c:v>
                </c:pt>
                <c:pt idx="202">
                  <c:v>-15.32</c:v>
                </c:pt>
                <c:pt idx="203">
                  <c:v>-15.09</c:v>
                </c:pt>
                <c:pt idx="204">
                  <c:v>-14.85</c:v>
                </c:pt>
                <c:pt idx="205">
                  <c:v>-14.57</c:v>
                </c:pt>
                <c:pt idx="206">
                  <c:v>-14.25</c:v>
                </c:pt>
                <c:pt idx="207">
                  <c:v>-13.97</c:v>
                </c:pt>
                <c:pt idx="208">
                  <c:v>-13.67</c:v>
                </c:pt>
                <c:pt idx="209">
                  <c:v>-13.4</c:v>
                </c:pt>
                <c:pt idx="210">
                  <c:v>-13.14</c:v>
                </c:pt>
                <c:pt idx="211">
                  <c:v>-12.97</c:v>
                </c:pt>
                <c:pt idx="212">
                  <c:v>-12.82</c:v>
                </c:pt>
                <c:pt idx="213">
                  <c:v>-12.73</c:v>
                </c:pt>
                <c:pt idx="214">
                  <c:v>-12.66</c:v>
                </c:pt>
                <c:pt idx="215">
                  <c:v>-12.63</c:v>
                </c:pt>
                <c:pt idx="216">
                  <c:v>-12.66</c:v>
                </c:pt>
                <c:pt idx="217">
                  <c:v>-12.68</c:v>
                </c:pt>
                <c:pt idx="218">
                  <c:v>-12.72</c:v>
                </c:pt>
                <c:pt idx="219">
                  <c:v>-12.79</c:v>
                </c:pt>
                <c:pt idx="220">
                  <c:v>-12.85</c:v>
                </c:pt>
                <c:pt idx="221">
                  <c:v>-12.92</c:v>
                </c:pt>
                <c:pt idx="222">
                  <c:v>-12.97</c:v>
                </c:pt>
                <c:pt idx="223">
                  <c:v>-13.04</c:v>
                </c:pt>
                <c:pt idx="224">
                  <c:v>-13.09</c:v>
                </c:pt>
                <c:pt idx="225">
                  <c:v>-13.16</c:v>
                </c:pt>
                <c:pt idx="226">
                  <c:v>-13.23</c:v>
                </c:pt>
                <c:pt idx="227">
                  <c:v>-13.3</c:v>
                </c:pt>
                <c:pt idx="228">
                  <c:v>-13.45</c:v>
                </c:pt>
                <c:pt idx="229">
                  <c:v>-13.66</c:v>
                </c:pt>
                <c:pt idx="230">
                  <c:v>-13.91</c:v>
                </c:pt>
                <c:pt idx="231">
                  <c:v>-14.26</c:v>
                </c:pt>
                <c:pt idx="232">
                  <c:v>-14.65</c:v>
                </c:pt>
                <c:pt idx="233">
                  <c:v>-15.13</c:v>
                </c:pt>
                <c:pt idx="234">
                  <c:v>-15.6</c:v>
                </c:pt>
                <c:pt idx="235">
                  <c:v>-16.12</c:v>
                </c:pt>
                <c:pt idx="236">
                  <c:v>-16.670000000000002</c:v>
                </c:pt>
                <c:pt idx="237">
                  <c:v>-17.170000000000002</c:v>
                </c:pt>
                <c:pt idx="238">
                  <c:v>-17.66</c:v>
                </c:pt>
                <c:pt idx="239">
                  <c:v>-18.03</c:v>
                </c:pt>
                <c:pt idx="240">
                  <c:v>-18.37</c:v>
                </c:pt>
                <c:pt idx="241">
                  <c:v>-18.8</c:v>
                </c:pt>
                <c:pt idx="242">
                  <c:v>-19.13</c:v>
                </c:pt>
                <c:pt idx="243">
                  <c:v>-19.420000000000002</c:v>
                </c:pt>
                <c:pt idx="244">
                  <c:v>-19.670000000000002</c:v>
                </c:pt>
                <c:pt idx="245">
                  <c:v>-19.96</c:v>
                </c:pt>
                <c:pt idx="246">
                  <c:v>-20.239999999999998</c:v>
                </c:pt>
                <c:pt idx="247">
                  <c:v>-20.67</c:v>
                </c:pt>
                <c:pt idx="248">
                  <c:v>-21.11</c:v>
                </c:pt>
                <c:pt idx="249">
                  <c:v>-21.53</c:v>
                </c:pt>
                <c:pt idx="250">
                  <c:v>-21.94</c:v>
                </c:pt>
                <c:pt idx="251">
                  <c:v>-22.32</c:v>
                </c:pt>
                <c:pt idx="252">
                  <c:v>-22.5</c:v>
                </c:pt>
                <c:pt idx="253">
                  <c:v>-22.64</c:v>
                </c:pt>
                <c:pt idx="254">
                  <c:v>-22.66</c:v>
                </c:pt>
                <c:pt idx="255">
                  <c:v>-22.55</c:v>
                </c:pt>
                <c:pt idx="256">
                  <c:v>-22.51</c:v>
                </c:pt>
                <c:pt idx="257">
                  <c:v>-22.38</c:v>
                </c:pt>
                <c:pt idx="258">
                  <c:v>-22.27</c:v>
                </c:pt>
                <c:pt idx="259">
                  <c:v>-22.28</c:v>
                </c:pt>
                <c:pt idx="260">
                  <c:v>-22.3</c:v>
                </c:pt>
                <c:pt idx="261">
                  <c:v>-22.31</c:v>
                </c:pt>
                <c:pt idx="262">
                  <c:v>-22.37</c:v>
                </c:pt>
                <c:pt idx="263">
                  <c:v>-22.48</c:v>
                </c:pt>
                <c:pt idx="264">
                  <c:v>-22.64</c:v>
                </c:pt>
                <c:pt idx="265">
                  <c:v>-22.84</c:v>
                </c:pt>
                <c:pt idx="266">
                  <c:v>-23.09</c:v>
                </c:pt>
                <c:pt idx="267">
                  <c:v>-23.41</c:v>
                </c:pt>
                <c:pt idx="268">
                  <c:v>-23.65</c:v>
                </c:pt>
                <c:pt idx="269">
                  <c:v>-23.85</c:v>
                </c:pt>
                <c:pt idx="270">
                  <c:v>-23.96</c:v>
                </c:pt>
                <c:pt idx="271">
                  <c:v>-24.02</c:v>
                </c:pt>
                <c:pt idx="272">
                  <c:v>-23.91</c:v>
                </c:pt>
                <c:pt idx="273">
                  <c:v>-23.81</c:v>
                </c:pt>
                <c:pt idx="274">
                  <c:v>-23.51</c:v>
                </c:pt>
                <c:pt idx="275">
                  <c:v>-23.37</c:v>
                </c:pt>
                <c:pt idx="276">
                  <c:v>-23.17</c:v>
                </c:pt>
                <c:pt idx="277">
                  <c:v>-22.85</c:v>
                </c:pt>
                <c:pt idx="278">
                  <c:v>-22.66</c:v>
                </c:pt>
                <c:pt idx="279">
                  <c:v>-22.43</c:v>
                </c:pt>
                <c:pt idx="280">
                  <c:v>-22.29</c:v>
                </c:pt>
                <c:pt idx="281">
                  <c:v>-22.26</c:v>
                </c:pt>
                <c:pt idx="282">
                  <c:v>-22.21</c:v>
                </c:pt>
                <c:pt idx="283">
                  <c:v>-22.3</c:v>
                </c:pt>
                <c:pt idx="284">
                  <c:v>-22.48</c:v>
                </c:pt>
                <c:pt idx="285">
                  <c:v>-22.7</c:v>
                </c:pt>
                <c:pt idx="286">
                  <c:v>-22.88</c:v>
                </c:pt>
                <c:pt idx="287">
                  <c:v>-23.06</c:v>
                </c:pt>
                <c:pt idx="288">
                  <c:v>-23.05</c:v>
                </c:pt>
                <c:pt idx="289">
                  <c:v>-22.94</c:v>
                </c:pt>
                <c:pt idx="290">
                  <c:v>-22.62</c:v>
                </c:pt>
                <c:pt idx="291">
                  <c:v>-22.36</c:v>
                </c:pt>
                <c:pt idx="292">
                  <c:v>-22.11</c:v>
                </c:pt>
                <c:pt idx="293">
                  <c:v>-21.85</c:v>
                </c:pt>
                <c:pt idx="294">
                  <c:v>-21.76</c:v>
                </c:pt>
                <c:pt idx="295">
                  <c:v>-21.68</c:v>
                </c:pt>
                <c:pt idx="296">
                  <c:v>-21.7</c:v>
                </c:pt>
                <c:pt idx="297">
                  <c:v>-21.76</c:v>
                </c:pt>
                <c:pt idx="298">
                  <c:v>-21.93</c:v>
                </c:pt>
                <c:pt idx="299">
                  <c:v>-22.06</c:v>
                </c:pt>
                <c:pt idx="300">
                  <c:v>-22.18</c:v>
                </c:pt>
                <c:pt idx="301">
                  <c:v>-22.24</c:v>
                </c:pt>
                <c:pt idx="302">
                  <c:v>-22.34</c:v>
                </c:pt>
                <c:pt idx="303">
                  <c:v>-22.37</c:v>
                </c:pt>
                <c:pt idx="304">
                  <c:v>-22.35</c:v>
                </c:pt>
                <c:pt idx="305">
                  <c:v>-22.41</c:v>
                </c:pt>
                <c:pt idx="306">
                  <c:v>-22.55</c:v>
                </c:pt>
                <c:pt idx="307">
                  <c:v>-22.87</c:v>
                </c:pt>
                <c:pt idx="308">
                  <c:v>-23.4</c:v>
                </c:pt>
                <c:pt idx="309">
                  <c:v>-24.17</c:v>
                </c:pt>
                <c:pt idx="310">
                  <c:v>-24.99</c:v>
                </c:pt>
                <c:pt idx="311">
                  <c:v>-25.59</c:v>
                </c:pt>
                <c:pt idx="312">
                  <c:v>-26.04</c:v>
                </c:pt>
                <c:pt idx="313">
                  <c:v>-26.06</c:v>
                </c:pt>
                <c:pt idx="314">
                  <c:v>-25.69</c:v>
                </c:pt>
                <c:pt idx="315">
                  <c:v>-25.39</c:v>
                </c:pt>
                <c:pt idx="316">
                  <c:v>-24.86</c:v>
                </c:pt>
                <c:pt idx="317">
                  <c:v>-24.52</c:v>
                </c:pt>
                <c:pt idx="318">
                  <c:v>-24.26</c:v>
                </c:pt>
                <c:pt idx="319">
                  <c:v>-24.07</c:v>
                </c:pt>
                <c:pt idx="320">
                  <c:v>-23.95</c:v>
                </c:pt>
                <c:pt idx="321">
                  <c:v>-23.92</c:v>
                </c:pt>
                <c:pt idx="322">
                  <c:v>-23.89</c:v>
                </c:pt>
                <c:pt idx="323">
                  <c:v>-24.13</c:v>
                </c:pt>
                <c:pt idx="324">
                  <c:v>-24.38</c:v>
                </c:pt>
                <c:pt idx="325">
                  <c:v>-24.8</c:v>
                </c:pt>
                <c:pt idx="326">
                  <c:v>-25.3</c:v>
                </c:pt>
                <c:pt idx="327">
                  <c:v>-25.99</c:v>
                </c:pt>
                <c:pt idx="328">
                  <c:v>-26.47</c:v>
                </c:pt>
                <c:pt idx="329">
                  <c:v>-26.8</c:v>
                </c:pt>
                <c:pt idx="330">
                  <c:v>-27.04</c:v>
                </c:pt>
                <c:pt idx="331">
                  <c:v>-26.96</c:v>
                </c:pt>
                <c:pt idx="332">
                  <c:v>-26.88</c:v>
                </c:pt>
                <c:pt idx="333">
                  <c:v>-26.71</c:v>
                </c:pt>
                <c:pt idx="334">
                  <c:v>-26.57</c:v>
                </c:pt>
                <c:pt idx="335">
                  <c:v>-26.64</c:v>
                </c:pt>
                <c:pt idx="336">
                  <c:v>-26.91</c:v>
                </c:pt>
                <c:pt idx="337">
                  <c:v>-27.47</c:v>
                </c:pt>
                <c:pt idx="338">
                  <c:v>-28.11</c:v>
                </c:pt>
                <c:pt idx="339">
                  <c:v>-29.14</c:v>
                </c:pt>
                <c:pt idx="340">
                  <c:v>-30.31</c:v>
                </c:pt>
                <c:pt idx="341">
                  <c:v>-31.6</c:v>
                </c:pt>
                <c:pt idx="342">
                  <c:v>-32.78</c:v>
                </c:pt>
                <c:pt idx="343">
                  <c:v>-33.65</c:v>
                </c:pt>
                <c:pt idx="344">
                  <c:v>-33.58</c:v>
                </c:pt>
                <c:pt idx="345">
                  <c:v>-32.619999999999997</c:v>
                </c:pt>
                <c:pt idx="346">
                  <c:v>-31.8</c:v>
                </c:pt>
                <c:pt idx="347">
                  <c:v>-30.83</c:v>
                </c:pt>
                <c:pt idx="348">
                  <c:v>-29.99</c:v>
                </c:pt>
                <c:pt idx="349">
                  <c:v>-29.7</c:v>
                </c:pt>
                <c:pt idx="350">
                  <c:v>-29.54</c:v>
                </c:pt>
                <c:pt idx="351">
                  <c:v>-29.6</c:v>
                </c:pt>
                <c:pt idx="352">
                  <c:v>-29.93</c:v>
                </c:pt>
                <c:pt idx="353">
                  <c:v>-30.44</c:v>
                </c:pt>
                <c:pt idx="354">
                  <c:v>-31.12</c:v>
                </c:pt>
                <c:pt idx="355">
                  <c:v>-32.21</c:v>
                </c:pt>
                <c:pt idx="356">
                  <c:v>-33.619999999999997</c:v>
                </c:pt>
                <c:pt idx="357">
                  <c:v>-35.5</c:v>
                </c:pt>
                <c:pt idx="358">
                  <c:v>-37.92</c:v>
                </c:pt>
                <c:pt idx="359">
                  <c:v>-42.23</c:v>
                </c:pt>
                <c:pt idx="360">
                  <c:v>-45.82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90 Degree Steering Binomial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-73.039363131203046</c:v>
                </c:pt>
                <c:pt idx="1">
                  <c:v>-68.911227017075618</c:v>
                </c:pt>
                <c:pt idx="2">
                  <c:v>-66.54456939922099</c:v>
                </c:pt>
                <c:pt idx="3">
                  <c:v>-65.584871199314122</c:v>
                </c:pt>
                <c:pt idx="4">
                  <c:v>-64.080065123509769</c:v>
                </c:pt>
                <c:pt idx="5">
                  <c:v>-63.164935476064286</c:v>
                </c:pt>
                <c:pt idx="6">
                  <c:v>-62.391562741090347</c:v>
                </c:pt>
                <c:pt idx="7">
                  <c:v>-61.902407114423468</c:v>
                </c:pt>
                <c:pt idx="8">
                  <c:v>-61.863976549465008</c:v>
                </c:pt>
                <c:pt idx="9">
                  <c:v>-61.705482635684191</c:v>
                </c:pt>
                <c:pt idx="10">
                  <c:v>-61.697860724150637</c:v>
                </c:pt>
                <c:pt idx="11">
                  <c:v>-61.914224247084221</c:v>
                </c:pt>
                <c:pt idx="12">
                  <c:v>-62.232770183538292</c:v>
                </c:pt>
                <c:pt idx="13">
                  <c:v>-62.660400578123038</c:v>
                </c:pt>
                <c:pt idx="14">
                  <c:v>-63.135556522172244</c:v>
                </c:pt>
                <c:pt idx="15">
                  <c:v>-63.876962477933375</c:v>
                </c:pt>
                <c:pt idx="16">
                  <c:v>-64.702108993536385</c:v>
                </c:pt>
                <c:pt idx="17">
                  <c:v>-65.747504718016472</c:v>
                </c:pt>
                <c:pt idx="18">
                  <c:v>-67.220184320698863</c:v>
                </c:pt>
                <c:pt idx="19">
                  <c:v>-68.319722967948863</c:v>
                </c:pt>
                <c:pt idx="20">
                  <c:v>-69.342054832012934</c:v>
                </c:pt>
                <c:pt idx="21">
                  <c:v>-69.86513661737709</c:v>
                </c:pt>
                <c:pt idx="22">
                  <c:v>-69.503132739394161</c:v>
                </c:pt>
                <c:pt idx="23">
                  <c:v>-68.409634511575078</c:v>
                </c:pt>
                <c:pt idx="24">
                  <c:v>-67.304090859726941</c:v>
                </c:pt>
                <c:pt idx="25">
                  <c:v>-65.90588701253165</c:v>
                </c:pt>
                <c:pt idx="26">
                  <c:v>-64.584141023074309</c:v>
                </c:pt>
                <c:pt idx="27">
                  <c:v>-63.327183940422472</c:v>
                </c:pt>
                <c:pt idx="28">
                  <c:v>-62.375797467316183</c:v>
                </c:pt>
                <c:pt idx="29">
                  <c:v>-61.503730473192029</c:v>
                </c:pt>
                <c:pt idx="30">
                  <c:v>-61.008551752145252</c:v>
                </c:pt>
                <c:pt idx="31">
                  <c:v>-60.55718127344538</c:v>
                </c:pt>
                <c:pt idx="32">
                  <c:v>-60.288209355294327</c:v>
                </c:pt>
                <c:pt idx="33">
                  <c:v>-60.258734492399675</c:v>
                </c:pt>
                <c:pt idx="34">
                  <c:v>-60.651579806234864</c:v>
                </c:pt>
                <c:pt idx="35">
                  <c:v>-61.156204328525668</c:v>
                </c:pt>
                <c:pt idx="36">
                  <c:v>-62.130245789149683</c:v>
                </c:pt>
                <c:pt idx="37">
                  <c:v>-63.028150761759896</c:v>
                </c:pt>
                <c:pt idx="38">
                  <c:v>-64.154140591922001</c:v>
                </c:pt>
                <c:pt idx="39">
                  <c:v>-64.7653870312636</c:v>
                </c:pt>
                <c:pt idx="40">
                  <c:v>-64.95325450528297</c:v>
                </c:pt>
                <c:pt idx="41">
                  <c:v>-64.747734392347795</c:v>
                </c:pt>
                <c:pt idx="42">
                  <c:v>-64.469233671817719</c:v>
                </c:pt>
                <c:pt idx="43">
                  <c:v>-64.590346290250395</c:v>
                </c:pt>
                <c:pt idx="44">
                  <c:v>-64.651083738763063</c:v>
                </c:pt>
                <c:pt idx="45">
                  <c:v>-65.12527110803758</c:v>
                </c:pt>
                <c:pt idx="46">
                  <c:v>-65.604532864028599</c:v>
                </c:pt>
                <c:pt idx="47">
                  <c:v>-66.296589832445207</c:v>
                </c:pt>
                <c:pt idx="48">
                  <c:v>-66.726305638930697</c:v>
                </c:pt>
                <c:pt idx="49">
                  <c:v>-66.752720121786425</c:v>
                </c:pt>
                <c:pt idx="50">
                  <c:v>-66.017174033912326</c:v>
                </c:pt>
                <c:pt idx="51">
                  <c:v>-65.738721855941833</c:v>
                </c:pt>
                <c:pt idx="52">
                  <c:v>-64.788980848221968</c:v>
                </c:pt>
                <c:pt idx="53">
                  <c:v>-63.903409659832491</c:v>
                </c:pt>
                <c:pt idx="54">
                  <c:v>-63.017550725754099</c:v>
                </c:pt>
                <c:pt idx="55">
                  <c:v>-62.46014897027603</c:v>
                </c:pt>
                <c:pt idx="56">
                  <c:v>-61.997894658926995</c:v>
                </c:pt>
                <c:pt idx="57">
                  <c:v>-61.646762800211633</c:v>
                </c:pt>
                <c:pt idx="58">
                  <c:v>-61.37453602542746</c:v>
                </c:pt>
                <c:pt idx="59">
                  <c:v>-61.18240513468821</c:v>
                </c:pt>
                <c:pt idx="60">
                  <c:v>-60.737443395098857</c:v>
                </c:pt>
                <c:pt idx="61">
                  <c:v>-60.313317564424942</c:v>
                </c:pt>
                <c:pt idx="62">
                  <c:v>-59.89217120558331</c:v>
                </c:pt>
                <c:pt idx="63">
                  <c:v>-59.654284732609497</c:v>
                </c:pt>
                <c:pt idx="64">
                  <c:v>-59.526108259909087</c:v>
                </c:pt>
                <c:pt idx="65">
                  <c:v>-59.372459501782622</c:v>
                </c:pt>
                <c:pt idx="66">
                  <c:v>-59.131682804434853</c:v>
                </c:pt>
                <c:pt idx="67">
                  <c:v>-58.649140190073311</c:v>
                </c:pt>
                <c:pt idx="68">
                  <c:v>-58.176429357294943</c:v>
                </c:pt>
                <c:pt idx="69">
                  <c:v>-57.781800742812514</c:v>
                </c:pt>
                <c:pt idx="70">
                  <c:v>-57.29079989754112</c:v>
                </c:pt>
                <c:pt idx="71">
                  <c:v>-57.264776877938431</c:v>
                </c:pt>
                <c:pt idx="72">
                  <c:v>-57.312356291324548</c:v>
                </c:pt>
                <c:pt idx="73">
                  <c:v>-57.728278704310029</c:v>
                </c:pt>
                <c:pt idx="74">
                  <c:v>-58.135038265317263</c:v>
                </c:pt>
                <c:pt idx="75">
                  <c:v>-58.603769754766326</c:v>
                </c:pt>
                <c:pt idx="76">
                  <c:v>-58.823968013472019</c:v>
                </c:pt>
                <c:pt idx="77">
                  <c:v>-59.071737576523432</c:v>
                </c:pt>
                <c:pt idx="78">
                  <c:v>-59.065838841987699</c:v>
                </c:pt>
                <c:pt idx="79">
                  <c:v>-59.021641420301108</c:v>
                </c:pt>
                <c:pt idx="80">
                  <c:v>-59.028106951856721</c:v>
                </c:pt>
                <c:pt idx="81">
                  <c:v>-58.926088095333718</c:v>
                </c:pt>
                <c:pt idx="82">
                  <c:v>-58.912175523965651</c:v>
                </c:pt>
                <c:pt idx="83">
                  <c:v>-59.014252527945743</c:v>
                </c:pt>
                <c:pt idx="84">
                  <c:v>-59.050404964969552</c:v>
                </c:pt>
                <c:pt idx="85">
                  <c:v>-59.425712286836763</c:v>
                </c:pt>
                <c:pt idx="86">
                  <c:v>-59.51341963607554</c:v>
                </c:pt>
                <c:pt idx="87">
                  <c:v>-59.563383385706167</c:v>
                </c:pt>
                <c:pt idx="88">
                  <c:v>-59.635759691402292</c:v>
                </c:pt>
                <c:pt idx="89">
                  <c:v>-59.384674882381475</c:v>
                </c:pt>
                <c:pt idx="90">
                  <c:v>-58.944286888221484</c:v>
                </c:pt>
                <c:pt idx="91">
                  <c:v>-58.495620634891701</c:v>
                </c:pt>
                <c:pt idx="92">
                  <c:v>-58.184854766927998</c:v>
                </c:pt>
                <c:pt idx="93">
                  <c:v>-57.702090139413741</c:v>
                </c:pt>
                <c:pt idx="94">
                  <c:v>-57.345514784447538</c:v>
                </c:pt>
                <c:pt idx="95">
                  <c:v>-56.830451924430427</c:v>
                </c:pt>
                <c:pt idx="96">
                  <c:v>-56.398181531595441</c:v>
                </c:pt>
                <c:pt idx="97">
                  <c:v>-55.524246157158217</c:v>
                </c:pt>
                <c:pt idx="98">
                  <c:v>-54.726791188037474</c:v>
                </c:pt>
                <c:pt idx="99">
                  <c:v>-53.904436163246601</c:v>
                </c:pt>
                <c:pt idx="100">
                  <c:v>-53.234262795757061</c:v>
                </c:pt>
                <c:pt idx="101">
                  <c:v>-52.652041882699827</c:v>
                </c:pt>
                <c:pt idx="102">
                  <c:v>-52.240427989456904</c:v>
                </c:pt>
                <c:pt idx="103">
                  <c:v>-51.862400786194634</c:v>
                </c:pt>
                <c:pt idx="104">
                  <c:v>-51.456323785079604</c:v>
                </c:pt>
                <c:pt idx="105">
                  <c:v>-51.049229974575866</c:v>
                </c:pt>
                <c:pt idx="106">
                  <c:v>-50.581063003557702</c:v>
                </c:pt>
                <c:pt idx="107">
                  <c:v>-49.952167738193751</c:v>
                </c:pt>
                <c:pt idx="108">
                  <c:v>-49.347660449273327</c:v>
                </c:pt>
                <c:pt idx="109">
                  <c:v>-48.771412470980806</c:v>
                </c:pt>
                <c:pt idx="110">
                  <c:v>-48.276434389499499</c:v>
                </c:pt>
                <c:pt idx="111">
                  <c:v>-47.709472742109263</c:v>
                </c:pt>
                <c:pt idx="112">
                  <c:v>-47.249844359560733</c:v>
                </c:pt>
                <c:pt idx="113">
                  <c:v>-46.686246989076487</c:v>
                </c:pt>
                <c:pt idx="114">
                  <c:v>-46.204955673379125</c:v>
                </c:pt>
                <c:pt idx="115">
                  <c:v>-45.614192736431065</c:v>
                </c:pt>
                <c:pt idx="116">
                  <c:v>-45.107905623928971</c:v>
                </c:pt>
                <c:pt idx="117">
                  <c:v>-44.536020513647841</c:v>
                </c:pt>
                <c:pt idx="118">
                  <c:v>-44.080894222998275</c:v>
                </c:pt>
                <c:pt idx="119">
                  <c:v>-43.691422496364332</c:v>
                </c:pt>
                <c:pt idx="120">
                  <c:v>-43.306840070774314</c:v>
                </c:pt>
                <c:pt idx="121">
                  <c:v>-43.033065011366638</c:v>
                </c:pt>
                <c:pt idx="122">
                  <c:v>-42.634570425052338</c:v>
                </c:pt>
                <c:pt idx="123">
                  <c:v>-42.237176184118034</c:v>
                </c:pt>
                <c:pt idx="124">
                  <c:v>-41.817247589206687</c:v>
                </c:pt>
                <c:pt idx="125">
                  <c:v>-41.384588838923051</c:v>
                </c:pt>
                <c:pt idx="126">
                  <c:v>-40.946442654001551</c:v>
                </c:pt>
                <c:pt idx="127">
                  <c:v>-40.527053223065963</c:v>
                </c:pt>
                <c:pt idx="128">
                  <c:v>-40.120622196696274</c:v>
                </c:pt>
                <c:pt idx="129">
                  <c:v>-39.763705667824382</c:v>
                </c:pt>
                <c:pt idx="130">
                  <c:v>-39.420703146537008</c:v>
                </c:pt>
                <c:pt idx="131">
                  <c:v>-39.109342447654832</c:v>
                </c:pt>
                <c:pt idx="132">
                  <c:v>-38.805981259401712</c:v>
                </c:pt>
                <c:pt idx="133">
                  <c:v>-38.545029780350625</c:v>
                </c:pt>
                <c:pt idx="134">
                  <c:v>-38.249784203525991</c:v>
                </c:pt>
                <c:pt idx="135">
                  <c:v>-37.99239183068061</c:v>
                </c:pt>
                <c:pt idx="136">
                  <c:v>-37.730187769640821</c:v>
                </c:pt>
                <c:pt idx="137">
                  <c:v>-37.472905670551455</c:v>
                </c:pt>
                <c:pt idx="138">
                  <c:v>-37.254403781757659</c:v>
                </c:pt>
                <c:pt idx="139">
                  <c:v>-37.057409800861464</c:v>
                </c:pt>
                <c:pt idx="140">
                  <c:v>-36.883473423193614</c:v>
                </c:pt>
                <c:pt idx="141">
                  <c:v>-36.730744685334344</c:v>
                </c:pt>
                <c:pt idx="142">
                  <c:v>-36.592564200680819</c:v>
                </c:pt>
                <c:pt idx="143">
                  <c:v>-36.475143931433969</c:v>
                </c:pt>
                <c:pt idx="144">
                  <c:v>-36.353957892590934</c:v>
                </c:pt>
                <c:pt idx="145">
                  <c:v>-36.230614424554787</c:v>
                </c:pt>
                <c:pt idx="146">
                  <c:v>-36.114267937098084</c:v>
                </c:pt>
                <c:pt idx="147">
                  <c:v>-35.979166195053544</c:v>
                </c:pt>
                <c:pt idx="148">
                  <c:v>-35.878366168490139</c:v>
                </c:pt>
                <c:pt idx="149">
                  <c:v>-35.778308102781949</c:v>
                </c:pt>
                <c:pt idx="150">
                  <c:v>-35.680934169833179</c:v>
                </c:pt>
                <c:pt idx="151">
                  <c:v>-35.589372391917308</c:v>
                </c:pt>
                <c:pt idx="152">
                  <c:v>-35.510876818457263</c:v>
                </c:pt>
                <c:pt idx="153">
                  <c:v>-35.435060330397022</c:v>
                </c:pt>
                <c:pt idx="154">
                  <c:v>-35.365811471291465</c:v>
                </c:pt>
                <c:pt idx="155">
                  <c:v>-35.303932467559981</c:v>
                </c:pt>
                <c:pt idx="156">
                  <c:v>-35.280720512588303</c:v>
                </c:pt>
                <c:pt idx="157">
                  <c:v>-35.256721813000269</c:v>
                </c:pt>
                <c:pt idx="158">
                  <c:v>-35.285008156674415</c:v>
                </c:pt>
                <c:pt idx="159">
                  <c:v>-35.315989402822183</c:v>
                </c:pt>
                <c:pt idx="160">
                  <c:v>-35.373930425197223</c:v>
                </c:pt>
                <c:pt idx="161">
                  <c:v>-35.455694167033009</c:v>
                </c:pt>
                <c:pt idx="162">
                  <c:v>-35.564308512546688</c:v>
                </c:pt>
                <c:pt idx="163">
                  <c:v>-35.705009472177508</c:v>
                </c:pt>
                <c:pt idx="164">
                  <c:v>-35.83214537464896</c:v>
                </c:pt>
                <c:pt idx="165">
                  <c:v>-36.041847923572028</c:v>
                </c:pt>
                <c:pt idx="166">
                  <c:v>-36.22539319163387</c:v>
                </c:pt>
                <c:pt idx="167">
                  <c:v>-36.469356072492388</c:v>
                </c:pt>
                <c:pt idx="168">
                  <c:v>-36.699799808981226</c:v>
                </c:pt>
                <c:pt idx="169">
                  <c:v>-36.993569490414863</c:v>
                </c:pt>
                <c:pt idx="170">
                  <c:v>-37.302132849476138</c:v>
                </c:pt>
                <c:pt idx="171">
                  <c:v>-37.656436785701615</c:v>
                </c:pt>
                <c:pt idx="172">
                  <c:v>-38.003626735554079</c:v>
                </c:pt>
                <c:pt idx="173">
                  <c:v>-38.37704084302586</c:v>
                </c:pt>
                <c:pt idx="174">
                  <c:v>-38.798001245353056</c:v>
                </c:pt>
                <c:pt idx="175">
                  <c:v>-39.270570445622958</c:v>
                </c:pt>
                <c:pt idx="176">
                  <c:v>-39.741888355344926</c:v>
                </c:pt>
                <c:pt idx="177">
                  <c:v>-40.251095120317977</c:v>
                </c:pt>
                <c:pt idx="178">
                  <c:v>-40.811615903343395</c:v>
                </c:pt>
                <c:pt idx="179">
                  <c:v>-41.387429809569092</c:v>
                </c:pt>
                <c:pt idx="180">
                  <c:v>-42.023424833431449</c:v>
                </c:pt>
                <c:pt idx="181">
                  <c:v>-42.706211249409449</c:v>
                </c:pt>
                <c:pt idx="182">
                  <c:v>-43.380779666459375</c:v>
                </c:pt>
                <c:pt idx="183">
                  <c:v>-43.980779323195165</c:v>
                </c:pt>
                <c:pt idx="184">
                  <c:v>-44.479377965112405</c:v>
                </c:pt>
                <c:pt idx="185">
                  <c:v>-44.895879451609957</c:v>
                </c:pt>
                <c:pt idx="186">
                  <c:v>-45.126402167113362</c:v>
                </c:pt>
                <c:pt idx="187">
                  <c:v>-45.249988193686676</c:v>
                </c:pt>
                <c:pt idx="188">
                  <c:v>-45.257672660794114</c:v>
                </c:pt>
                <c:pt idx="189">
                  <c:v>-45.12311694008708</c:v>
                </c:pt>
                <c:pt idx="190">
                  <c:v>-44.892383233001397</c:v>
                </c:pt>
                <c:pt idx="191">
                  <c:v>-44.578189634386689</c:v>
                </c:pt>
                <c:pt idx="192">
                  <c:v>-44.303702703625795</c:v>
                </c:pt>
                <c:pt idx="193">
                  <c:v>-43.973315254318535</c:v>
                </c:pt>
                <c:pt idx="194">
                  <c:v>-43.697575128703285</c:v>
                </c:pt>
                <c:pt idx="195">
                  <c:v>-43.464583340296763</c:v>
                </c:pt>
                <c:pt idx="196">
                  <c:v>-43.187265393580361</c:v>
                </c:pt>
                <c:pt idx="197">
                  <c:v>-42.9981773041062</c:v>
                </c:pt>
                <c:pt idx="198">
                  <c:v>-43.200478308755109</c:v>
                </c:pt>
                <c:pt idx="199">
                  <c:v>-43.174122205403677</c:v>
                </c:pt>
                <c:pt idx="200">
                  <c:v>-43.236643875180654</c:v>
                </c:pt>
                <c:pt idx="201">
                  <c:v>-43.337684642798102</c:v>
                </c:pt>
                <c:pt idx="202">
                  <c:v>-43.505467613794913</c:v>
                </c:pt>
                <c:pt idx="203">
                  <c:v>-43.78910035033914</c:v>
                </c:pt>
                <c:pt idx="204">
                  <c:v>-43.99295421265127</c:v>
                </c:pt>
                <c:pt idx="205">
                  <c:v>-44.331171180501705</c:v>
                </c:pt>
                <c:pt idx="206">
                  <c:v>-44.807450440600277</c:v>
                </c:pt>
                <c:pt idx="207">
                  <c:v>-45.30060473517986</c:v>
                </c:pt>
                <c:pt idx="208">
                  <c:v>-45.948727966938499</c:v>
                </c:pt>
                <c:pt idx="209">
                  <c:v>-46.631007558328974</c:v>
                </c:pt>
                <c:pt idx="210">
                  <c:v>-47.479039049993133</c:v>
                </c:pt>
                <c:pt idx="211">
                  <c:v>-48.390661245504994</c:v>
                </c:pt>
                <c:pt idx="212">
                  <c:v>-49.671336005597681</c:v>
                </c:pt>
                <c:pt idx="213">
                  <c:v>-50.934295744469324</c:v>
                </c:pt>
                <c:pt idx="214">
                  <c:v>-52.676480958166323</c:v>
                </c:pt>
                <c:pt idx="215">
                  <c:v>-54.842908032239357</c:v>
                </c:pt>
                <c:pt idx="216">
                  <c:v>-57.301721765081972</c:v>
                </c:pt>
                <c:pt idx="217">
                  <c:v>-61.101064423235066</c:v>
                </c:pt>
                <c:pt idx="218">
                  <c:v>-65.070961326310993</c:v>
                </c:pt>
                <c:pt idx="219">
                  <c:v>-65.986816073522206</c:v>
                </c:pt>
                <c:pt idx="220">
                  <c:v>-62.325518500199067</c:v>
                </c:pt>
                <c:pt idx="221">
                  <c:v>-59.467714280393025</c:v>
                </c:pt>
                <c:pt idx="222">
                  <c:v>-56.990766941361855</c:v>
                </c:pt>
                <c:pt idx="223">
                  <c:v>-55.284097669563806</c:v>
                </c:pt>
                <c:pt idx="224">
                  <c:v>-54.116063567726087</c:v>
                </c:pt>
                <c:pt idx="225">
                  <c:v>-53.272147550526554</c:v>
                </c:pt>
                <c:pt idx="226">
                  <c:v>-52.333731759723968</c:v>
                </c:pt>
                <c:pt idx="227">
                  <c:v>-51.706227145262616</c:v>
                </c:pt>
                <c:pt idx="228">
                  <c:v>-51.155029501649771</c:v>
                </c:pt>
                <c:pt idx="229">
                  <c:v>-50.691029248042973</c:v>
                </c:pt>
                <c:pt idx="230">
                  <c:v>-50.278351951146462</c:v>
                </c:pt>
                <c:pt idx="231">
                  <c:v>-50.133879454999821</c:v>
                </c:pt>
                <c:pt idx="232">
                  <c:v>-49.968829126493397</c:v>
                </c:pt>
                <c:pt idx="233">
                  <c:v>-49.997587499221588</c:v>
                </c:pt>
                <c:pt idx="234">
                  <c:v>-49.968696375059125</c:v>
                </c:pt>
                <c:pt idx="235">
                  <c:v>-50.193416387090423</c:v>
                </c:pt>
                <c:pt idx="236">
                  <c:v>-50.262244350048455</c:v>
                </c:pt>
                <c:pt idx="237">
                  <c:v>-50.454196935802791</c:v>
                </c:pt>
                <c:pt idx="238">
                  <c:v>-50.550326739095233</c:v>
                </c:pt>
                <c:pt idx="239">
                  <c:v>-50.74010256306817</c:v>
                </c:pt>
                <c:pt idx="240">
                  <c:v>-50.852905272660152</c:v>
                </c:pt>
                <c:pt idx="241">
                  <c:v>-51.014063631214619</c:v>
                </c:pt>
                <c:pt idx="242">
                  <c:v>-51.145943352789168</c:v>
                </c:pt>
                <c:pt idx="243">
                  <c:v>-51.31060340018302</c:v>
                </c:pt>
                <c:pt idx="244">
                  <c:v>-51.39894621605211</c:v>
                </c:pt>
                <c:pt idx="245">
                  <c:v>-51.560432002861951</c:v>
                </c:pt>
                <c:pt idx="246">
                  <c:v>-51.668779096045213</c:v>
                </c:pt>
                <c:pt idx="247">
                  <c:v>-51.759591193766312</c:v>
                </c:pt>
                <c:pt idx="248">
                  <c:v>-51.959444347052191</c:v>
                </c:pt>
                <c:pt idx="249">
                  <c:v>-52.20465989884179</c:v>
                </c:pt>
                <c:pt idx="250">
                  <c:v>-52.45953572962997</c:v>
                </c:pt>
                <c:pt idx="251">
                  <c:v>-52.737189344026234</c:v>
                </c:pt>
                <c:pt idx="252">
                  <c:v>-52.992267788301362</c:v>
                </c:pt>
                <c:pt idx="253">
                  <c:v>-53.230767059926137</c:v>
                </c:pt>
                <c:pt idx="254">
                  <c:v>-53.454327268264528</c:v>
                </c:pt>
                <c:pt idx="255">
                  <c:v>-53.551638567368499</c:v>
                </c:pt>
                <c:pt idx="256">
                  <c:v>-53.604730622514197</c:v>
                </c:pt>
                <c:pt idx="257">
                  <c:v>-53.70483089773343</c:v>
                </c:pt>
                <c:pt idx="258">
                  <c:v>-53.737643265834521</c:v>
                </c:pt>
                <c:pt idx="259">
                  <c:v>-53.84741744678692</c:v>
                </c:pt>
                <c:pt idx="260">
                  <c:v>-53.946361449498703</c:v>
                </c:pt>
                <c:pt idx="261">
                  <c:v>-54.071256319780602</c:v>
                </c:pt>
                <c:pt idx="262">
                  <c:v>-54.148798706332109</c:v>
                </c:pt>
                <c:pt idx="263">
                  <c:v>-54.217987880065756</c:v>
                </c:pt>
                <c:pt idx="264">
                  <c:v>-54.346845700031324</c:v>
                </c:pt>
                <c:pt idx="265">
                  <c:v>-54.562315292639816</c:v>
                </c:pt>
                <c:pt idx="266">
                  <c:v>-54.917360959302172</c:v>
                </c:pt>
                <c:pt idx="267">
                  <c:v>-55.228505170381766</c:v>
                </c:pt>
                <c:pt idx="268">
                  <c:v>-55.697285798224236</c:v>
                </c:pt>
                <c:pt idx="269">
                  <c:v>-56.098861605594969</c:v>
                </c:pt>
                <c:pt idx="270">
                  <c:v>-56.653234042150942</c:v>
                </c:pt>
                <c:pt idx="271">
                  <c:v>-56.928397643246392</c:v>
                </c:pt>
                <c:pt idx="272">
                  <c:v>-57.073992538971829</c:v>
                </c:pt>
                <c:pt idx="273">
                  <c:v>-56.973016564024604</c:v>
                </c:pt>
                <c:pt idx="274">
                  <c:v>-56.773365321924402</c:v>
                </c:pt>
                <c:pt idx="275">
                  <c:v>-56.429968715170638</c:v>
                </c:pt>
                <c:pt idx="276">
                  <c:v>-56.146694532205728</c:v>
                </c:pt>
                <c:pt idx="277">
                  <c:v>-55.907064961140605</c:v>
                </c:pt>
                <c:pt idx="278">
                  <c:v>-55.917270558791031</c:v>
                </c:pt>
                <c:pt idx="279">
                  <c:v>-55.76112494462636</c:v>
                </c:pt>
                <c:pt idx="280">
                  <c:v>-55.71606967029161</c:v>
                </c:pt>
                <c:pt idx="281">
                  <c:v>-55.834631918694086</c:v>
                </c:pt>
                <c:pt idx="282">
                  <c:v>-55.934905257766367</c:v>
                </c:pt>
                <c:pt idx="283">
                  <c:v>-56.061236266692617</c:v>
                </c:pt>
                <c:pt idx="284">
                  <c:v>-56.350242746067735</c:v>
                </c:pt>
                <c:pt idx="285">
                  <c:v>-56.72530133710535</c:v>
                </c:pt>
                <c:pt idx="286">
                  <c:v>-57.027397880601065</c:v>
                </c:pt>
                <c:pt idx="287">
                  <c:v>-57.500348333971161</c:v>
                </c:pt>
                <c:pt idx="288">
                  <c:v>-57.780789830446139</c:v>
                </c:pt>
                <c:pt idx="289">
                  <c:v>-57.857766666208256</c:v>
                </c:pt>
                <c:pt idx="290">
                  <c:v>-57.78050186124613</c:v>
                </c:pt>
                <c:pt idx="291">
                  <c:v>-57.689304462278855</c:v>
                </c:pt>
                <c:pt idx="292">
                  <c:v>-57.430056133450513</c:v>
                </c:pt>
                <c:pt idx="293">
                  <c:v>-57.09097267986148</c:v>
                </c:pt>
                <c:pt idx="294">
                  <c:v>-56.819281154857663</c:v>
                </c:pt>
                <c:pt idx="295">
                  <c:v>-56.743228211992694</c:v>
                </c:pt>
                <c:pt idx="296">
                  <c:v>-56.684643398239899</c:v>
                </c:pt>
                <c:pt idx="297">
                  <c:v>-56.813375609109499</c:v>
                </c:pt>
                <c:pt idx="298">
                  <c:v>-56.879753895163347</c:v>
                </c:pt>
                <c:pt idx="299">
                  <c:v>-57.033036899291005</c:v>
                </c:pt>
                <c:pt idx="300">
                  <c:v>-57.073758468457065</c:v>
                </c:pt>
                <c:pt idx="301">
                  <c:v>-57.425127291798013</c:v>
                </c:pt>
                <c:pt idx="302">
                  <c:v>-57.659211424387244</c:v>
                </c:pt>
                <c:pt idx="303">
                  <c:v>-57.979539144017522</c:v>
                </c:pt>
                <c:pt idx="304">
                  <c:v>-58.249248352825788</c:v>
                </c:pt>
                <c:pt idx="305">
                  <c:v>-58.620507197241558</c:v>
                </c:pt>
                <c:pt idx="306">
                  <c:v>-59.025118889702306</c:v>
                </c:pt>
                <c:pt idx="307">
                  <c:v>-59.501714558920838</c:v>
                </c:pt>
                <c:pt idx="308">
                  <c:v>-59.96835106721646</c:v>
                </c:pt>
                <c:pt idx="309">
                  <c:v>-60.802762006052376</c:v>
                </c:pt>
                <c:pt idx="310">
                  <c:v>-61.406585686570935</c:v>
                </c:pt>
                <c:pt idx="311">
                  <c:v>-62.023497806051736</c:v>
                </c:pt>
                <c:pt idx="312">
                  <c:v>-62.658124852649109</c:v>
                </c:pt>
                <c:pt idx="313">
                  <c:v>-62.63680484659379</c:v>
                </c:pt>
                <c:pt idx="314">
                  <c:v>-62.346679417314704</c:v>
                </c:pt>
                <c:pt idx="315">
                  <c:v>-61.942069272701801</c:v>
                </c:pt>
                <c:pt idx="316">
                  <c:v>-61.254857710535731</c:v>
                </c:pt>
                <c:pt idx="317">
                  <c:v>-60.971631853902835</c:v>
                </c:pt>
                <c:pt idx="318">
                  <c:v>-60.380024151309286</c:v>
                </c:pt>
                <c:pt idx="319">
                  <c:v>-60.156695295074023</c:v>
                </c:pt>
                <c:pt idx="320">
                  <c:v>-59.968128968281142</c:v>
                </c:pt>
                <c:pt idx="321">
                  <c:v>-59.864701317555458</c:v>
                </c:pt>
                <c:pt idx="322">
                  <c:v>-59.910472938768827</c:v>
                </c:pt>
                <c:pt idx="323">
                  <c:v>-60.011154714953967</c:v>
                </c:pt>
                <c:pt idx="324">
                  <c:v>-60.22150360498965</c:v>
                </c:pt>
                <c:pt idx="325">
                  <c:v>-60.636559225621781</c:v>
                </c:pt>
                <c:pt idx="326">
                  <c:v>-61.168330159804363</c:v>
                </c:pt>
                <c:pt idx="327">
                  <c:v>-61.792884178694479</c:v>
                </c:pt>
                <c:pt idx="328">
                  <c:v>-62.412978781035136</c:v>
                </c:pt>
                <c:pt idx="329">
                  <c:v>-63.126226058727056</c:v>
                </c:pt>
                <c:pt idx="330">
                  <c:v>-63.444301780024446</c:v>
                </c:pt>
                <c:pt idx="331">
                  <c:v>-63.339610058686056</c:v>
                </c:pt>
                <c:pt idx="332">
                  <c:v>-63.397996756031645</c:v>
                </c:pt>
                <c:pt idx="333">
                  <c:v>-63.320687358870615</c:v>
                </c:pt>
                <c:pt idx="334">
                  <c:v>-63.007621457249201</c:v>
                </c:pt>
                <c:pt idx="335">
                  <c:v>-62.94687081416258</c:v>
                </c:pt>
                <c:pt idx="336">
                  <c:v>-62.760443494567596</c:v>
                </c:pt>
                <c:pt idx="337">
                  <c:v>-62.944916437437243</c:v>
                </c:pt>
                <c:pt idx="338">
                  <c:v>-63.45658507698257</c:v>
                </c:pt>
                <c:pt idx="339">
                  <c:v>-64.253853489041546</c:v>
                </c:pt>
                <c:pt idx="340">
                  <c:v>-65.355974824039279</c:v>
                </c:pt>
                <c:pt idx="341">
                  <c:v>-66.49958315384454</c:v>
                </c:pt>
                <c:pt idx="342">
                  <c:v>-68.025196118348603</c:v>
                </c:pt>
                <c:pt idx="343">
                  <c:v>-69.731089671917189</c:v>
                </c:pt>
                <c:pt idx="344">
                  <c:v>-70.830551505672744</c:v>
                </c:pt>
                <c:pt idx="345">
                  <c:v>-70.366592000934645</c:v>
                </c:pt>
                <c:pt idx="346">
                  <c:v>-69.036536677473748</c:v>
                </c:pt>
                <c:pt idx="347">
                  <c:v>-68.017282963859117</c:v>
                </c:pt>
                <c:pt idx="348">
                  <c:v>-67.08299777741091</c:v>
                </c:pt>
                <c:pt idx="349">
                  <c:v>-66.4202379646986</c:v>
                </c:pt>
                <c:pt idx="350">
                  <c:v>-66.40367466975475</c:v>
                </c:pt>
                <c:pt idx="351">
                  <c:v>-66.404450638427818</c:v>
                </c:pt>
                <c:pt idx="352">
                  <c:v>-66.99333003180918</c:v>
                </c:pt>
                <c:pt idx="353">
                  <c:v>-67.701286812157122</c:v>
                </c:pt>
                <c:pt idx="354">
                  <c:v>-69.192846155735253</c:v>
                </c:pt>
                <c:pt idx="355">
                  <c:v>-70.831522439388493</c:v>
                </c:pt>
                <c:pt idx="356">
                  <c:v>-73.523755895821225</c:v>
                </c:pt>
                <c:pt idx="357">
                  <c:v>-78.295689294429451</c:v>
                </c:pt>
                <c:pt idx="358">
                  <c:v>-96.014037746676877</c:v>
                </c:pt>
                <c:pt idx="359">
                  <c:v>-82.07523159230837</c:v>
                </c:pt>
                <c:pt idx="360">
                  <c:v>-74.275907426633566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3-4901-8C20-4F228F7C249C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-73.467416563028266</c:v>
                </c:pt>
                <c:pt idx="1">
                  <c:v>-69.227650399785574</c:v>
                </c:pt>
                <c:pt idx="2">
                  <c:v>-66.745510104023381</c:v>
                </c:pt>
                <c:pt idx="3">
                  <c:v>-65.456826807136139</c:v>
                </c:pt>
                <c:pt idx="4">
                  <c:v>-64.222234056329782</c:v>
                </c:pt>
                <c:pt idx="5">
                  <c:v>-63.236970128493006</c:v>
                </c:pt>
                <c:pt idx="6">
                  <c:v>-62.462622348309992</c:v>
                </c:pt>
                <c:pt idx="7">
                  <c:v>-61.996014831534332</c:v>
                </c:pt>
                <c:pt idx="8">
                  <c:v>-61.864171994215525</c:v>
                </c:pt>
                <c:pt idx="9">
                  <c:v>-61.791634207059076</c:v>
                </c:pt>
                <c:pt idx="10">
                  <c:v>-61.854165677212848</c:v>
                </c:pt>
                <c:pt idx="11">
                  <c:v>-62.075002480336146</c:v>
                </c:pt>
                <c:pt idx="12">
                  <c:v>-62.267340075117602</c:v>
                </c:pt>
                <c:pt idx="13">
                  <c:v>-62.673134421315133</c:v>
                </c:pt>
                <c:pt idx="14">
                  <c:v>-63.345281847363346</c:v>
                </c:pt>
                <c:pt idx="15">
                  <c:v>-63.832113168448856</c:v>
                </c:pt>
                <c:pt idx="16">
                  <c:v>-64.825797013237022</c:v>
                </c:pt>
                <c:pt idx="17">
                  <c:v>-65.76696226855384</c:v>
                </c:pt>
                <c:pt idx="18">
                  <c:v>-67.056537995291379</c:v>
                </c:pt>
                <c:pt idx="19">
                  <c:v>-68.396355571812279</c:v>
                </c:pt>
                <c:pt idx="20">
                  <c:v>-69.380702678378057</c:v>
                </c:pt>
                <c:pt idx="21">
                  <c:v>-69.588896842958746</c:v>
                </c:pt>
                <c:pt idx="22">
                  <c:v>-69.313633467467326</c:v>
                </c:pt>
                <c:pt idx="23">
                  <c:v>-68.462359747673489</c:v>
                </c:pt>
                <c:pt idx="24">
                  <c:v>-67.27924091056849</c:v>
                </c:pt>
                <c:pt idx="25">
                  <c:v>-65.891206791666633</c:v>
                </c:pt>
                <c:pt idx="26">
                  <c:v>-64.470854129538964</c:v>
                </c:pt>
                <c:pt idx="27">
                  <c:v>-63.307402563486505</c:v>
                </c:pt>
                <c:pt idx="28">
                  <c:v>-62.265785920967367</c:v>
                </c:pt>
                <c:pt idx="29">
                  <c:v>-61.567058724164632</c:v>
                </c:pt>
                <c:pt idx="30">
                  <c:v>-60.929690216884794</c:v>
                </c:pt>
                <c:pt idx="31">
                  <c:v>-60.561039709575809</c:v>
                </c:pt>
                <c:pt idx="32">
                  <c:v>-60.333744574620937</c:v>
                </c:pt>
                <c:pt idx="33">
                  <c:v>-60.484120753613965</c:v>
                </c:pt>
                <c:pt idx="34">
                  <c:v>-60.802901684336376</c:v>
                </c:pt>
                <c:pt idx="35">
                  <c:v>-61.366091038341004</c:v>
                </c:pt>
                <c:pt idx="36">
                  <c:v>-62.093104682686153</c:v>
                </c:pt>
                <c:pt idx="37">
                  <c:v>-63.093098916474716</c:v>
                </c:pt>
                <c:pt idx="38">
                  <c:v>-63.930006178423085</c:v>
                </c:pt>
                <c:pt idx="39">
                  <c:v>-64.889302095734877</c:v>
                </c:pt>
                <c:pt idx="40">
                  <c:v>-64.908120939123592</c:v>
                </c:pt>
                <c:pt idx="41">
                  <c:v>-64.889496952949401</c:v>
                </c:pt>
                <c:pt idx="42">
                  <c:v>-64.417606321115329</c:v>
                </c:pt>
                <c:pt idx="43">
                  <c:v>-64.33119199901914</c:v>
                </c:pt>
                <c:pt idx="44">
                  <c:v>-64.485622583622032</c:v>
                </c:pt>
                <c:pt idx="45">
                  <c:v>-65.023950613457203</c:v>
                </c:pt>
                <c:pt idx="46">
                  <c:v>-65.626222263400919</c:v>
                </c:pt>
                <c:pt idx="47">
                  <c:v>-66.367424740395137</c:v>
                </c:pt>
                <c:pt idx="48">
                  <c:v>-66.727472513478176</c:v>
                </c:pt>
                <c:pt idx="49">
                  <c:v>-66.902143219088316</c:v>
                </c:pt>
                <c:pt idx="50">
                  <c:v>-66.30757391046356</c:v>
                </c:pt>
                <c:pt idx="51">
                  <c:v>-65.815389346005404</c:v>
                </c:pt>
                <c:pt idx="52">
                  <c:v>-64.795612112399539</c:v>
                </c:pt>
                <c:pt idx="53">
                  <c:v>-63.972703435063416</c:v>
                </c:pt>
                <c:pt idx="54">
                  <c:v>-63.325017183280593</c:v>
                </c:pt>
                <c:pt idx="55">
                  <c:v>-62.469001001930941</c:v>
                </c:pt>
                <c:pt idx="56">
                  <c:v>-62.118773709851638</c:v>
                </c:pt>
                <c:pt idx="57">
                  <c:v>-61.674444028134062</c:v>
                </c:pt>
                <c:pt idx="58">
                  <c:v>-61.434562012200601</c:v>
                </c:pt>
                <c:pt idx="59">
                  <c:v>-61.271727242458056</c:v>
                </c:pt>
                <c:pt idx="60">
                  <c:v>-60.752142841962069</c:v>
                </c:pt>
                <c:pt idx="61">
                  <c:v>-60.434244064624778</c:v>
                </c:pt>
                <c:pt idx="62">
                  <c:v>-59.906438362648309</c:v>
                </c:pt>
                <c:pt idx="63">
                  <c:v>-59.730873351153129</c:v>
                </c:pt>
                <c:pt idx="64">
                  <c:v>-59.537664264667356</c:v>
                </c:pt>
                <c:pt idx="65">
                  <c:v>-59.434766348693913</c:v>
                </c:pt>
                <c:pt idx="66">
                  <c:v>-59.112963071723811</c:v>
                </c:pt>
                <c:pt idx="67">
                  <c:v>-58.665889742772805</c:v>
                </c:pt>
                <c:pt idx="68">
                  <c:v>-58.136904357615869</c:v>
                </c:pt>
                <c:pt idx="69">
                  <c:v>-57.718139496063685</c:v>
                </c:pt>
                <c:pt idx="70">
                  <c:v>-57.310943803432053</c:v>
                </c:pt>
                <c:pt idx="71">
                  <c:v>-57.236836962562904</c:v>
                </c:pt>
                <c:pt idx="72">
                  <c:v>-57.384889934072838</c:v>
                </c:pt>
                <c:pt idx="73">
                  <c:v>-57.734318263762738</c:v>
                </c:pt>
                <c:pt idx="74">
                  <c:v>-58.202462329379088</c:v>
                </c:pt>
                <c:pt idx="75">
                  <c:v>-58.653609414576955</c:v>
                </c:pt>
                <c:pt idx="76">
                  <c:v>-58.937558361871083</c:v>
                </c:pt>
                <c:pt idx="77">
                  <c:v>-59.024022185517282</c:v>
                </c:pt>
                <c:pt idx="78">
                  <c:v>-59.059569241036691</c:v>
                </c:pt>
                <c:pt idx="79">
                  <c:v>-59.057192339234078</c:v>
                </c:pt>
                <c:pt idx="80">
                  <c:v>-59.043060078099074</c:v>
                </c:pt>
                <c:pt idx="81">
                  <c:v>-58.91552242669281</c:v>
                </c:pt>
                <c:pt idx="82">
                  <c:v>-58.942107150891957</c:v>
                </c:pt>
                <c:pt idx="83">
                  <c:v>-59.081794933519262</c:v>
                </c:pt>
                <c:pt idx="84">
                  <c:v>-59.219568841581591</c:v>
                </c:pt>
                <c:pt idx="85">
                  <c:v>-59.483199694622655</c:v>
                </c:pt>
                <c:pt idx="86">
                  <c:v>-59.564161591204993</c:v>
                </c:pt>
                <c:pt idx="87">
                  <c:v>-59.740277839476697</c:v>
                </c:pt>
                <c:pt idx="88">
                  <c:v>-59.692275222790833</c:v>
                </c:pt>
                <c:pt idx="89">
                  <c:v>-59.637370258379562</c:v>
                </c:pt>
                <c:pt idx="90">
                  <c:v>-59.273291692532069</c:v>
                </c:pt>
                <c:pt idx="91">
                  <c:v>-58.757597423969216</c:v>
                </c:pt>
                <c:pt idx="92">
                  <c:v>-58.299900250433353</c:v>
                </c:pt>
                <c:pt idx="93">
                  <c:v>-57.85098133439584</c:v>
                </c:pt>
                <c:pt idx="94">
                  <c:v>-57.536410112277736</c:v>
                </c:pt>
                <c:pt idx="95">
                  <c:v>-57.055899888619294</c:v>
                </c:pt>
                <c:pt idx="96">
                  <c:v>-56.500267897762541</c:v>
                </c:pt>
                <c:pt idx="97">
                  <c:v>-55.642245037058515</c:v>
                </c:pt>
                <c:pt idx="98">
                  <c:v>-54.874901112426699</c:v>
                </c:pt>
                <c:pt idx="99">
                  <c:v>-54.013123176547914</c:v>
                </c:pt>
                <c:pt idx="100">
                  <c:v>-53.29282163872648</c:v>
                </c:pt>
                <c:pt idx="101">
                  <c:v>-52.850020540733276</c:v>
                </c:pt>
                <c:pt idx="102">
                  <c:v>-52.306804559854633</c:v>
                </c:pt>
                <c:pt idx="103">
                  <c:v>-51.957555635994879</c:v>
                </c:pt>
                <c:pt idx="104">
                  <c:v>-51.510253468400521</c:v>
                </c:pt>
                <c:pt idx="105">
                  <c:v>-51.132993228408338</c:v>
                </c:pt>
                <c:pt idx="106">
                  <c:v>-50.587695671888525</c:v>
                </c:pt>
                <c:pt idx="107">
                  <c:v>-50.012668454659874</c:v>
                </c:pt>
                <c:pt idx="108">
                  <c:v>-49.434751960784752</c:v>
                </c:pt>
                <c:pt idx="109">
                  <c:v>-48.914473499944236</c:v>
                </c:pt>
                <c:pt idx="110">
                  <c:v>-48.315740850416915</c:v>
                </c:pt>
                <c:pt idx="111">
                  <c:v>-47.815643651738171</c:v>
                </c:pt>
                <c:pt idx="112">
                  <c:v>-47.331714698016292</c:v>
                </c:pt>
                <c:pt idx="113">
                  <c:v>-46.826834369439261</c:v>
                </c:pt>
                <c:pt idx="114">
                  <c:v>-46.275609655000466</c:v>
                </c:pt>
                <c:pt idx="115">
                  <c:v>-45.719744250961682</c:v>
                </c:pt>
                <c:pt idx="116">
                  <c:v>-45.126679320995926</c:v>
                </c:pt>
                <c:pt idx="117">
                  <c:v>-44.620860558587729</c:v>
                </c:pt>
                <c:pt idx="118">
                  <c:v>-44.123736645549776</c:v>
                </c:pt>
                <c:pt idx="119">
                  <c:v>-43.703827859989197</c:v>
                </c:pt>
                <c:pt idx="120">
                  <c:v>-43.355350398310023</c:v>
                </c:pt>
                <c:pt idx="121">
                  <c:v>-43.101545326616929</c:v>
                </c:pt>
                <c:pt idx="122">
                  <c:v>-42.737140141135654</c:v>
                </c:pt>
                <c:pt idx="123">
                  <c:v>-42.316484927059378</c:v>
                </c:pt>
                <c:pt idx="124">
                  <c:v>-41.884687773372463</c:v>
                </c:pt>
                <c:pt idx="125">
                  <c:v>-41.465566980941155</c:v>
                </c:pt>
                <c:pt idx="126">
                  <c:v>-41.030958068101455</c:v>
                </c:pt>
                <c:pt idx="127">
                  <c:v>-40.593484581145638</c:v>
                </c:pt>
                <c:pt idx="128">
                  <c:v>-40.218387636590933</c:v>
                </c:pt>
                <c:pt idx="129">
                  <c:v>-39.860180248671547</c:v>
                </c:pt>
                <c:pt idx="130">
                  <c:v>-39.514329367700974</c:v>
                </c:pt>
                <c:pt idx="131">
                  <c:v>-39.184165864270327</c:v>
                </c:pt>
                <c:pt idx="132">
                  <c:v>-38.897572426318874</c:v>
                </c:pt>
                <c:pt idx="133">
                  <c:v>-38.593438758348015</c:v>
                </c:pt>
                <c:pt idx="134">
                  <c:v>-38.315863776364161</c:v>
                </c:pt>
                <c:pt idx="135">
                  <c:v>-38.040239884164755</c:v>
                </c:pt>
                <c:pt idx="136">
                  <c:v>-37.770444512600832</c:v>
                </c:pt>
                <c:pt idx="137">
                  <c:v>-37.509953096615419</c:v>
                </c:pt>
                <c:pt idx="138">
                  <c:v>-37.300953319180479</c:v>
                </c:pt>
                <c:pt idx="139">
                  <c:v>-37.109612535592859</c:v>
                </c:pt>
                <c:pt idx="140">
                  <c:v>-36.937054465006248</c:v>
                </c:pt>
                <c:pt idx="141">
                  <c:v>-36.766580747184882</c:v>
                </c:pt>
                <c:pt idx="142">
                  <c:v>-36.620923540495689</c:v>
                </c:pt>
                <c:pt idx="143">
                  <c:v>-36.495897356740308</c:v>
                </c:pt>
                <c:pt idx="144">
                  <c:v>-36.376920819897876</c:v>
                </c:pt>
                <c:pt idx="145">
                  <c:v>-36.266637827949175</c:v>
                </c:pt>
                <c:pt idx="146">
                  <c:v>-36.151704362317744</c:v>
                </c:pt>
                <c:pt idx="147">
                  <c:v>-36.018291584058574</c:v>
                </c:pt>
                <c:pt idx="148">
                  <c:v>-35.910064300278037</c:v>
                </c:pt>
                <c:pt idx="149">
                  <c:v>-35.803230256144019</c:v>
                </c:pt>
                <c:pt idx="150">
                  <c:v>-35.692249691066529</c:v>
                </c:pt>
                <c:pt idx="151">
                  <c:v>-35.610915793870809</c:v>
                </c:pt>
                <c:pt idx="152">
                  <c:v>-35.524237990142502</c:v>
                </c:pt>
                <c:pt idx="153">
                  <c:v>-35.451109593616607</c:v>
                </c:pt>
                <c:pt idx="154">
                  <c:v>-35.389309050549421</c:v>
                </c:pt>
                <c:pt idx="155">
                  <c:v>-35.327965611965517</c:v>
                </c:pt>
                <c:pt idx="156">
                  <c:v>-35.29680841512338</c:v>
                </c:pt>
                <c:pt idx="157">
                  <c:v>-35.275040725251316</c:v>
                </c:pt>
                <c:pt idx="158">
                  <c:v>-35.28792878082929</c:v>
                </c:pt>
                <c:pt idx="159">
                  <c:v>-35.3140640757413</c:v>
                </c:pt>
                <c:pt idx="160">
                  <c:v>-35.38267450345198</c:v>
                </c:pt>
                <c:pt idx="161">
                  <c:v>-35.46891855585632</c:v>
                </c:pt>
                <c:pt idx="162">
                  <c:v>-35.568801464629644</c:v>
                </c:pt>
                <c:pt idx="163">
                  <c:v>-35.71639519487811</c:v>
                </c:pt>
                <c:pt idx="164">
                  <c:v>-35.854051910517128</c:v>
                </c:pt>
                <c:pt idx="165">
                  <c:v>-36.046213500934925</c:v>
                </c:pt>
                <c:pt idx="166">
                  <c:v>-36.22745028705274</c:v>
                </c:pt>
                <c:pt idx="167">
                  <c:v>-36.47341907687624</c:v>
                </c:pt>
                <c:pt idx="168">
                  <c:v>-36.712096539320022</c:v>
                </c:pt>
                <c:pt idx="169">
                  <c:v>-36.998271512441434</c:v>
                </c:pt>
                <c:pt idx="170">
                  <c:v>-37.298181864288026</c:v>
                </c:pt>
                <c:pt idx="171">
                  <c:v>-37.641658869416624</c:v>
                </c:pt>
                <c:pt idx="172">
                  <c:v>-37.980988132702599</c:v>
                </c:pt>
                <c:pt idx="173">
                  <c:v>-38.375489231494832</c:v>
                </c:pt>
                <c:pt idx="174">
                  <c:v>-38.773173589705443</c:v>
                </c:pt>
                <c:pt idx="175">
                  <c:v>-39.25920365663837</c:v>
                </c:pt>
                <c:pt idx="176">
                  <c:v>-39.703011347128317</c:v>
                </c:pt>
                <c:pt idx="177">
                  <c:v>-40.235434185370089</c:v>
                </c:pt>
                <c:pt idx="178">
                  <c:v>-40.747557370318013</c:v>
                </c:pt>
                <c:pt idx="179">
                  <c:v>-41.366240151038866</c:v>
                </c:pt>
                <c:pt idx="180">
                  <c:v>-41.914897834580458</c:v>
                </c:pt>
                <c:pt idx="181">
                  <c:v>-42.571915905143612</c:v>
                </c:pt>
                <c:pt idx="182">
                  <c:v>-43.204916407836542</c:v>
                </c:pt>
                <c:pt idx="183">
                  <c:v>-43.802791106905524</c:v>
                </c:pt>
                <c:pt idx="184">
                  <c:v>-44.320523383536276</c:v>
                </c:pt>
                <c:pt idx="185">
                  <c:v>-44.771742238082538</c:v>
                </c:pt>
                <c:pt idx="186">
                  <c:v>-45.096028767249265</c:v>
                </c:pt>
                <c:pt idx="187">
                  <c:v>-45.273155349128203</c:v>
                </c:pt>
                <c:pt idx="188">
                  <c:v>-45.381849841471023</c:v>
                </c:pt>
                <c:pt idx="189">
                  <c:v>-45.278378701000946</c:v>
                </c:pt>
                <c:pt idx="190">
                  <c:v>-44.948241122185408</c:v>
                </c:pt>
                <c:pt idx="191">
                  <c:v>-44.655399301469345</c:v>
                </c:pt>
                <c:pt idx="192">
                  <c:v>-44.390192988971542</c:v>
                </c:pt>
                <c:pt idx="193">
                  <c:v>-43.894620026918751</c:v>
                </c:pt>
                <c:pt idx="194">
                  <c:v>-43.695388310378448</c:v>
                </c:pt>
                <c:pt idx="195">
                  <c:v>-43.496649630083262</c:v>
                </c:pt>
                <c:pt idx="196">
                  <c:v>-43.306771006582842</c:v>
                </c:pt>
                <c:pt idx="197">
                  <c:v>-43.218230480328543</c:v>
                </c:pt>
                <c:pt idx="198">
                  <c:v>-43.187395709277581</c:v>
                </c:pt>
                <c:pt idx="199">
                  <c:v>-43.183234983085981</c:v>
                </c:pt>
                <c:pt idx="200">
                  <c:v>-43.269816532588095</c:v>
                </c:pt>
                <c:pt idx="201">
                  <c:v>-43.411862475744812</c:v>
                </c:pt>
                <c:pt idx="202">
                  <c:v>-43.493990707776796</c:v>
                </c:pt>
                <c:pt idx="203">
                  <c:v>-43.743051916118738</c:v>
                </c:pt>
                <c:pt idx="204">
                  <c:v>-44.005212702423968</c:v>
                </c:pt>
                <c:pt idx="205">
                  <c:v>-44.358732084524604</c:v>
                </c:pt>
                <c:pt idx="206">
                  <c:v>-44.754922359114467</c:v>
                </c:pt>
                <c:pt idx="207">
                  <c:v>-45.285374848937096</c:v>
                </c:pt>
                <c:pt idx="208">
                  <c:v>-45.88776575257139</c:v>
                </c:pt>
                <c:pt idx="209">
                  <c:v>-46.632152189324636</c:v>
                </c:pt>
                <c:pt idx="210">
                  <c:v>-47.459867570478863</c:v>
                </c:pt>
                <c:pt idx="211">
                  <c:v>-48.394458618227475</c:v>
                </c:pt>
                <c:pt idx="212">
                  <c:v>-49.463373366595647</c:v>
                </c:pt>
                <c:pt idx="213">
                  <c:v>-50.841766824162995</c:v>
                </c:pt>
                <c:pt idx="214">
                  <c:v>-52.509499995051961</c:v>
                </c:pt>
                <c:pt idx="215">
                  <c:v>-54.43797689995192</c:v>
                </c:pt>
                <c:pt idx="216">
                  <c:v>-56.880136835278485</c:v>
                </c:pt>
                <c:pt idx="217">
                  <c:v>-59.919061597908019</c:v>
                </c:pt>
                <c:pt idx="218">
                  <c:v>-63.448888882744242</c:v>
                </c:pt>
                <c:pt idx="219">
                  <c:v>-65.556736680044011</c:v>
                </c:pt>
                <c:pt idx="220">
                  <c:v>-62.833417355905738</c:v>
                </c:pt>
                <c:pt idx="221">
                  <c:v>-59.774126831429797</c:v>
                </c:pt>
                <c:pt idx="222">
                  <c:v>-57.245732646382486</c:v>
                </c:pt>
                <c:pt idx="223">
                  <c:v>-55.618061602577889</c:v>
                </c:pt>
                <c:pt idx="224">
                  <c:v>-54.366912765113895</c:v>
                </c:pt>
                <c:pt idx="225">
                  <c:v>-53.467462877419749</c:v>
                </c:pt>
                <c:pt idx="226">
                  <c:v>-52.674653583651846</c:v>
                </c:pt>
                <c:pt idx="227">
                  <c:v>-51.955820359244399</c:v>
                </c:pt>
                <c:pt idx="228">
                  <c:v>-51.366368606617641</c:v>
                </c:pt>
                <c:pt idx="229">
                  <c:v>-50.878166487832466</c:v>
                </c:pt>
                <c:pt idx="230">
                  <c:v>-50.467249951252697</c:v>
                </c:pt>
                <c:pt idx="231">
                  <c:v>-50.227709563450901</c:v>
                </c:pt>
                <c:pt idx="232">
                  <c:v>-50.060321955456544</c:v>
                </c:pt>
                <c:pt idx="233">
                  <c:v>-49.939077337527713</c:v>
                </c:pt>
                <c:pt idx="234">
                  <c:v>-49.894572909437962</c:v>
                </c:pt>
                <c:pt idx="235">
                  <c:v>-50.104526911080846</c:v>
                </c:pt>
                <c:pt idx="236">
                  <c:v>-50.218089657090708</c:v>
                </c:pt>
                <c:pt idx="237">
                  <c:v>-50.529983948364723</c:v>
                </c:pt>
                <c:pt idx="238">
                  <c:v>-50.719152131741069</c:v>
                </c:pt>
                <c:pt idx="239">
                  <c:v>-51.03021564184391</c:v>
                </c:pt>
                <c:pt idx="240">
                  <c:v>-51.091393724243218</c:v>
                </c:pt>
                <c:pt idx="241">
                  <c:v>-51.327720656408459</c:v>
                </c:pt>
                <c:pt idx="242">
                  <c:v>-51.203532322255469</c:v>
                </c:pt>
                <c:pt idx="243">
                  <c:v>-51.356520800059243</c:v>
                </c:pt>
                <c:pt idx="244">
                  <c:v>-51.442366257846579</c:v>
                </c:pt>
                <c:pt idx="245">
                  <c:v>-51.579130185275794</c:v>
                </c:pt>
                <c:pt idx="246">
                  <c:v>-51.649606784254829</c:v>
                </c:pt>
                <c:pt idx="247">
                  <c:v>-51.738417540875979</c:v>
                </c:pt>
                <c:pt idx="248">
                  <c:v>-51.841420552208646</c:v>
                </c:pt>
                <c:pt idx="249">
                  <c:v>-52.203950816566177</c:v>
                </c:pt>
                <c:pt idx="250">
                  <c:v>-52.369611461012312</c:v>
                </c:pt>
                <c:pt idx="251">
                  <c:v>-52.689441335651836</c:v>
                </c:pt>
                <c:pt idx="252">
                  <c:v>-52.947451454305025</c:v>
                </c:pt>
                <c:pt idx="253">
                  <c:v>-53.181506901305823</c:v>
                </c:pt>
                <c:pt idx="254">
                  <c:v>-53.410826992422201</c:v>
                </c:pt>
                <c:pt idx="255">
                  <c:v>-53.541585590960622</c:v>
                </c:pt>
                <c:pt idx="256">
                  <c:v>-53.64684261539432</c:v>
                </c:pt>
                <c:pt idx="257">
                  <c:v>-53.772708087700416</c:v>
                </c:pt>
                <c:pt idx="258">
                  <c:v>-53.828350652074867</c:v>
                </c:pt>
                <c:pt idx="259">
                  <c:v>-54.000028174896293</c:v>
                </c:pt>
                <c:pt idx="260">
                  <c:v>-54.085330602254913</c:v>
                </c:pt>
                <c:pt idx="261">
                  <c:v>-54.149445702673169</c:v>
                </c:pt>
                <c:pt idx="262">
                  <c:v>-54.194653299579215</c:v>
                </c:pt>
                <c:pt idx="263">
                  <c:v>-54.263357251226296</c:v>
                </c:pt>
                <c:pt idx="264">
                  <c:v>-54.43178662000561</c:v>
                </c:pt>
                <c:pt idx="265">
                  <c:v>-54.746414086597916</c:v>
                </c:pt>
                <c:pt idx="266">
                  <c:v>-54.918501003528831</c:v>
                </c:pt>
                <c:pt idx="267">
                  <c:v>-55.363469125566581</c:v>
                </c:pt>
                <c:pt idx="268">
                  <c:v>-55.771243326826607</c:v>
                </c:pt>
                <c:pt idx="269">
                  <c:v>-56.265919963103713</c:v>
                </c:pt>
                <c:pt idx="270">
                  <c:v>-56.783100694402329</c:v>
                </c:pt>
                <c:pt idx="271">
                  <c:v>-57.064127871254001</c:v>
                </c:pt>
                <c:pt idx="272">
                  <c:v>-57.204965410198596</c:v>
                </c:pt>
                <c:pt idx="273">
                  <c:v>-57.054015347842991</c:v>
                </c:pt>
                <c:pt idx="274">
                  <c:v>-56.870392062502219</c:v>
                </c:pt>
                <c:pt idx="275">
                  <c:v>-56.630497803680136</c:v>
                </c:pt>
                <c:pt idx="276">
                  <c:v>-56.327847698381568</c:v>
                </c:pt>
                <c:pt idx="277">
                  <c:v>-56.09236146945463</c:v>
                </c:pt>
                <c:pt idx="278">
                  <c:v>-56.016750132293126</c:v>
                </c:pt>
                <c:pt idx="279">
                  <c:v>-55.890477383366274</c:v>
                </c:pt>
                <c:pt idx="280">
                  <c:v>-55.843489997713746</c:v>
                </c:pt>
                <c:pt idx="281">
                  <c:v>-55.88458080050772</c:v>
                </c:pt>
                <c:pt idx="282">
                  <c:v>-56.027160147912973</c:v>
                </c:pt>
                <c:pt idx="283">
                  <c:v>-56.157003008074575</c:v>
                </c:pt>
                <c:pt idx="284">
                  <c:v>-56.387489622977299</c:v>
                </c:pt>
                <c:pt idx="285">
                  <c:v>-56.854082478512844</c:v>
                </c:pt>
                <c:pt idx="286">
                  <c:v>-57.14870579811457</c:v>
                </c:pt>
                <c:pt idx="287">
                  <c:v>-57.583281524985772</c:v>
                </c:pt>
                <c:pt idx="288">
                  <c:v>-57.865523595753096</c:v>
                </c:pt>
                <c:pt idx="289">
                  <c:v>-57.956574502658853</c:v>
                </c:pt>
                <c:pt idx="290">
                  <c:v>-57.892288856359727</c:v>
                </c:pt>
                <c:pt idx="291">
                  <c:v>-57.702899153317013</c:v>
                </c:pt>
                <c:pt idx="292">
                  <c:v>-57.448696380303929</c:v>
                </c:pt>
                <c:pt idx="293">
                  <c:v>-57.134267655864512</c:v>
                </c:pt>
                <c:pt idx="294">
                  <c:v>-56.845563630182703</c:v>
                </c:pt>
                <c:pt idx="295">
                  <c:v>-56.737991273484305</c:v>
                </c:pt>
                <c:pt idx="296">
                  <c:v>-56.67229851814951</c:v>
                </c:pt>
                <c:pt idx="297">
                  <c:v>-56.758056245816235</c:v>
                </c:pt>
                <c:pt idx="298">
                  <c:v>-56.923317815386092</c:v>
                </c:pt>
                <c:pt idx="299">
                  <c:v>-57.061689411508219</c:v>
                </c:pt>
                <c:pt idx="300">
                  <c:v>-57.28529805540628</c:v>
                </c:pt>
                <c:pt idx="301">
                  <c:v>-57.422329792744279</c:v>
                </c:pt>
                <c:pt idx="302">
                  <c:v>-57.74112612460285</c:v>
                </c:pt>
                <c:pt idx="303">
                  <c:v>-58.048271762779528</c:v>
                </c:pt>
                <c:pt idx="304">
                  <c:v>-58.423639699574281</c:v>
                </c:pt>
                <c:pt idx="305">
                  <c:v>-58.68402202072371</c:v>
                </c:pt>
                <c:pt idx="306">
                  <c:v>-59.113732605334718</c:v>
                </c:pt>
                <c:pt idx="307">
                  <c:v>-59.495745985521616</c:v>
                </c:pt>
                <c:pt idx="308">
                  <c:v>-60.088015002808149</c:v>
                </c:pt>
                <c:pt idx="309">
                  <c:v>-60.784502837593884</c:v>
                </c:pt>
                <c:pt idx="310">
                  <c:v>-61.436416925358735</c:v>
                </c:pt>
                <c:pt idx="311">
                  <c:v>-62.132049818984861</c:v>
                </c:pt>
                <c:pt idx="312">
                  <c:v>-62.793081702730611</c:v>
                </c:pt>
                <c:pt idx="313">
                  <c:v>-62.823678388170165</c:v>
                </c:pt>
                <c:pt idx="314">
                  <c:v>-62.408844844232199</c:v>
                </c:pt>
                <c:pt idx="315">
                  <c:v>-62.043380177965581</c:v>
                </c:pt>
                <c:pt idx="316">
                  <c:v>-61.590997227004856</c:v>
                </c:pt>
                <c:pt idx="317">
                  <c:v>-61.064408828508604</c:v>
                </c:pt>
                <c:pt idx="318">
                  <c:v>-60.560162390961629</c:v>
                </c:pt>
                <c:pt idx="319">
                  <c:v>-60.233213665194931</c:v>
                </c:pt>
                <c:pt idx="320">
                  <c:v>-59.992765603665731</c:v>
                </c:pt>
                <c:pt idx="321">
                  <c:v>-59.851304417973381</c:v>
                </c:pt>
                <c:pt idx="322">
                  <c:v>-59.95070544491589</c:v>
                </c:pt>
                <c:pt idx="323">
                  <c:v>-60.034203213820973</c:v>
                </c:pt>
                <c:pt idx="324">
                  <c:v>-60.265524495003184</c:v>
                </c:pt>
                <c:pt idx="325">
                  <c:v>-60.862367887075337</c:v>
                </c:pt>
                <c:pt idx="326">
                  <c:v>-61.287529741931202</c:v>
                </c:pt>
                <c:pt idx="327">
                  <c:v>-61.84145872684666</c:v>
                </c:pt>
                <c:pt idx="328">
                  <c:v>-62.49655902146305</c:v>
                </c:pt>
                <c:pt idx="329">
                  <c:v>-62.942979886906585</c:v>
                </c:pt>
                <c:pt idx="330">
                  <c:v>-63.472496598218868</c:v>
                </c:pt>
                <c:pt idx="331">
                  <c:v>-63.55057286777631</c:v>
                </c:pt>
                <c:pt idx="332">
                  <c:v>-63.504277696511863</c:v>
                </c:pt>
                <c:pt idx="333">
                  <c:v>-63.339096276802621</c:v>
                </c:pt>
                <c:pt idx="334">
                  <c:v>-63.066993666511458</c:v>
                </c:pt>
                <c:pt idx="335">
                  <c:v>-62.89476155182733</c:v>
                </c:pt>
                <c:pt idx="336">
                  <c:v>-62.978631158284408</c:v>
                </c:pt>
                <c:pt idx="337">
                  <c:v>-63.074844951509419</c:v>
                </c:pt>
                <c:pt idx="338">
                  <c:v>-63.472798316047601</c:v>
                </c:pt>
                <c:pt idx="339">
                  <c:v>-64.29487638053044</c:v>
                </c:pt>
                <c:pt idx="340">
                  <c:v>-65.536505265694529</c:v>
                </c:pt>
                <c:pt idx="341">
                  <c:v>-66.510149183200951</c:v>
                </c:pt>
                <c:pt idx="342">
                  <c:v>-68.487975546118335</c:v>
                </c:pt>
                <c:pt idx="343">
                  <c:v>-69.983753190528418</c:v>
                </c:pt>
                <c:pt idx="344">
                  <c:v>-70.565228622609567</c:v>
                </c:pt>
                <c:pt idx="345">
                  <c:v>-70.389896910857956</c:v>
                </c:pt>
                <c:pt idx="346">
                  <c:v>-69.065267356896186</c:v>
                </c:pt>
                <c:pt idx="347">
                  <c:v>-67.988326503402917</c:v>
                </c:pt>
                <c:pt idx="348">
                  <c:v>-67.000829495014727</c:v>
                </c:pt>
                <c:pt idx="349">
                  <c:v>-66.514620791633078</c:v>
                </c:pt>
                <c:pt idx="350">
                  <c:v>-66.389284032070407</c:v>
                </c:pt>
                <c:pt idx="351">
                  <c:v>-66.479509399282406</c:v>
                </c:pt>
                <c:pt idx="352">
                  <c:v>-66.976529949832155</c:v>
                </c:pt>
                <c:pt idx="353">
                  <c:v>-68.02698575543603</c:v>
                </c:pt>
                <c:pt idx="354">
                  <c:v>-69.065110835178999</c:v>
                </c:pt>
                <c:pt idx="355">
                  <c:v>-70.992173728752121</c:v>
                </c:pt>
                <c:pt idx="356">
                  <c:v>-73.758558875690824</c:v>
                </c:pt>
                <c:pt idx="357">
                  <c:v>-78.178305084325473</c:v>
                </c:pt>
                <c:pt idx="358">
                  <c:v>-96.361115939246503</c:v>
                </c:pt>
                <c:pt idx="359">
                  <c:v>-81.783178853393281</c:v>
                </c:pt>
                <c:pt idx="360">
                  <c:v>-73.855854904065595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3-4901-8C20-4F228F7C249C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-70.75</c:v>
                </c:pt>
                <c:pt idx="1">
                  <c:v>-66.03</c:v>
                </c:pt>
                <c:pt idx="2">
                  <c:v>-62.96</c:v>
                </c:pt>
                <c:pt idx="3">
                  <c:v>-60.52</c:v>
                </c:pt>
                <c:pt idx="4">
                  <c:v>-58.46</c:v>
                </c:pt>
                <c:pt idx="5">
                  <c:v>-57.1</c:v>
                </c:pt>
                <c:pt idx="6">
                  <c:v>-55.95</c:v>
                </c:pt>
                <c:pt idx="7">
                  <c:v>-55.06</c:v>
                </c:pt>
                <c:pt idx="8">
                  <c:v>-54.39</c:v>
                </c:pt>
                <c:pt idx="9">
                  <c:v>-53.989999999999995</c:v>
                </c:pt>
                <c:pt idx="10">
                  <c:v>-53.760000000000005</c:v>
                </c:pt>
                <c:pt idx="11">
                  <c:v>-53.54</c:v>
                </c:pt>
                <c:pt idx="12">
                  <c:v>-53.61</c:v>
                </c:pt>
                <c:pt idx="13">
                  <c:v>-53.85</c:v>
                </c:pt>
                <c:pt idx="14">
                  <c:v>-54.239999999999995</c:v>
                </c:pt>
                <c:pt idx="15">
                  <c:v>-54.69</c:v>
                </c:pt>
                <c:pt idx="16">
                  <c:v>-55.47</c:v>
                </c:pt>
                <c:pt idx="17">
                  <c:v>-56.45</c:v>
                </c:pt>
                <c:pt idx="18">
                  <c:v>-57.65</c:v>
                </c:pt>
                <c:pt idx="19">
                  <c:v>-58.84</c:v>
                </c:pt>
                <c:pt idx="20">
                  <c:v>-60.06</c:v>
                </c:pt>
                <c:pt idx="21">
                  <c:v>-60.81</c:v>
                </c:pt>
                <c:pt idx="22">
                  <c:v>-61.08</c:v>
                </c:pt>
                <c:pt idx="23">
                  <c:v>-60.62</c:v>
                </c:pt>
                <c:pt idx="24">
                  <c:v>-59.84</c:v>
                </c:pt>
                <c:pt idx="25">
                  <c:v>-58.64</c:v>
                </c:pt>
                <c:pt idx="26">
                  <c:v>-57.2</c:v>
                </c:pt>
                <c:pt idx="27">
                  <c:v>-55.82</c:v>
                </c:pt>
                <c:pt idx="28">
                  <c:v>-54.47</c:v>
                </c:pt>
                <c:pt idx="29">
                  <c:v>-53.3</c:v>
                </c:pt>
                <c:pt idx="30">
                  <c:v>-52.620000000000005</c:v>
                </c:pt>
                <c:pt idx="31">
                  <c:v>-51.93</c:v>
                </c:pt>
                <c:pt idx="32">
                  <c:v>-51.65</c:v>
                </c:pt>
                <c:pt idx="33">
                  <c:v>-51.39</c:v>
                </c:pt>
                <c:pt idx="34">
                  <c:v>-51.61</c:v>
                </c:pt>
                <c:pt idx="35">
                  <c:v>-52</c:v>
                </c:pt>
                <c:pt idx="36">
                  <c:v>-52.53</c:v>
                </c:pt>
                <c:pt idx="37">
                  <c:v>-53.2</c:v>
                </c:pt>
                <c:pt idx="38">
                  <c:v>-53.879999999999995</c:v>
                </c:pt>
                <c:pt idx="39">
                  <c:v>-54.33</c:v>
                </c:pt>
                <c:pt idx="40">
                  <c:v>-54.36</c:v>
                </c:pt>
                <c:pt idx="41">
                  <c:v>-54.09</c:v>
                </c:pt>
                <c:pt idx="42">
                  <c:v>-53.739999999999995</c:v>
                </c:pt>
                <c:pt idx="43">
                  <c:v>-53.43</c:v>
                </c:pt>
                <c:pt idx="44">
                  <c:v>-53.39</c:v>
                </c:pt>
                <c:pt idx="45">
                  <c:v>-53.43</c:v>
                </c:pt>
                <c:pt idx="46">
                  <c:v>-53.64</c:v>
                </c:pt>
                <c:pt idx="47">
                  <c:v>-54.010000000000005</c:v>
                </c:pt>
                <c:pt idx="48">
                  <c:v>-54.29</c:v>
                </c:pt>
                <c:pt idx="49">
                  <c:v>-54.58</c:v>
                </c:pt>
                <c:pt idx="50">
                  <c:v>-55.019999999999996</c:v>
                </c:pt>
                <c:pt idx="51">
                  <c:v>-55.33</c:v>
                </c:pt>
                <c:pt idx="52">
                  <c:v>-55.84</c:v>
                </c:pt>
                <c:pt idx="53">
                  <c:v>-56.32</c:v>
                </c:pt>
                <c:pt idx="54">
                  <c:v>-56.68</c:v>
                </c:pt>
                <c:pt idx="55">
                  <c:v>-56.65</c:v>
                </c:pt>
                <c:pt idx="56">
                  <c:v>-56.85</c:v>
                </c:pt>
                <c:pt idx="57">
                  <c:v>-56.69</c:v>
                </c:pt>
                <c:pt idx="58">
                  <c:v>-56.1</c:v>
                </c:pt>
                <c:pt idx="59">
                  <c:v>-55.55</c:v>
                </c:pt>
                <c:pt idx="60">
                  <c:v>-54.61</c:v>
                </c:pt>
                <c:pt idx="61">
                  <c:v>-53.69</c:v>
                </c:pt>
                <c:pt idx="62">
                  <c:v>-52.94</c:v>
                </c:pt>
                <c:pt idx="63">
                  <c:v>-52.46</c:v>
                </c:pt>
                <c:pt idx="64">
                  <c:v>-52.120000000000005</c:v>
                </c:pt>
                <c:pt idx="65">
                  <c:v>-51.65</c:v>
                </c:pt>
                <c:pt idx="66">
                  <c:v>-51.35</c:v>
                </c:pt>
                <c:pt idx="67">
                  <c:v>-50.96</c:v>
                </c:pt>
                <c:pt idx="68">
                  <c:v>-50.33</c:v>
                </c:pt>
                <c:pt idx="69">
                  <c:v>-50.08</c:v>
                </c:pt>
                <c:pt idx="70">
                  <c:v>-49.75</c:v>
                </c:pt>
                <c:pt idx="71">
                  <c:v>-49.64</c:v>
                </c:pt>
                <c:pt idx="72">
                  <c:v>-49.59</c:v>
                </c:pt>
                <c:pt idx="73">
                  <c:v>-49.769999999999996</c:v>
                </c:pt>
                <c:pt idx="74">
                  <c:v>-49.980000000000004</c:v>
                </c:pt>
                <c:pt idx="75">
                  <c:v>-50.11</c:v>
                </c:pt>
                <c:pt idx="76">
                  <c:v>-50.230000000000004</c:v>
                </c:pt>
                <c:pt idx="77">
                  <c:v>-50.31</c:v>
                </c:pt>
                <c:pt idx="78">
                  <c:v>-50.21</c:v>
                </c:pt>
                <c:pt idx="79">
                  <c:v>-50.16</c:v>
                </c:pt>
                <c:pt idx="80">
                  <c:v>-50.1</c:v>
                </c:pt>
                <c:pt idx="81">
                  <c:v>-50.129999999999995</c:v>
                </c:pt>
                <c:pt idx="82">
                  <c:v>-50.18</c:v>
                </c:pt>
                <c:pt idx="83">
                  <c:v>-50.33</c:v>
                </c:pt>
                <c:pt idx="84">
                  <c:v>-50.42</c:v>
                </c:pt>
                <c:pt idx="85">
                  <c:v>-50.57</c:v>
                </c:pt>
                <c:pt idx="86">
                  <c:v>-50.68</c:v>
                </c:pt>
                <c:pt idx="87">
                  <c:v>-50.79</c:v>
                </c:pt>
                <c:pt idx="88">
                  <c:v>-50.95</c:v>
                </c:pt>
                <c:pt idx="89">
                  <c:v>-51.11</c:v>
                </c:pt>
                <c:pt idx="90">
                  <c:v>-51.34</c:v>
                </c:pt>
                <c:pt idx="91">
                  <c:v>-51.489999999999995</c:v>
                </c:pt>
                <c:pt idx="92">
                  <c:v>-51.35</c:v>
                </c:pt>
                <c:pt idx="93">
                  <c:v>-50.980000000000004</c:v>
                </c:pt>
                <c:pt idx="94">
                  <c:v>-50.480000000000004</c:v>
                </c:pt>
                <c:pt idx="95">
                  <c:v>-49.85</c:v>
                </c:pt>
                <c:pt idx="96">
                  <c:v>-49.06</c:v>
                </c:pt>
                <c:pt idx="97">
                  <c:v>-48.230000000000004</c:v>
                </c:pt>
                <c:pt idx="98">
                  <c:v>-47.35</c:v>
                </c:pt>
                <c:pt idx="99">
                  <c:v>-46.629999999999995</c:v>
                </c:pt>
                <c:pt idx="100">
                  <c:v>-45.95</c:v>
                </c:pt>
                <c:pt idx="101">
                  <c:v>-45.31</c:v>
                </c:pt>
                <c:pt idx="102">
                  <c:v>-44.72</c:v>
                </c:pt>
                <c:pt idx="103">
                  <c:v>-44.29</c:v>
                </c:pt>
                <c:pt idx="104">
                  <c:v>-43.85</c:v>
                </c:pt>
                <c:pt idx="105">
                  <c:v>-43.39</c:v>
                </c:pt>
                <c:pt idx="106">
                  <c:v>-42.91</c:v>
                </c:pt>
                <c:pt idx="107">
                  <c:v>-42.39</c:v>
                </c:pt>
                <c:pt idx="108">
                  <c:v>-41.78</c:v>
                </c:pt>
                <c:pt idx="109">
                  <c:v>-41.18</c:v>
                </c:pt>
                <c:pt idx="110">
                  <c:v>-40.6</c:v>
                </c:pt>
                <c:pt idx="111">
                  <c:v>-39.980000000000004</c:v>
                </c:pt>
                <c:pt idx="112">
                  <c:v>-39.44</c:v>
                </c:pt>
                <c:pt idx="113">
                  <c:v>-38.89</c:v>
                </c:pt>
                <c:pt idx="114">
                  <c:v>-38.35</c:v>
                </c:pt>
                <c:pt idx="115">
                  <c:v>-37.76</c:v>
                </c:pt>
                <c:pt idx="116">
                  <c:v>-37.21</c:v>
                </c:pt>
                <c:pt idx="117">
                  <c:v>-36.659999999999997</c:v>
                </c:pt>
                <c:pt idx="118">
                  <c:v>-36.15</c:v>
                </c:pt>
                <c:pt idx="119">
                  <c:v>-35.68</c:v>
                </c:pt>
                <c:pt idx="120">
                  <c:v>-35.269999999999996</c:v>
                </c:pt>
                <c:pt idx="121">
                  <c:v>-34.85</c:v>
                </c:pt>
                <c:pt idx="122">
                  <c:v>-34.43</c:v>
                </c:pt>
                <c:pt idx="123">
                  <c:v>-33.96</c:v>
                </c:pt>
                <c:pt idx="124">
                  <c:v>-33.49</c:v>
                </c:pt>
                <c:pt idx="125">
                  <c:v>-33.019999999999996</c:v>
                </c:pt>
                <c:pt idx="126">
                  <c:v>-32.519999999999996</c:v>
                </c:pt>
                <c:pt idx="127">
                  <c:v>-32.04</c:v>
                </c:pt>
                <c:pt idx="128">
                  <c:v>-31.59</c:v>
                </c:pt>
                <c:pt idx="129">
                  <c:v>-31.17</c:v>
                </c:pt>
                <c:pt idx="130">
                  <c:v>-30.75</c:v>
                </c:pt>
                <c:pt idx="131">
                  <c:v>-30.37</c:v>
                </c:pt>
                <c:pt idx="132">
                  <c:v>-30</c:v>
                </c:pt>
                <c:pt idx="133">
                  <c:v>-29.65</c:v>
                </c:pt>
                <c:pt idx="134">
                  <c:v>-29.29</c:v>
                </c:pt>
                <c:pt idx="135">
                  <c:v>-28.93</c:v>
                </c:pt>
                <c:pt idx="136">
                  <c:v>-28.6</c:v>
                </c:pt>
                <c:pt idx="137">
                  <c:v>-28.28</c:v>
                </c:pt>
                <c:pt idx="138">
                  <c:v>-28</c:v>
                </c:pt>
                <c:pt idx="139">
                  <c:v>-27.75</c:v>
                </c:pt>
                <c:pt idx="140">
                  <c:v>-27.54</c:v>
                </c:pt>
                <c:pt idx="141">
                  <c:v>-27.36</c:v>
                </c:pt>
                <c:pt idx="142">
                  <c:v>-27.18</c:v>
                </c:pt>
                <c:pt idx="143">
                  <c:v>-27.01</c:v>
                </c:pt>
                <c:pt idx="144">
                  <c:v>-26.86</c:v>
                </c:pt>
                <c:pt idx="145">
                  <c:v>-26.71</c:v>
                </c:pt>
                <c:pt idx="146">
                  <c:v>-26.56</c:v>
                </c:pt>
                <c:pt idx="147">
                  <c:v>-26.42</c:v>
                </c:pt>
                <c:pt idx="148">
                  <c:v>-26.3</c:v>
                </c:pt>
                <c:pt idx="149">
                  <c:v>-26.21</c:v>
                </c:pt>
                <c:pt idx="150">
                  <c:v>-26.12</c:v>
                </c:pt>
                <c:pt idx="151">
                  <c:v>-26.06</c:v>
                </c:pt>
                <c:pt idx="152">
                  <c:v>-26.02</c:v>
                </c:pt>
                <c:pt idx="153">
                  <c:v>-26.01</c:v>
                </c:pt>
                <c:pt idx="154">
                  <c:v>-26.02</c:v>
                </c:pt>
                <c:pt idx="155">
                  <c:v>-26.04</c:v>
                </c:pt>
                <c:pt idx="156">
                  <c:v>-26.11</c:v>
                </c:pt>
                <c:pt idx="157">
                  <c:v>-26.21</c:v>
                </c:pt>
                <c:pt idx="158">
                  <c:v>-26.33</c:v>
                </c:pt>
                <c:pt idx="159">
                  <c:v>-26.5</c:v>
                </c:pt>
                <c:pt idx="160">
                  <c:v>-26.7</c:v>
                </c:pt>
                <c:pt idx="161">
                  <c:v>-26.93</c:v>
                </c:pt>
                <c:pt idx="162">
                  <c:v>-27.2</c:v>
                </c:pt>
                <c:pt idx="163">
                  <c:v>-27.52</c:v>
                </c:pt>
                <c:pt idx="164">
                  <c:v>-27.87</c:v>
                </c:pt>
                <c:pt idx="165">
                  <c:v>-28.259999999999998</c:v>
                </c:pt>
                <c:pt idx="166">
                  <c:v>-28.71</c:v>
                </c:pt>
                <c:pt idx="167">
                  <c:v>-29.18</c:v>
                </c:pt>
                <c:pt idx="168">
                  <c:v>-29.7</c:v>
                </c:pt>
                <c:pt idx="169">
                  <c:v>-30.27</c:v>
                </c:pt>
                <c:pt idx="170">
                  <c:v>-30.89</c:v>
                </c:pt>
                <c:pt idx="171">
                  <c:v>-31.58</c:v>
                </c:pt>
                <c:pt idx="172">
                  <c:v>-32.31</c:v>
                </c:pt>
                <c:pt idx="173">
                  <c:v>-33.14</c:v>
                </c:pt>
                <c:pt idx="174">
                  <c:v>-34.049999999999997</c:v>
                </c:pt>
                <c:pt idx="175">
                  <c:v>-35.07</c:v>
                </c:pt>
                <c:pt idx="176">
                  <c:v>-36.15</c:v>
                </c:pt>
                <c:pt idx="177">
                  <c:v>-37.42</c:v>
                </c:pt>
                <c:pt idx="178">
                  <c:v>-38.85</c:v>
                </c:pt>
                <c:pt idx="179">
                  <c:v>-40.590000000000003</c:v>
                </c:pt>
                <c:pt idx="180">
                  <c:v>-42.620000000000005</c:v>
                </c:pt>
                <c:pt idx="181">
                  <c:v>-45.22</c:v>
                </c:pt>
                <c:pt idx="182">
                  <c:v>-48.65</c:v>
                </c:pt>
                <c:pt idx="183">
                  <c:v>-53.83</c:v>
                </c:pt>
                <c:pt idx="184">
                  <c:v>-59.68</c:v>
                </c:pt>
                <c:pt idx="185">
                  <c:v>-55.39</c:v>
                </c:pt>
                <c:pt idx="186">
                  <c:v>-50.769999999999996</c:v>
                </c:pt>
                <c:pt idx="187">
                  <c:v>-47.84</c:v>
                </c:pt>
                <c:pt idx="188">
                  <c:v>-45.93</c:v>
                </c:pt>
                <c:pt idx="189">
                  <c:v>-44.55</c:v>
                </c:pt>
                <c:pt idx="190">
                  <c:v>-43.61</c:v>
                </c:pt>
                <c:pt idx="191">
                  <c:v>-42.96</c:v>
                </c:pt>
                <c:pt idx="192">
                  <c:v>-42.5</c:v>
                </c:pt>
                <c:pt idx="193">
                  <c:v>-42.129999999999995</c:v>
                </c:pt>
                <c:pt idx="194">
                  <c:v>-42.09</c:v>
                </c:pt>
                <c:pt idx="195">
                  <c:v>-42.03</c:v>
                </c:pt>
                <c:pt idx="196">
                  <c:v>-41.97</c:v>
                </c:pt>
                <c:pt idx="197">
                  <c:v>-41.91</c:v>
                </c:pt>
                <c:pt idx="198">
                  <c:v>-41.89</c:v>
                </c:pt>
                <c:pt idx="199">
                  <c:v>-41.81</c:v>
                </c:pt>
                <c:pt idx="200">
                  <c:v>-41.64</c:v>
                </c:pt>
                <c:pt idx="201">
                  <c:v>-41.519999999999996</c:v>
                </c:pt>
                <c:pt idx="202">
                  <c:v>-41.32</c:v>
                </c:pt>
                <c:pt idx="203">
                  <c:v>-41.09</c:v>
                </c:pt>
                <c:pt idx="204">
                  <c:v>-40.85</c:v>
                </c:pt>
                <c:pt idx="205">
                  <c:v>-40.57</c:v>
                </c:pt>
                <c:pt idx="206">
                  <c:v>-40.25</c:v>
                </c:pt>
                <c:pt idx="207">
                  <c:v>-39.97</c:v>
                </c:pt>
                <c:pt idx="208">
                  <c:v>-39.67</c:v>
                </c:pt>
                <c:pt idx="209">
                  <c:v>-39.4</c:v>
                </c:pt>
                <c:pt idx="210">
                  <c:v>-39.14</c:v>
                </c:pt>
                <c:pt idx="211">
                  <c:v>-38.97</c:v>
                </c:pt>
                <c:pt idx="212">
                  <c:v>-38.82</c:v>
                </c:pt>
                <c:pt idx="213">
                  <c:v>-38.730000000000004</c:v>
                </c:pt>
                <c:pt idx="214">
                  <c:v>-38.659999999999997</c:v>
                </c:pt>
                <c:pt idx="215">
                  <c:v>-38.630000000000003</c:v>
                </c:pt>
                <c:pt idx="216">
                  <c:v>-38.659999999999997</c:v>
                </c:pt>
                <c:pt idx="217">
                  <c:v>-38.68</c:v>
                </c:pt>
                <c:pt idx="218">
                  <c:v>-38.72</c:v>
                </c:pt>
                <c:pt idx="219">
                  <c:v>-38.79</c:v>
                </c:pt>
                <c:pt idx="220">
                  <c:v>-38.85</c:v>
                </c:pt>
                <c:pt idx="221">
                  <c:v>-38.92</c:v>
                </c:pt>
                <c:pt idx="222">
                  <c:v>-38.97</c:v>
                </c:pt>
                <c:pt idx="223">
                  <c:v>-39.04</c:v>
                </c:pt>
                <c:pt idx="224">
                  <c:v>-39.090000000000003</c:v>
                </c:pt>
                <c:pt idx="225">
                  <c:v>-39.159999999999997</c:v>
                </c:pt>
                <c:pt idx="226">
                  <c:v>-39.230000000000004</c:v>
                </c:pt>
                <c:pt idx="227">
                  <c:v>-39.299999999999997</c:v>
                </c:pt>
                <c:pt idx="228">
                  <c:v>-39.450000000000003</c:v>
                </c:pt>
                <c:pt idx="229">
                  <c:v>-39.659999999999997</c:v>
                </c:pt>
                <c:pt idx="230">
                  <c:v>-39.909999999999997</c:v>
                </c:pt>
                <c:pt idx="231">
                  <c:v>-40.26</c:v>
                </c:pt>
                <c:pt idx="232">
                  <c:v>-40.65</c:v>
                </c:pt>
                <c:pt idx="233">
                  <c:v>-41.13</c:v>
                </c:pt>
                <c:pt idx="234">
                  <c:v>-41.6</c:v>
                </c:pt>
                <c:pt idx="235">
                  <c:v>-42.120000000000005</c:v>
                </c:pt>
                <c:pt idx="236">
                  <c:v>-42.67</c:v>
                </c:pt>
                <c:pt idx="237">
                  <c:v>-43.17</c:v>
                </c:pt>
                <c:pt idx="238">
                  <c:v>-43.66</c:v>
                </c:pt>
                <c:pt idx="239">
                  <c:v>-44.03</c:v>
                </c:pt>
                <c:pt idx="240">
                  <c:v>-44.370000000000005</c:v>
                </c:pt>
                <c:pt idx="241">
                  <c:v>-44.8</c:v>
                </c:pt>
                <c:pt idx="242">
                  <c:v>-45.129999999999995</c:v>
                </c:pt>
                <c:pt idx="243">
                  <c:v>-45.42</c:v>
                </c:pt>
                <c:pt idx="244">
                  <c:v>-45.67</c:v>
                </c:pt>
                <c:pt idx="245">
                  <c:v>-45.96</c:v>
                </c:pt>
                <c:pt idx="246">
                  <c:v>-46.239999999999995</c:v>
                </c:pt>
                <c:pt idx="247">
                  <c:v>-46.67</c:v>
                </c:pt>
                <c:pt idx="248">
                  <c:v>-47.11</c:v>
                </c:pt>
                <c:pt idx="249">
                  <c:v>-47.53</c:v>
                </c:pt>
                <c:pt idx="250">
                  <c:v>-47.94</c:v>
                </c:pt>
                <c:pt idx="251">
                  <c:v>-48.32</c:v>
                </c:pt>
                <c:pt idx="252">
                  <c:v>-48.5</c:v>
                </c:pt>
                <c:pt idx="253">
                  <c:v>-48.64</c:v>
                </c:pt>
                <c:pt idx="254">
                  <c:v>-48.66</c:v>
                </c:pt>
                <c:pt idx="255">
                  <c:v>-48.55</c:v>
                </c:pt>
                <c:pt idx="256">
                  <c:v>-48.510000000000005</c:v>
                </c:pt>
                <c:pt idx="257">
                  <c:v>-48.379999999999995</c:v>
                </c:pt>
                <c:pt idx="258">
                  <c:v>-48.269999999999996</c:v>
                </c:pt>
                <c:pt idx="259">
                  <c:v>-48.28</c:v>
                </c:pt>
                <c:pt idx="260">
                  <c:v>-48.3</c:v>
                </c:pt>
                <c:pt idx="261">
                  <c:v>-48.31</c:v>
                </c:pt>
                <c:pt idx="262">
                  <c:v>-48.370000000000005</c:v>
                </c:pt>
                <c:pt idx="263">
                  <c:v>-48.480000000000004</c:v>
                </c:pt>
                <c:pt idx="264">
                  <c:v>-48.64</c:v>
                </c:pt>
                <c:pt idx="265">
                  <c:v>-48.84</c:v>
                </c:pt>
                <c:pt idx="266">
                  <c:v>-49.09</c:v>
                </c:pt>
                <c:pt idx="267">
                  <c:v>-49.41</c:v>
                </c:pt>
                <c:pt idx="268">
                  <c:v>-49.65</c:v>
                </c:pt>
                <c:pt idx="269">
                  <c:v>-49.85</c:v>
                </c:pt>
                <c:pt idx="270">
                  <c:v>-49.96</c:v>
                </c:pt>
                <c:pt idx="271">
                  <c:v>-50.019999999999996</c:v>
                </c:pt>
                <c:pt idx="272">
                  <c:v>-49.91</c:v>
                </c:pt>
                <c:pt idx="273">
                  <c:v>-49.81</c:v>
                </c:pt>
                <c:pt idx="274">
                  <c:v>-49.510000000000005</c:v>
                </c:pt>
                <c:pt idx="275">
                  <c:v>-49.370000000000005</c:v>
                </c:pt>
                <c:pt idx="276">
                  <c:v>-49.17</c:v>
                </c:pt>
                <c:pt idx="277">
                  <c:v>-48.85</c:v>
                </c:pt>
                <c:pt idx="278">
                  <c:v>-48.66</c:v>
                </c:pt>
                <c:pt idx="279">
                  <c:v>-48.43</c:v>
                </c:pt>
                <c:pt idx="280">
                  <c:v>-48.29</c:v>
                </c:pt>
                <c:pt idx="281">
                  <c:v>-48.260000000000005</c:v>
                </c:pt>
                <c:pt idx="282">
                  <c:v>-48.21</c:v>
                </c:pt>
                <c:pt idx="283">
                  <c:v>-48.3</c:v>
                </c:pt>
                <c:pt idx="284">
                  <c:v>-48.480000000000004</c:v>
                </c:pt>
                <c:pt idx="285">
                  <c:v>-48.7</c:v>
                </c:pt>
                <c:pt idx="286">
                  <c:v>-48.879999999999995</c:v>
                </c:pt>
                <c:pt idx="287">
                  <c:v>-49.06</c:v>
                </c:pt>
                <c:pt idx="288">
                  <c:v>-49.05</c:v>
                </c:pt>
                <c:pt idx="289">
                  <c:v>-48.94</c:v>
                </c:pt>
                <c:pt idx="290">
                  <c:v>-48.620000000000005</c:v>
                </c:pt>
                <c:pt idx="291">
                  <c:v>-48.36</c:v>
                </c:pt>
                <c:pt idx="292">
                  <c:v>-48.11</c:v>
                </c:pt>
                <c:pt idx="293">
                  <c:v>-47.85</c:v>
                </c:pt>
                <c:pt idx="294">
                  <c:v>-47.760000000000005</c:v>
                </c:pt>
                <c:pt idx="295">
                  <c:v>-47.68</c:v>
                </c:pt>
                <c:pt idx="296">
                  <c:v>-47.7</c:v>
                </c:pt>
                <c:pt idx="297">
                  <c:v>-47.760000000000005</c:v>
                </c:pt>
                <c:pt idx="298">
                  <c:v>-47.93</c:v>
                </c:pt>
                <c:pt idx="299">
                  <c:v>-48.06</c:v>
                </c:pt>
                <c:pt idx="300">
                  <c:v>-48.18</c:v>
                </c:pt>
                <c:pt idx="301">
                  <c:v>-48.239999999999995</c:v>
                </c:pt>
                <c:pt idx="302">
                  <c:v>-48.34</c:v>
                </c:pt>
                <c:pt idx="303">
                  <c:v>-48.370000000000005</c:v>
                </c:pt>
                <c:pt idx="304">
                  <c:v>-48.35</c:v>
                </c:pt>
                <c:pt idx="305">
                  <c:v>-48.41</c:v>
                </c:pt>
                <c:pt idx="306">
                  <c:v>-48.55</c:v>
                </c:pt>
                <c:pt idx="307">
                  <c:v>-48.870000000000005</c:v>
                </c:pt>
                <c:pt idx="308">
                  <c:v>-49.4</c:v>
                </c:pt>
                <c:pt idx="309">
                  <c:v>-50.17</c:v>
                </c:pt>
                <c:pt idx="310">
                  <c:v>-50.989999999999995</c:v>
                </c:pt>
                <c:pt idx="311">
                  <c:v>-51.59</c:v>
                </c:pt>
                <c:pt idx="312">
                  <c:v>-52.04</c:v>
                </c:pt>
                <c:pt idx="313">
                  <c:v>-52.06</c:v>
                </c:pt>
                <c:pt idx="314">
                  <c:v>-51.69</c:v>
                </c:pt>
                <c:pt idx="315">
                  <c:v>-51.39</c:v>
                </c:pt>
                <c:pt idx="316">
                  <c:v>-50.86</c:v>
                </c:pt>
                <c:pt idx="317">
                  <c:v>-50.519999999999996</c:v>
                </c:pt>
                <c:pt idx="318">
                  <c:v>-50.260000000000005</c:v>
                </c:pt>
                <c:pt idx="319">
                  <c:v>-50.07</c:v>
                </c:pt>
                <c:pt idx="320">
                  <c:v>-49.95</c:v>
                </c:pt>
                <c:pt idx="321">
                  <c:v>-49.92</c:v>
                </c:pt>
                <c:pt idx="322">
                  <c:v>-49.89</c:v>
                </c:pt>
                <c:pt idx="323">
                  <c:v>-50.129999999999995</c:v>
                </c:pt>
                <c:pt idx="324">
                  <c:v>-50.379999999999995</c:v>
                </c:pt>
                <c:pt idx="325">
                  <c:v>-50.8</c:v>
                </c:pt>
                <c:pt idx="326">
                  <c:v>-51.3</c:v>
                </c:pt>
                <c:pt idx="327">
                  <c:v>-51.989999999999995</c:v>
                </c:pt>
                <c:pt idx="328">
                  <c:v>-52.47</c:v>
                </c:pt>
                <c:pt idx="329">
                  <c:v>-52.8</c:v>
                </c:pt>
                <c:pt idx="330">
                  <c:v>-53.04</c:v>
                </c:pt>
                <c:pt idx="331">
                  <c:v>-52.96</c:v>
                </c:pt>
                <c:pt idx="332">
                  <c:v>-52.879999999999995</c:v>
                </c:pt>
                <c:pt idx="333">
                  <c:v>-52.71</c:v>
                </c:pt>
                <c:pt idx="334">
                  <c:v>-52.57</c:v>
                </c:pt>
                <c:pt idx="335">
                  <c:v>-52.64</c:v>
                </c:pt>
                <c:pt idx="336">
                  <c:v>-52.91</c:v>
                </c:pt>
                <c:pt idx="337">
                  <c:v>-53.47</c:v>
                </c:pt>
                <c:pt idx="338">
                  <c:v>-54.11</c:v>
                </c:pt>
                <c:pt idx="339">
                  <c:v>-55.14</c:v>
                </c:pt>
                <c:pt idx="340">
                  <c:v>-56.31</c:v>
                </c:pt>
                <c:pt idx="341">
                  <c:v>-57.6</c:v>
                </c:pt>
                <c:pt idx="342">
                  <c:v>-58.78</c:v>
                </c:pt>
                <c:pt idx="343">
                  <c:v>-59.65</c:v>
                </c:pt>
                <c:pt idx="344">
                  <c:v>-59.58</c:v>
                </c:pt>
                <c:pt idx="345">
                  <c:v>-58.62</c:v>
                </c:pt>
                <c:pt idx="346">
                  <c:v>-57.8</c:v>
                </c:pt>
                <c:pt idx="347">
                  <c:v>-56.83</c:v>
                </c:pt>
                <c:pt idx="348">
                  <c:v>-55.989999999999995</c:v>
                </c:pt>
                <c:pt idx="349">
                  <c:v>-55.7</c:v>
                </c:pt>
                <c:pt idx="350">
                  <c:v>-55.54</c:v>
                </c:pt>
                <c:pt idx="351">
                  <c:v>-55.6</c:v>
                </c:pt>
                <c:pt idx="352">
                  <c:v>-55.93</c:v>
                </c:pt>
                <c:pt idx="353">
                  <c:v>-56.44</c:v>
                </c:pt>
                <c:pt idx="354">
                  <c:v>-57.120000000000005</c:v>
                </c:pt>
                <c:pt idx="355">
                  <c:v>-58.21</c:v>
                </c:pt>
                <c:pt idx="356">
                  <c:v>-59.62</c:v>
                </c:pt>
                <c:pt idx="357">
                  <c:v>-61.5</c:v>
                </c:pt>
                <c:pt idx="358">
                  <c:v>-63.92</c:v>
                </c:pt>
                <c:pt idx="359">
                  <c:v>-68.22999999999999</c:v>
                </c:pt>
                <c:pt idx="360">
                  <c:v>-71.819999999999993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3-4901-8C20-4F228F7C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76200</xdr:rowOff>
    </xdr:from>
    <xdr:to>
      <xdr:col>15</xdr:col>
      <xdr:colOff>361950</xdr:colOff>
      <xdr:row>19</xdr:row>
      <xdr:rowOff>105728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6192E-0111-452D-9BE9-C3DDBA5C5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0" xr16:uid="{B482E6F3-C1B4-4218-A04A-AC8955EA727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3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F5B84C-7FAB-4AAB-94F6-2063716B8A2F}" name="_12sept_90_bin_all" displayName="_12sept_90_bin_all" ref="A1:F363" tableType="queryTable" totalsRowShown="0">
  <autoFilter ref="A1:F363" xr:uid="{C2EC0A01-9A85-4586-AF87-6CD7FA83253E}"/>
  <tableColumns count="6">
    <tableColumn id="1" xr3:uid="{8EB03BB1-3300-4356-9B48-2E4477C79553}" uniqueName="1" name="Column1" queryTableFieldId="1" dataDxfId="2"/>
    <tableColumn id="2" xr3:uid="{D44897E0-27E6-4900-B7D4-9EBDF09C083A}" uniqueName="2" name="Column2" queryTableFieldId="2"/>
    <tableColumn id="3" xr3:uid="{4BBFEA5E-2787-4AE6-AA30-863E3306233A}" uniqueName="3" name="Column3" queryTableFieldId="3"/>
    <tableColumn id="4" xr3:uid="{802B5359-F942-4C45-93FE-02FC062545CD}" uniqueName="4" name="Column4" queryTableFieldId="4"/>
    <tableColumn id="5" xr3:uid="{2D90ECD3-8430-4319-89F8-D9F56CCF2F63}" uniqueName="5" name="Column5" queryTableFieldId="5"/>
    <tableColumn id="6" xr3:uid="{67D5DE9C-CF48-44CE-B66C-9735FA26BC8C}" uniqueName="6" name="Column6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topLeftCell="A326" workbookViewId="0">
      <selection activeCell="H3" sqref="H3:K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-33.69</v>
      </c>
      <c r="C3">
        <v>38.69</v>
      </c>
      <c r="D3">
        <v>-34.229999999999997</v>
      </c>
      <c r="E3">
        <v>37.159999999999997</v>
      </c>
      <c r="F3">
        <f>_10sept_0_10[[#This Row],[H_mag]]-40</f>
        <v>-73.69</v>
      </c>
      <c r="G3">
        <f>_10sept_0_10[[#This Row],[V_mag]]-40</f>
        <v>-74.22999999999999</v>
      </c>
      <c r="H3">
        <f>(10^(_10sept_0_10[[#This Row],[H_mag_adj]]/20)*COS(RADIANS(_10sept_0_10[[#This Row],[H_phase]])))*0.15</f>
        <v>2.4209518758906106E-5</v>
      </c>
      <c r="I3">
        <f>(10^(_10sept_0_10[[#This Row],[H_mag_adj]]/20)*SIN(RADIANS(_10sept_0_10[[#This Row],[H_phase]])))*0.15</f>
        <v>1.9388545466415012E-5</v>
      </c>
      <c r="J3">
        <f>(10^(_10sept_0_10[[#This Row],[V_mag_adj]]/20)*COS(RADIANS(_10sept_0_10[[#This Row],[V_phase]])))*0.15</f>
        <v>2.3228615347809723E-5</v>
      </c>
      <c r="K3">
        <f>(10^(_10sept_0_10[[#This Row],[V_mag_adj]]/20)*SIN(RADIANS(_10sept_0_10[[#This Row],[V_phase]])))*0.15</f>
        <v>1.7605932483276364E-5</v>
      </c>
    </row>
    <row r="4" spans="1:11" x14ac:dyDescent="0.25">
      <c r="A4">
        <v>-179</v>
      </c>
      <c r="B4">
        <v>-31.88</v>
      </c>
      <c r="C4">
        <v>52.85</v>
      </c>
      <c r="D4">
        <v>-32.28</v>
      </c>
      <c r="E4">
        <v>49.76</v>
      </c>
      <c r="F4">
        <f>_10sept_0_10[[#This Row],[H_mag]]-40</f>
        <v>-71.88</v>
      </c>
      <c r="G4">
        <f>_10sept_0_10[[#This Row],[V_mag]]-40</f>
        <v>-72.28</v>
      </c>
      <c r="H4">
        <f>(10^(_10sept_0_10[[#This Row],[H_mag_adj]]/20)*COS(RADIANS(_10sept_0_10[[#This Row],[H_phase]])))*0.15</f>
        <v>2.3070606296197134E-5</v>
      </c>
      <c r="I4">
        <f>(10^(_10sept_0_10[[#This Row],[H_mag_adj]]/20)*SIN(RADIANS(_10sept_0_10[[#This Row],[H_phase]])))*0.15</f>
        <v>3.0449541878481586E-5</v>
      </c>
      <c r="J4">
        <f>(10^(_10sept_0_10[[#This Row],[V_mag_adj]]/20)*COS(RADIANS(_10sept_0_10[[#This Row],[V_phase]])))*0.15</f>
        <v>2.3567719766596683E-5</v>
      </c>
      <c r="K4">
        <f>(10^(_10sept_0_10[[#This Row],[V_mag_adj]]/20)*SIN(RADIANS(_10sept_0_10[[#This Row],[V_phase]])))*0.15</f>
        <v>2.7849169860123004E-5</v>
      </c>
    </row>
    <row r="5" spans="1:11" x14ac:dyDescent="0.25">
      <c r="A5">
        <v>-178</v>
      </c>
      <c r="B5">
        <v>-30.6</v>
      </c>
      <c r="C5">
        <v>63.62</v>
      </c>
      <c r="D5">
        <v>-30.83</v>
      </c>
      <c r="E5">
        <v>62.09</v>
      </c>
      <c r="F5">
        <f>_10sept_0_10[[#This Row],[H_mag]]-40</f>
        <v>-70.599999999999994</v>
      </c>
      <c r="G5">
        <f>_10sept_0_10[[#This Row],[V_mag]]-40</f>
        <v>-70.83</v>
      </c>
      <c r="H5">
        <f>(10^(_10sept_0_10[[#This Row],[H_mag_adj]]/20)*COS(RADIANS(_10sept_0_10[[#This Row],[H_phase]])))*0.15</f>
        <v>1.9669329468945515E-5</v>
      </c>
      <c r="I5">
        <f>(10^(_10sept_0_10[[#This Row],[H_mag_adj]]/20)*SIN(RADIANS(_10sept_0_10[[#This Row],[H_phase]])))*0.15</f>
        <v>3.9658360475986055E-5</v>
      </c>
      <c r="J5">
        <f>(10^(_10sept_0_10[[#This Row],[V_mag_adj]]/20)*COS(RADIANS(_10sept_0_10[[#This Row],[V_phase]])))*0.15</f>
        <v>2.0179718556819272E-5</v>
      </c>
      <c r="K5">
        <f>(10^(_10sept_0_10[[#This Row],[V_mag_adj]]/20)*SIN(RADIANS(_10sept_0_10[[#This Row],[V_phase]])))*0.15</f>
        <v>3.8096776051474652E-5</v>
      </c>
    </row>
    <row r="6" spans="1:11" x14ac:dyDescent="0.25">
      <c r="A6">
        <v>-177</v>
      </c>
      <c r="B6">
        <v>-30.11</v>
      </c>
      <c r="C6">
        <v>70.88</v>
      </c>
      <c r="D6">
        <v>-30.2</v>
      </c>
      <c r="E6">
        <v>69.55</v>
      </c>
      <c r="F6">
        <f>_10sept_0_10[[#This Row],[H_mag]]-40</f>
        <v>-70.11</v>
      </c>
      <c r="G6">
        <f>_10sept_0_10[[#This Row],[V_mag]]-40</f>
        <v>-70.2</v>
      </c>
      <c r="H6">
        <f>(10^(_10sept_0_10[[#This Row],[H_mag_adj]]/20)*COS(RADIANS(_10sept_0_10[[#This Row],[H_phase]])))*0.15</f>
        <v>1.5341430288445219E-5</v>
      </c>
      <c r="I6">
        <f>(10^(_10sept_0_10[[#This Row],[H_mag_adj]]/20)*SIN(RADIANS(_10sept_0_10[[#This Row],[H_phase]])))*0.15</f>
        <v>4.4253442821648278E-5</v>
      </c>
      <c r="J6">
        <f>(10^(_10sept_0_10[[#This Row],[V_mag_adj]]/20)*COS(RADIANS(_10sept_0_10[[#This Row],[V_phase]])))*0.15</f>
        <v>1.6195767740484766E-5</v>
      </c>
      <c r="K6">
        <f>(10^(_10sept_0_10[[#This Row],[V_mag_adj]]/20)*SIN(RADIANS(_10sept_0_10[[#This Row],[V_phase]])))*0.15</f>
        <v>4.3433056832837531E-5</v>
      </c>
    </row>
    <row r="7" spans="1:11" x14ac:dyDescent="0.25">
      <c r="A7">
        <v>-176</v>
      </c>
      <c r="B7">
        <v>-29.43</v>
      </c>
      <c r="C7">
        <v>82.65</v>
      </c>
      <c r="D7">
        <v>-29.56</v>
      </c>
      <c r="E7">
        <v>81.95</v>
      </c>
      <c r="F7">
        <f>_10sept_0_10[[#This Row],[H_mag]]-40</f>
        <v>-69.430000000000007</v>
      </c>
      <c r="G7">
        <f>_10sept_0_10[[#This Row],[V_mag]]-40</f>
        <v>-69.56</v>
      </c>
      <c r="H7">
        <f>(10^(_10sept_0_10[[#This Row],[H_mag_adj]]/20)*COS(RADIANS(_10sept_0_10[[#This Row],[H_phase]])))*0.15</f>
        <v>6.4798383611529359E-6</v>
      </c>
      <c r="I7">
        <f>(10^(_10sept_0_10[[#This Row],[H_mag_adj]]/20)*SIN(RADIANS(_10sept_0_10[[#This Row],[H_phase]])))*0.15</f>
        <v>5.023518405287227E-5</v>
      </c>
      <c r="J7">
        <f>(10^(_10sept_0_10[[#This Row],[V_mag_adj]]/20)*COS(RADIANS(_10sept_0_10[[#This Row],[V_phase]])))*0.15</f>
        <v>6.9877078460353364E-6</v>
      </c>
      <c r="K7">
        <f>(10^(_10sept_0_10[[#This Row],[V_mag_adj]]/20)*SIN(RADIANS(_10sept_0_10[[#This Row],[V_phase]])))*0.15</f>
        <v>4.9407240896534596E-5</v>
      </c>
    </row>
    <row r="8" spans="1:11" x14ac:dyDescent="0.25">
      <c r="A8">
        <v>-175</v>
      </c>
      <c r="B8">
        <v>-29.38</v>
      </c>
      <c r="C8">
        <v>93.41</v>
      </c>
      <c r="D8">
        <v>-29.31</v>
      </c>
      <c r="E8">
        <v>93.56</v>
      </c>
      <c r="F8">
        <f>_10sept_0_10[[#This Row],[H_mag]]-40</f>
        <v>-69.38</v>
      </c>
      <c r="G8">
        <f>_10sept_0_10[[#This Row],[V_mag]]-40</f>
        <v>-69.31</v>
      </c>
      <c r="H8">
        <f>(10^(_10sept_0_10[[#This Row],[H_mag_adj]]/20)*COS(RADIANS(_10sept_0_10[[#This Row],[H_phase]])))*0.15</f>
        <v>-3.0301671662560889E-6</v>
      </c>
      <c r="I8">
        <f>(10^(_10sept_0_10[[#This Row],[H_mag_adj]]/20)*SIN(RADIANS(_10sept_0_10[[#This Row],[H_phase]])))*0.15</f>
        <v>5.0853592960989455E-5</v>
      </c>
      <c r="J8">
        <f>(10^(_10sept_0_10[[#This Row],[V_mag_adj]]/20)*COS(RADIANS(_10sept_0_10[[#This Row],[V_phase]])))*0.15</f>
        <v>-3.1888871402871302E-6</v>
      </c>
      <c r="K8">
        <f>(10^(_10sept_0_10[[#This Row],[V_mag_adj]]/20)*SIN(RADIANS(_10sept_0_10[[#This Row],[V_phase]])))*0.15</f>
        <v>5.1256907547078956E-5</v>
      </c>
    </row>
    <row r="9" spans="1:11" x14ac:dyDescent="0.25">
      <c r="A9">
        <v>-174</v>
      </c>
      <c r="B9">
        <v>-29.29</v>
      </c>
      <c r="C9">
        <v>104.85</v>
      </c>
      <c r="D9">
        <v>-29.41</v>
      </c>
      <c r="E9">
        <v>105.57</v>
      </c>
      <c r="F9">
        <f>_10sept_0_10[[#This Row],[H_mag]]-40</f>
        <v>-69.289999999999992</v>
      </c>
      <c r="G9">
        <f>_10sept_0_10[[#This Row],[V_mag]]-40</f>
        <v>-69.41</v>
      </c>
      <c r="H9">
        <f>(10^(_10sept_0_10[[#This Row],[H_mag_adj]]/20)*COS(RADIANS(_10sept_0_10[[#This Row],[H_phase]])))*0.15</f>
        <v>-1.3192340675415168E-5</v>
      </c>
      <c r="I9">
        <f>(10^(_10sept_0_10[[#This Row],[H_mag_adj]]/20)*SIN(RADIANS(_10sept_0_10[[#This Row],[H_phase]])))*0.15</f>
        <v>4.9755156395348631E-5</v>
      </c>
      <c r="J9">
        <f>(10^(_10sept_0_10[[#This Row],[V_mag_adj]]/20)*COS(RADIANS(_10sept_0_10[[#This Row],[V_phase]])))*0.15</f>
        <v>-1.362695452254075E-5</v>
      </c>
      <c r="K9">
        <f>(10^(_10sept_0_10[[#This Row],[V_mag_adj]]/20)*SIN(RADIANS(_10sept_0_10[[#This Row],[V_phase]])))*0.15</f>
        <v>4.8905114545342355E-5</v>
      </c>
    </row>
    <row r="10" spans="1:11" x14ac:dyDescent="0.25">
      <c r="A10">
        <v>-173</v>
      </c>
      <c r="B10">
        <v>-29.78</v>
      </c>
      <c r="C10">
        <v>117.46</v>
      </c>
      <c r="D10">
        <v>-29.83</v>
      </c>
      <c r="E10">
        <v>118.6</v>
      </c>
      <c r="F10">
        <f>_10sept_0_10[[#This Row],[H_mag]]-40</f>
        <v>-69.78</v>
      </c>
      <c r="G10">
        <f>_10sept_0_10[[#This Row],[V_mag]]-40</f>
        <v>-69.83</v>
      </c>
      <c r="H10">
        <f>(10^(_10sept_0_10[[#This Row],[H_mag_adj]]/20)*COS(RADIANS(_10sept_0_10[[#This Row],[H_phase]])))*0.15</f>
        <v>-2.2434372692448926E-5</v>
      </c>
      <c r="I10">
        <f>(10^(_10sept_0_10[[#This Row],[H_mag_adj]]/20)*SIN(RADIANS(_10sept_0_10[[#This Row],[H_phase]])))*0.15</f>
        <v>4.3169585798320482E-5</v>
      </c>
      <c r="J10">
        <f>(10^(_10sept_0_10[[#This Row],[V_mag_adj]]/20)*COS(RADIANS(_10sept_0_10[[#This Row],[V_phase]])))*0.15</f>
        <v>-2.3155134057180024E-5</v>
      </c>
      <c r="K10">
        <f>(10^(_10sept_0_10[[#This Row],[V_mag_adj]]/20)*SIN(RADIANS(_10sept_0_10[[#This Row],[V_phase]])))*0.15</f>
        <v>4.2469520128080155E-5</v>
      </c>
    </row>
    <row r="11" spans="1:11" x14ac:dyDescent="0.25">
      <c r="A11">
        <v>-172</v>
      </c>
      <c r="B11">
        <v>-30.33</v>
      </c>
      <c r="C11">
        <v>134.72999999999999</v>
      </c>
      <c r="D11">
        <v>-30.17</v>
      </c>
      <c r="E11">
        <v>133.22</v>
      </c>
      <c r="F11">
        <f>_10sept_0_10[[#This Row],[H_mag]]-40</f>
        <v>-70.33</v>
      </c>
      <c r="G11">
        <f>_10sept_0_10[[#This Row],[V_mag]]-40</f>
        <v>-70.17</v>
      </c>
      <c r="H11">
        <f>(10^(_10sept_0_10[[#This Row],[H_mag_adj]]/20)*COS(RADIANS(_10sept_0_10[[#This Row],[H_phase]])))*0.15</f>
        <v>-3.2138086997059468E-5</v>
      </c>
      <c r="I11">
        <f>(10^(_10sept_0_10[[#This Row],[H_mag_adj]]/20)*SIN(RADIANS(_10sept_0_10[[#This Row],[H_phase]])))*0.15</f>
        <v>3.2442417708502782E-5</v>
      </c>
      <c r="J11">
        <f>(10^(_10sept_0_10[[#This Row],[V_mag_adj]]/20)*COS(RADIANS(_10sept_0_10[[#This Row],[V_phase]])))*0.15</f>
        <v>-3.1853413263215615E-5</v>
      </c>
      <c r="K11">
        <f>(10^(_10sept_0_10[[#This Row],[V_mag_adj]]/20)*SIN(RADIANS(_10sept_0_10[[#This Row],[V_phase]])))*0.15</f>
        <v>3.38967209305862E-5</v>
      </c>
    </row>
    <row r="12" spans="1:11" x14ac:dyDescent="0.25">
      <c r="A12">
        <v>-171</v>
      </c>
      <c r="B12">
        <v>-30.69</v>
      </c>
      <c r="C12">
        <v>152.11000000000001</v>
      </c>
      <c r="D12">
        <v>-30.64</v>
      </c>
      <c r="E12">
        <v>151.63999999999999</v>
      </c>
      <c r="F12">
        <f>_10sept_0_10[[#This Row],[H_mag]]-40</f>
        <v>-70.69</v>
      </c>
      <c r="G12">
        <f>_10sept_0_10[[#This Row],[V_mag]]-40</f>
        <v>-70.64</v>
      </c>
      <c r="H12">
        <f>(10^(_10sept_0_10[[#This Row],[H_mag_adj]]/20)*COS(RADIANS(_10sept_0_10[[#This Row],[H_phase]])))*0.15</f>
        <v>-3.8722955013285927E-5</v>
      </c>
      <c r="I12">
        <f>(10^(_10sept_0_10[[#This Row],[H_mag_adj]]/20)*SIN(RADIANS(_10sept_0_10[[#This Row],[H_phase]])))*0.15</f>
        <v>2.0494096993490707E-5</v>
      </c>
      <c r="J12">
        <f>(10^(_10sept_0_10[[#This Row],[V_mag_adj]]/20)*COS(RADIANS(_10sept_0_10[[#This Row],[V_phase]])))*0.15</f>
        <v>-3.8776112037092077E-5</v>
      </c>
      <c r="K12">
        <f>(10^(_10sept_0_10[[#This Row],[V_mag_adj]]/20)*SIN(RADIANS(_10sept_0_10[[#This Row],[V_phase]])))*0.15</f>
        <v>2.0931193653553551E-5</v>
      </c>
    </row>
    <row r="13" spans="1:11" x14ac:dyDescent="0.25">
      <c r="A13">
        <v>-170</v>
      </c>
      <c r="B13">
        <v>-30.91</v>
      </c>
      <c r="C13">
        <v>172.65</v>
      </c>
      <c r="D13">
        <v>-30.89</v>
      </c>
      <c r="E13">
        <v>172.24</v>
      </c>
      <c r="F13">
        <f>_10sept_0_10[[#This Row],[H_mag]]-40</f>
        <v>-70.91</v>
      </c>
      <c r="G13">
        <f>_10sept_0_10[[#This Row],[V_mag]]-40</f>
        <v>-70.89</v>
      </c>
      <c r="H13">
        <f>(10^(_10sept_0_10[[#This Row],[H_mag_adj]]/20)*COS(RADIANS(_10sept_0_10[[#This Row],[H_phase]])))*0.15</f>
        <v>-4.2365076774472879E-5</v>
      </c>
      <c r="I13">
        <f>(10^(_10sept_0_10[[#This Row],[H_mag_adj]]/20)*SIN(RADIANS(_10sept_0_10[[#This Row],[H_phase]])))*0.15</f>
        <v>5.4646729146545898E-6</v>
      </c>
      <c r="J13">
        <f>(10^(_10sept_0_10[[#This Row],[V_mag_adj]]/20)*COS(RADIANS(_10sept_0_10[[#This Row],[V_phase]])))*0.15</f>
        <v>-4.2422457000062374E-5</v>
      </c>
      <c r="K13">
        <f>(10^(_10sept_0_10[[#This Row],[V_mag_adj]]/20)*SIN(RADIANS(_10sept_0_10[[#This Row],[V_phase]])))*0.15</f>
        <v>5.7809844425273834E-6</v>
      </c>
    </row>
    <row r="14" spans="1:11" x14ac:dyDescent="0.25">
      <c r="A14">
        <v>-169</v>
      </c>
      <c r="B14">
        <v>-30.47</v>
      </c>
      <c r="C14">
        <v>-165.38</v>
      </c>
      <c r="D14">
        <v>-30.66</v>
      </c>
      <c r="E14">
        <v>-165.5</v>
      </c>
      <c r="F14">
        <f>_10sept_0_10[[#This Row],[H_mag]]-40</f>
        <v>-70.47</v>
      </c>
      <c r="G14">
        <f>_10sept_0_10[[#This Row],[V_mag]]-40</f>
        <v>-70.66</v>
      </c>
      <c r="H14">
        <f>(10^(_10sept_0_10[[#This Row],[H_mag_adj]]/20)*COS(RADIANS(_10sept_0_10[[#This Row],[H_phase]])))*0.15</f>
        <v>-4.3480707216276498E-5</v>
      </c>
      <c r="I14">
        <f>(10^(_10sept_0_10[[#This Row],[H_mag_adj]]/20)*SIN(RADIANS(_10sept_0_10[[#This Row],[H_phase]])))*0.15</f>
        <v>-1.1342084799503202E-5</v>
      </c>
      <c r="J14">
        <f>(10^(_10sept_0_10[[#This Row],[V_mag_adj]]/20)*COS(RADIANS(_10sept_0_10[[#This Row],[V_phase]])))*0.15</f>
        <v>-4.2563060693838477E-5</v>
      </c>
      <c r="K14">
        <f>(10^(_10sept_0_10[[#This Row],[V_mag_adj]]/20)*SIN(RADIANS(_10sept_0_10[[#This Row],[V_phase]])))*0.15</f>
        <v>-1.1007555939433645E-5</v>
      </c>
    </row>
    <row r="15" spans="1:11" x14ac:dyDescent="0.25">
      <c r="A15">
        <v>-168</v>
      </c>
      <c r="B15">
        <v>-29.99</v>
      </c>
      <c r="C15">
        <v>-145.13999999999999</v>
      </c>
      <c r="D15">
        <v>-30.01</v>
      </c>
      <c r="E15">
        <v>-144.19</v>
      </c>
      <c r="F15">
        <f>_10sept_0_10[[#This Row],[H_mag]]-40</f>
        <v>-69.989999999999995</v>
      </c>
      <c r="G15">
        <f>_10sept_0_10[[#This Row],[V_mag]]-40</f>
        <v>-70.010000000000005</v>
      </c>
      <c r="H15">
        <f>(10^(_10sept_0_10[[#This Row],[H_mag_adj]]/20)*COS(RADIANS(_10sept_0_10[[#This Row],[H_phase]])))*0.15</f>
        <v>-3.8966993216108926E-5</v>
      </c>
      <c r="I15">
        <f>(10^(_10sept_0_10[[#This Row],[H_mag_adj]]/20)*SIN(RADIANS(_10sept_0_10[[#This Row],[H_phase]])))*0.15</f>
        <v>-2.7143327455767008E-5</v>
      </c>
      <c r="J15">
        <f>(10^(_10sept_0_10[[#This Row],[V_mag_adj]]/20)*COS(RADIANS(_10sept_0_10[[#This Row],[V_phase]])))*0.15</f>
        <v>-3.8423029966930516E-5</v>
      </c>
      <c r="K15">
        <f>(10^(_10sept_0_10[[#This Row],[V_mag_adj]]/20)*SIN(RADIANS(_10sept_0_10[[#This Row],[V_phase]])))*0.15</f>
        <v>-2.7721758814351978E-5</v>
      </c>
    </row>
    <row r="16" spans="1:11" x14ac:dyDescent="0.25">
      <c r="A16">
        <v>-167</v>
      </c>
      <c r="B16">
        <v>-29.27</v>
      </c>
      <c r="C16">
        <v>-126.69</v>
      </c>
      <c r="D16">
        <v>-29.28</v>
      </c>
      <c r="E16">
        <v>-126.08</v>
      </c>
      <c r="F16">
        <f>_10sept_0_10[[#This Row],[H_mag]]-40</f>
        <v>-69.27</v>
      </c>
      <c r="G16">
        <f>_10sept_0_10[[#This Row],[V_mag]]-40</f>
        <v>-69.28</v>
      </c>
      <c r="H16">
        <f>(10^(_10sept_0_10[[#This Row],[H_mag_adj]]/20)*COS(RADIANS(_10sept_0_10[[#This Row],[H_phase]])))*0.15</f>
        <v>-3.0826087889106643E-5</v>
      </c>
      <c r="I16">
        <f>(10^(_10sept_0_10[[#This Row],[H_mag_adj]]/20)*SIN(RADIANS(_10sept_0_10[[#This Row],[H_phase]])))*0.15</f>
        <v>-4.1371437077223827E-5</v>
      </c>
      <c r="J16">
        <f>(10^(_10sept_0_10[[#This Row],[V_mag_adj]]/20)*COS(RADIANS(_10sept_0_10[[#This Row],[V_phase]])))*0.15</f>
        <v>-3.0348927217895418E-5</v>
      </c>
      <c r="K16">
        <f>(10^(_10sept_0_10[[#This Row],[V_mag_adj]]/20)*SIN(RADIANS(_10sept_0_10[[#This Row],[V_phase]])))*0.15</f>
        <v>-4.1649298276672974E-5</v>
      </c>
    </row>
    <row r="17" spans="1:11" x14ac:dyDescent="0.25">
      <c r="A17">
        <v>-166</v>
      </c>
      <c r="B17">
        <v>-28.57</v>
      </c>
      <c r="C17">
        <v>-107.83</v>
      </c>
      <c r="D17">
        <v>-28.61</v>
      </c>
      <c r="E17">
        <v>-106.75</v>
      </c>
      <c r="F17">
        <f>_10sept_0_10[[#This Row],[H_mag]]-40</f>
        <v>-68.569999999999993</v>
      </c>
      <c r="G17">
        <f>_10sept_0_10[[#This Row],[V_mag]]-40</f>
        <v>-68.61</v>
      </c>
      <c r="H17">
        <f>(10^(_10sept_0_10[[#This Row],[H_mag_adj]]/20)*COS(RADIANS(_10sept_0_10[[#This Row],[H_phase]])))*0.15</f>
        <v>-1.712330715838697E-5</v>
      </c>
      <c r="I17">
        <f>(10^(_10sept_0_10[[#This Row],[H_mag_adj]]/20)*SIN(RADIANS(_10sept_0_10[[#This Row],[H_phase]])))*0.15</f>
        <v>-5.3237071408836701E-5</v>
      </c>
      <c r="J17">
        <f>(10^(_10sept_0_10[[#This Row],[V_mag_adj]]/20)*COS(RADIANS(_10sept_0_10[[#This Row],[V_phase]])))*0.15</f>
        <v>-1.6042779407336441E-5</v>
      </c>
      <c r="K17">
        <f>(10^(_10sept_0_10[[#This Row],[V_mag_adj]]/20)*SIN(RADIANS(_10sept_0_10[[#This Row],[V_phase]])))*0.15</f>
        <v>-5.3304320030358866E-5</v>
      </c>
    </row>
    <row r="18" spans="1:11" x14ac:dyDescent="0.25">
      <c r="A18">
        <v>-165</v>
      </c>
      <c r="B18">
        <v>-27.89</v>
      </c>
      <c r="C18">
        <v>-90.64</v>
      </c>
      <c r="D18">
        <v>-27.89</v>
      </c>
      <c r="E18">
        <v>-90.43</v>
      </c>
      <c r="F18">
        <f>_10sept_0_10[[#This Row],[H_mag]]-40</f>
        <v>-67.89</v>
      </c>
      <c r="G18">
        <f>_10sept_0_10[[#This Row],[V_mag]]-40</f>
        <v>-67.89</v>
      </c>
      <c r="H18">
        <f>(10^(_10sept_0_10[[#This Row],[H_mag_adj]]/20)*COS(RADIANS(_10sept_0_10[[#This Row],[H_phase]])))*0.15</f>
        <v>-6.7552211185493035E-7</v>
      </c>
      <c r="I18">
        <f>(10^(_10sept_0_10[[#This Row],[H_mag_adj]]/20)*SIN(RADIANS(_10sept_0_10[[#This Row],[H_phase]])))*0.15</f>
        <v>-6.0473369100083907E-5</v>
      </c>
      <c r="J18">
        <f>(10^(_10sept_0_10[[#This Row],[V_mag_adj]]/20)*COS(RADIANS(_10sept_0_10[[#This Row],[V_phase]])))*0.15</f>
        <v>-4.5387159663620602E-7</v>
      </c>
      <c r="K18">
        <f>(10^(_10sept_0_10[[#This Row],[V_mag_adj]]/20)*SIN(RADIANS(_10sept_0_10[[#This Row],[V_phase]])))*0.15</f>
        <v>-6.0475438824471172E-5</v>
      </c>
    </row>
    <row r="19" spans="1:11" x14ac:dyDescent="0.25">
      <c r="A19">
        <v>-164</v>
      </c>
      <c r="B19">
        <v>-27.4</v>
      </c>
      <c r="C19">
        <v>-71.56</v>
      </c>
      <c r="D19">
        <v>-27.37</v>
      </c>
      <c r="E19">
        <v>-72.209999999999994</v>
      </c>
      <c r="F19">
        <f>_10sept_0_10[[#This Row],[H_mag]]-40</f>
        <v>-67.400000000000006</v>
      </c>
      <c r="G19">
        <f>_10sept_0_10[[#This Row],[V_mag]]-40</f>
        <v>-67.37</v>
      </c>
      <c r="H19">
        <f>(10^(_10sept_0_10[[#This Row],[H_mag_adj]]/20)*COS(RADIANS(_10sept_0_10[[#This Row],[H_phase]])))*0.15</f>
        <v>2.0239794745818754E-5</v>
      </c>
      <c r="I19">
        <f>(10^(_10sept_0_10[[#This Row],[H_mag_adj]]/20)*SIN(RADIANS(_10sept_0_10[[#This Row],[H_phase]])))*0.15</f>
        <v>-6.0701545618868581E-5</v>
      </c>
      <c r="J19">
        <f>(10^(_10sept_0_10[[#This Row],[V_mag_adj]]/20)*COS(RADIANS(_10sept_0_10[[#This Row],[V_phase]])))*0.15</f>
        <v>1.9617509501417336E-5</v>
      </c>
      <c r="K19">
        <f>(10^(_10sept_0_10[[#This Row],[V_mag_adj]]/20)*SIN(RADIANS(_10sept_0_10[[#This Row],[V_phase]])))*0.15</f>
        <v>-6.1138046839075759E-5</v>
      </c>
    </row>
    <row r="20" spans="1:11" x14ac:dyDescent="0.25">
      <c r="A20">
        <v>-163</v>
      </c>
      <c r="B20">
        <v>-26.68</v>
      </c>
      <c r="C20">
        <v>-53.92</v>
      </c>
      <c r="D20">
        <v>-26.61</v>
      </c>
      <c r="E20">
        <v>-55.03</v>
      </c>
      <c r="F20">
        <f>_10sept_0_10[[#This Row],[H_mag]]-40</f>
        <v>-66.680000000000007</v>
      </c>
      <c r="G20">
        <f>_10sept_0_10[[#This Row],[V_mag]]-40</f>
        <v>-66.61</v>
      </c>
      <c r="H20">
        <f>(10^(_10sept_0_10[[#This Row],[H_mag_adj]]/20)*COS(RADIANS(_10sept_0_10[[#This Row],[H_phase]])))*0.15</f>
        <v>4.0939576343416448E-5</v>
      </c>
      <c r="I20">
        <f>(10^(_10sept_0_10[[#This Row],[H_mag_adj]]/20)*SIN(RADIANS(_10sept_0_10[[#This Row],[H_phase]])))*0.15</f>
        <v>-5.6183357461220279E-5</v>
      </c>
      <c r="J20">
        <f>(10^(_10sept_0_10[[#This Row],[V_mag_adj]]/20)*COS(RADIANS(_10sept_0_10[[#This Row],[V_phase]])))*0.15</f>
        <v>4.0165911233551999E-5</v>
      </c>
      <c r="K20">
        <f>(10^(_10sept_0_10[[#This Row],[V_mag_adj]]/20)*SIN(RADIANS(_10sept_0_10[[#This Row],[V_phase]])))*0.15</f>
        <v>-5.7426839338633022E-5</v>
      </c>
    </row>
    <row r="21" spans="1:11" x14ac:dyDescent="0.25">
      <c r="A21">
        <v>-162</v>
      </c>
      <c r="B21">
        <v>-25.99</v>
      </c>
      <c r="C21">
        <v>-37.270000000000003</v>
      </c>
      <c r="D21">
        <v>-26.07</v>
      </c>
      <c r="E21">
        <v>-37.06</v>
      </c>
      <c r="F21">
        <f>_10sept_0_10[[#This Row],[H_mag]]-40</f>
        <v>-65.989999999999995</v>
      </c>
      <c r="G21">
        <f>_10sept_0_10[[#This Row],[V_mag]]-40</f>
        <v>-66.069999999999993</v>
      </c>
      <c r="H21">
        <f>(10^(_10sept_0_10[[#This Row],[H_mag_adj]]/20)*COS(RADIANS(_10sept_0_10[[#This Row],[H_phase]])))*0.15</f>
        <v>5.989493532290566E-5</v>
      </c>
      <c r="I21">
        <f>(10^(_10sept_0_10[[#This Row],[H_mag_adj]]/20)*SIN(RADIANS(_10sept_0_10[[#This Row],[H_phase]])))*0.15</f>
        <v>-4.5578172518458554E-5</v>
      </c>
      <c r="J21">
        <f>(10^(_10sept_0_10[[#This Row],[V_mag_adj]]/20)*COS(RADIANS(_10sept_0_10[[#This Row],[V_phase]])))*0.15</f>
        <v>5.9510937448930167E-5</v>
      </c>
      <c r="K21">
        <f>(10^(_10sept_0_10[[#This Row],[V_mag_adj]]/20)*SIN(RADIANS(_10sept_0_10[[#This Row],[V_phase]])))*0.15</f>
        <v>-4.4942492701627169E-5</v>
      </c>
    </row>
    <row r="22" spans="1:11" x14ac:dyDescent="0.25">
      <c r="A22">
        <v>-161</v>
      </c>
      <c r="B22">
        <v>-25.43</v>
      </c>
      <c r="C22">
        <v>-21.13</v>
      </c>
      <c r="D22">
        <v>-25.52</v>
      </c>
      <c r="E22">
        <v>-22.26</v>
      </c>
      <c r="F22">
        <f>_10sept_0_10[[#This Row],[H_mag]]-40</f>
        <v>-65.430000000000007</v>
      </c>
      <c r="G22">
        <f>_10sept_0_10[[#This Row],[V_mag]]-40</f>
        <v>-65.52</v>
      </c>
      <c r="H22">
        <f>(10^(_10sept_0_10[[#This Row],[H_mag_adj]]/20)*COS(RADIANS(_10sept_0_10[[#This Row],[H_phase]])))*0.15</f>
        <v>7.4879590440498264E-5</v>
      </c>
      <c r="I22">
        <f>(10^(_10sept_0_10[[#This Row],[H_mag_adj]]/20)*SIN(RADIANS(_10sept_0_10[[#This Row],[H_phase]])))*0.15</f>
        <v>-2.8938682895961658E-5</v>
      </c>
      <c r="J22">
        <f>(10^(_10sept_0_10[[#This Row],[V_mag_adj]]/20)*COS(RADIANS(_10sept_0_10[[#This Row],[V_phase]])))*0.15</f>
        <v>7.352849395045895E-5</v>
      </c>
      <c r="K22">
        <f>(10^(_10sept_0_10[[#This Row],[V_mag_adj]]/20)*SIN(RADIANS(_10sept_0_10[[#This Row],[V_phase]])))*0.15</f>
        <v>-3.0096283205217749E-5</v>
      </c>
    </row>
    <row r="23" spans="1:11" x14ac:dyDescent="0.25">
      <c r="A23">
        <v>-160</v>
      </c>
      <c r="B23">
        <v>-24.86</v>
      </c>
      <c r="C23">
        <v>-5.24</v>
      </c>
      <c r="D23">
        <v>-24.96</v>
      </c>
      <c r="E23">
        <v>-5.94</v>
      </c>
      <c r="F23">
        <f>_10sept_0_10[[#This Row],[H_mag]]-40</f>
        <v>-64.86</v>
      </c>
      <c r="G23">
        <f>_10sept_0_10[[#This Row],[V_mag]]-40</f>
        <v>-64.960000000000008</v>
      </c>
      <c r="H23">
        <f>(10^(_10sept_0_10[[#This Row],[H_mag_adj]]/20)*COS(RADIANS(_10sept_0_10[[#This Row],[H_phase]])))*0.15</f>
        <v>8.5363554041022644E-5</v>
      </c>
      <c r="I23">
        <f>(10^(_10sept_0_10[[#This Row],[H_mag_adj]]/20)*SIN(RADIANS(_10sept_0_10[[#This Row],[H_phase]])))*0.15</f>
        <v>-7.8287844115771799E-6</v>
      </c>
      <c r="J23">
        <f>(10^(_10sept_0_10[[#This Row],[V_mag_adj]]/20)*COS(RADIANS(_10sept_0_10[[#This Row],[V_phase]])))*0.15</f>
        <v>8.4285558297231468E-5</v>
      </c>
      <c r="K23">
        <f>(10^(_10sept_0_10[[#This Row],[V_mag_adj]]/20)*SIN(RADIANS(_10sept_0_10[[#This Row],[V_phase]])))*0.15</f>
        <v>-8.7695402673510004E-6</v>
      </c>
    </row>
    <row r="24" spans="1:11" x14ac:dyDescent="0.25">
      <c r="A24">
        <v>-159</v>
      </c>
      <c r="B24">
        <v>-24.61</v>
      </c>
      <c r="C24">
        <v>7.81</v>
      </c>
      <c r="D24">
        <v>-24.55</v>
      </c>
      <c r="E24">
        <v>7.33</v>
      </c>
      <c r="F24">
        <f>_10sept_0_10[[#This Row],[H_mag]]-40</f>
        <v>-64.61</v>
      </c>
      <c r="G24">
        <f>_10sept_0_10[[#This Row],[V_mag]]-40</f>
        <v>-64.55</v>
      </c>
      <c r="H24">
        <f>(10^(_10sept_0_10[[#This Row],[H_mag_adj]]/20)*COS(RADIANS(_10sept_0_10[[#This Row],[H_phase]])))*0.15</f>
        <v>8.7406555013425175E-5</v>
      </c>
      <c r="I24">
        <f>(10^(_10sept_0_10[[#This Row],[H_mag_adj]]/20)*SIN(RADIANS(_10sept_0_10[[#This Row],[H_phase]])))*0.15</f>
        <v>1.1988750634357177E-5</v>
      </c>
      <c r="J24">
        <f>(10^(_10sept_0_10[[#This Row],[V_mag_adj]]/20)*COS(RADIANS(_10sept_0_10[[#This Row],[V_phase]])))*0.15</f>
        <v>8.8110471534202236E-5</v>
      </c>
      <c r="K24">
        <f>(10^(_10sept_0_10[[#This Row],[V_mag_adj]]/20)*SIN(RADIANS(_10sept_0_10[[#This Row],[V_phase]])))*0.15</f>
        <v>1.1334106491175136E-5</v>
      </c>
    </row>
    <row r="25" spans="1:11" x14ac:dyDescent="0.25">
      <c r="A25">
        <v>-158</v>
      </c>
      <c r="B25">
        <v>-24.49</v>
      </c>
      <c r="C25">
        <v>20.100000000000001</v>
      </c>
      <c r="D25">
        <v>-24.35</v>
      </c>
      <c r="E25">
        <v>21.31</v>
      </c>
      <c r="F25">
        <f>_10sept_0_10[[#This Row],[H_mag]]-40</f>
        <v>-64.489999999999995</v>
      </c>
      <c r="G25">
        <f>_10sept_0_10[[#This Row],[V_mag]]-40</f>
        <v>-64.349999999999994</v>
      </c>
      <c r="H25">
        <f>(10^(_10sept_0_10[[#This Row],[H_mag_adj]]/20)*COS(RADIANS(_10sept_0_10[[#This Row],[H_phase]])))*0.15</f>
        <v>8.4004091910384703E-5</v>
      </c>
      <c r="I25">
        <f>(10^(_10sept_0_10[[#This Row],[H_mag_adj]]/20)*SIN(RADIANS(_10sept_0_10[[#This Row],[H_phase]])))*0.15</f>
        <v>3.074113221912614E-5</v>
      </c>
      <c r="J25">
        <f>(10^(_10sept_0_10[[#This Row],[V_mag_adj]]/20)*COS(RADIANS(_10sept_0_10[[#This Row],[V_phase]])))*0.15</f>
        <v>8.4690306602316063E-5</v>
      </c>
      <c r="K25">
        <f>(10^(_10sept_0_10[[#This Row],[V_mag_adj]]/20)*SIN(RADIANS(_10sept_0_10[[#This Row],[V_phase]])))*0.15</f>
        <v>3.3036400058308387E-5</v>
      </c>
    </row>
    <row r="26" spans="1:11" x14ac:dyDescent="0.25">
      <c r="A26">
        <v>-157</v>
      </c>
      <c r="B26">
        <v>-24.59</v>
      </c>
      <c r="C26">
        <v>34.14</v>
      </c>
      <c r="D26">
        <v>-24.64</v>
      </c>
      <c r="E26">
        <v>33.83</v>
      </c>
      <c r="F26">
        <f>_10sept_0_10[[#This Row],[H_mag]]-40</f>
        <v>-64.59</v>
      </c>
      <c r="G26">
        <f>_10sept_0_10[[#This Row],[V_mag]]-40</f>
        <v>-64.64</v>
      </c>
      <c r="H26">
        <f>(10^(_10sept_0_10[[#This Row],[H_mag_adj]]/20)*COS(RADIANS(_10sept_0_10[[#This Row],[H_phase]])))*0.15</f>
        <v>7.318933617556626E-5</v>
      </c>
      <c r="I26">
        <f>(10^(_10sept_0_10[[#This Row],[H_mag_adj]]/20)*SIN(RADIANS(_10sept_0_10[[#This Row],[H_phase]])))*0.15</f>
        <v>4.9627459159743936E-5</v>
      </c>
      <c r="J26">
        <f>(10^(_10sept_0_10[[#This Row],[V_mag_adj]]/20)*COS(RADIANS(_10sept_0_10[[#This Row],[V_phase]])))*0.15</f>
        <v>7.3035137549276068E-5</v>
      </c>
      <c r="K26">
        <f>(10^(_10sept_0_10[[#This Row],[V_mag_adj]]/20)*SIN(RADIANS(_10sept_0_10[[#This Row],[V_phase]])))*0.15</f>
        <v>4.8948161466039703E-5</v>
      </c>
    </row>
    <row r="27" spans="1:11" x14ac:dyDescent="0.25">
      <c r="A27">
        <v>-156</v>
      </c>
      <c r="B27">
        <v>-25.08</v>
      </c>
      <c r="C27">
        <v>47</v>
      </c>
      <c r="D27">
        <v>-25.11</v>
      </c>
      <c r="E27">
        <v>45.31</v>
      </c>
      <c r="F27">
        <f>_10sept_0_10[[#This Row],[H_mag]]-40</f>
        <v>-65.08</v>
      </c>
      <c r="G27">
        <f>_10sept_0_10[[#This Row],[V_mag]]-40</f>
        <v>-65.11</v>
      </c>
      <c r="H27">
        <f>(10^(_10sept_0_10[[#This Row],[H_mag_adj]]/20)*COS(RADIANS(_10sept_0_10[[#This Row],[H_phase]])))*0.15</f>
        <v>5.6999965053265613E-5</v>
      </c>
      <c r="I27">
        <f>(10^(_10sept_0_10[[#This Row],[H_mag_adj]]/20)*SIN(RADIANS(_10sept_0_10[[#This Row],[H_phase]])))*0.15</f>
        <v>6.1124978995622423E-5</v>
      </c>
      <c r="J27">
        <f>(10^(_10sept_0_10[[#This Row],[V_mag_adj]]/20)*COS(RADIANS(_10sept_0_10[[#This Row],[V_phase]])))*0.15</f>
        <v>5.8575194913442727E-5</v>
      </c>
      <c r="K27">
        <f>(10^(_10sept_0_10[[#This Row],[V_mag_adj]]/20)*SIN(RADIANS(_10sept_0_10[[#This Row],[V_phase]])))*0.15</f>
        <v>5.9212493858249395E-5</v>
      </c>
    </row>
    <row r="28" spans="1:11" x14ac:dyDescent="0.25">
      <c r="A28">
        <v>-155</v>
      </c>
      <c r="B28">
        <v>-25.79</v>
      </c>
      <c r="C28">
        <v>60.21</v>
      </c>
      <c r="D28">
        <v>-25.83</v>
      </c>
      <c r="E28">
        <v>59.86</v>
      </c>
      <c r="F28">
        <f>_10sept_0_10[[#This Row],[H_mag]]-40</f>
        <v>-65.789999999999992</v>
      </c>
      <c r="G28">
        <f>_10sept_0_10[[#This Row],[V_mag]]-40</f>
        <v>-65.83</v>
      </c>
      <c r="H28">
        <f>(10^(_10sept_0_10[[#This Row],[H_mag_adj]]/20)*COS(RADIANS(_10sept_0_10[[#This Row],[H_phase]])))*0.15</f>
        <v>3.8264189154450002E-5</v>
      </c>
      <c r="I28">
        <f>(10^(_10sept_0_10[[#This Row],[H_mag_adj]]/20)*SIN(RADIANS(_10sept_0_10[[#This Row],[H_phase]])))*0.15</f>
        <v>6.684008861798123E-5</v>
      </c>
      <c r="J28">
        <f>(10^(_10sept_0_10[[#This Row],[V_mag_adj]]/20)*COS(RADIANS(_10sept_0_10[[#This Row],[V_phase]])))*0.15</f>
        <v>3.8494094888675809E-5</v>
      </c>
      <c r="K28">
        <f>(10^(_10sept_0_10[[#This Row],[V_mag_adj]]/20)*SIN(RADIANS(_10sept_0_10[[#This Row],[V_phase]])))*0.15</f>
        <v>6.6299077716811634E-5</v>
      </c>
    </row>
    <row r="29" spans="1:11" x14ac:dyDescent="0.25">
      <c r="A29">
        <v>-154</v>
      </c>
      <c r="B29">
        <v>-26.94</v>
      </c>
      <c r="C29">
        <v>75.28</v>
      </c>
      <c r="D29">
        <v>-27.02</v>
      </c>
      <c r="E29">
        <v>74.23</v>
      </c>
      <c r="F29">
        <f>_10sept_0_10[[#This Row],[H_mag]]-40</f>
        <v>-66.94</v>
      </c>
      <c r="G29">
        <f>_10sept_0_10[[#This Row],[V_mag]]-40</f>
        <v>-67.02</v>
      </c>
      <c r="H29">
        <f>(10^(_10sept_0_10[[#This Row],[H_mag_adj]]/20)*COS(RADIANS(_10sept_0_10[[#This Row],[H_phase]])))*0.15</f>
        <v>1.7143060240538718E-5</v>
      </c>
      <c r="I29">
        <f>(10^(_10sept_0_10[[#This Row],[H_mag_adj]]/20)*SIN(RADIANS(_10sept_0_10[[#This Row],[H_phase]])))*0.15</f>
        <v>6.5252652341612658E-5</v>
      </c>
      <c r="J29">
        <f>(10^(_10sept_0_10[[#This Row],[V_mag_adj]]/20)*COS(RADIANS(_10sept_0_10[[#This Row],[V_phase]])))*0.15</f>
        <v>1.8167827194661801E-5</v>
      </c>
      <c r="K29">
        <f>(10^(_10sept_0_10[[#This Row],[V_mag_adj]]/20)*SIN(RADIANS(_10sept_0_10[[#This Row],[V_phase]])))*0.15</f>
        <v>6.4332290640696019E-5</v>
      </c>
    </row>
    <row r="30" spans="1:11" x14ac:dyDescent="0.25">
      <c r="A30">
        <v>-153</v>
      </c>
      <c r="B30">
        <v>-28.27</v>
      </c>
      <c r="C30">
        <v>91.2</v>
      </c>
      <c r="D30">
        <v>-28.39</v>
      </c>
      <c r="E30">
        <v>91.35</v>
      </c>
      <c r="F30">
        <f>_10sept_0_10[[#This Row],[H_mag]]-40</f>
        <v>-68.27</v>
      </c>
      <c r="G30">
        <f>_10sept_0_10[[#This Row],[V_mag]]-40</f>
        <v>-68.39</v>
      </c>
      <c r="H30">
        <f>(10^(_10sept_0_10[[#This Row],[H_mag_adj]]/20)*COS(RADIANS(_10sept_0_10[[#This Row],[H_phase]])))*0.15</f>
        <v>-1.2123223779021754E-6</v>
      </c>
      <c r="I30">
        <f>(10^(_10sept_0_10[[#This Row],[H_mag_adj]]/20)*SIN(RADIANS(_10sept_0_10[[#This Row],[H_phase]])))*0.15</f>
        <v>5.7875665864865779E-5</v>
      </c>
      <c r="J30">
        <f>(10^(_10sept_0_10[[#This Row],[V_mag_adj]]/20)*COS(RADIANS(_10sept_0_10[[#This Row],[V_phase]])))*0.15</f>
        <v>-1.3451236551484131E-6</v>
      </c>
      <c r="K30">
        <f>(10^(_10sept_0_10[[#This Row],[V_mag_adj]]/20)*SIN(RADIANS(_10sept_0_10[[#This Row],[V_phase]])))*0.15</f>
        <v>5.7078256042279905E-5</v>
      </c>
    </row>
    <row r="31" spans="1:11" x14ac:dyDescent="0.25">
      <c r="A31">
        <v>-152</v>
      </c>
      <c r="B31">
        <v>-29.65</v>
      </c>
      <c r="C31">
        <v>109.75</v>
      </c>
      <c r="D31">
        <v>-29.7</v>
      </c>
      <c r="E31">
        <v>110.38</v>
      </c>
      <c r="F31">
        <f>_10sept_0_10[[#This Row],[H_mag]]-40</f>
        <v>-69.650000000000006</v>
      </c>
      <c r="G31">
        <f>_10sept_0_10[[#This Row],[V_mag]]-40</f>
        <v>-69.7</v>
      </c>
      <c r="H31">
        <f>(10^(_10sept_0_10[[#This Row],[H_mag_adj]]/20)*COS(RADIANS(_10sept_0_10[[#This Row],[H_phase]])))*0.15</f>
        <v>-1.66878711385758E-5</v>
      </c>
      <c r="I31">
        <f>(10^(_10sept_0_10[[#This Row],[H_mag_adj]]/20)*SIN(RADIANS(_10sept_0_10[[#This Row],[H_phase]])))*0.15</f>
        <v>4.6479570925407496E-5</v>
      </c>
      <c r="J31">
        <f>(10^(_10sept_0_10[[#This Row],[V_mag_adj]]/20)*COS(RADIANS(_10sept_0_10[[#This Row],[V_phase]])))*0.15</f>
        <v>-1.7099206823263499E-5</v>
      </c>
      <c r="K31">
        <f>(10^(_10sept_0_10[[#This Row],[V_mag_adj]]/20)*SIN(RADIANS(_10sept_0_10[[#This Row],[V_phase]])))*0.15</f>
        <v>4.6027552213862756E-5</v>
      </c>
    </row>
    <row r="32" spans="1:11" x14ac:dyDescent="0.25">
      <c r="A32">
        <v>-151</v>
      </c>
      <c r="B32">
        <v>-31.02</v>
      </c>
      <c r="C32">
        <v>129.84</v>
      </c>
      <c r="D32">
        <v>-31.12</v>
      </c>
      <c r="E32">
        <v>128.97999999999999</v>
      </c>
      <c r="F32">
        <f>_10sept_0_10[[#This Row],[H_mag]]-40</f>
        <v>-71.02</v>
      </c>
      <c r="G32">
        <f>_10sept_0_10[[#This Row],[V_mag]]-40</f>
        <v>-71.12</v>
      </c>
      <c r="H32">
        <f>(10^(_10sept_0_10[[#This Row],[H_mag_adj]]/20)*COS(RADIANS(_10sept_0_10[[#This Row],[H_phase]])))*0.15</f>
        <v>-2.7021491348601045E-5</v>
      </c>
      <c r="I32">
        <f>(10^(_10sept_0_10[[#This Row],[H_mag_adj]]/20)*SIN(RADIANS(_10sept_0_10[[#This Row],[H_phase]])))*0.15</f>
        <v>3.2386199503755961E-5</v>
      </c>
      <c r="J32">
        <f>(10^(_10sept_0_10[[#This Row],[V_mag_adj]]/20)*COS(RADIANS(_10sept_0_10[[#This Row],[V_phase]])))*0.15</f>
        <v>-2.6228641006106725E-5</v>
      </c>
      <c r="K32">
        <f>(10^(_10sept_0_10[[#This Row],[V_mag_adj]]/20)*SIN(RADIANS(_10sept_0_10[[#This Row],[V_phase]])))*0.15</f>
        <v>3.2412801598104809E-5</v>
      </c>
    </row>
    <row r="33" spans="1:11" x14ac:dyDescent="0.25">
      <c r="A33">
        <v>-150</v>
      </c>
      <c r="B33">
        <v>-32.25</v>
      </c>
      <c r="C33">
        <v>151.47</v>
      </c>
      <c r="D33">
        <v>-32.44</v>
      </c>
      <c r="E33">
        <v>150.97</v>
      </c>
      <c r="F33">
        <f>_10sept_0_10[[#This Row],[H_mag]]-40</f>
        <v>-72.25</v>
      </c>
      <c r="G33">
        <f>_10sept_0_10[[#This Row],[V_mag]]-40</f>
        <v>-72.44</v>
      </c>
      <c r="H33">
        <f>(10^(_10sept_0_10[[#This Row],[H_mag_adj]]/20)*COS(RADIANS(_10sept_0_10[[#This Row],[H_phase]])))*0.15</f>
        <v>-3.21637161728992E-5</v>
      </c>
      <c r="I33">
        <f>(10^(_10sept_0_10[[#This Row],[H_mag_adj]]/20)*SIN(RADIANS(_10sept_0_10[[#This Row],[H_phase]])))*0.15</f>
        <v>1.7485284810075388E-5</v>
      </c>
      <c r="J33">
        <f>(10^(_10sept_0_10[[#This Row],[V_mag_adj]]/20)*COS(RADIANS(_10sept_0_10[[#This Row],[V_phase]])))*0.15</f>
        <v>-3.1317305745502536E-5</v>
      </c>
      <c r="K33">
        <f>(10^(_10sept_0_10[[#This Row],[V_mag_adj]]/20)*SIN(RADIANS(_10sept_0_10[[#This Row],[V_phase]])))*0.15</f>
        <v>1.7380908304067264E-5</v>
      </c>
    </row>
    <row r="34" spans="1:11" x14ac:dyDescent="0.25">
      <c r="A34">
        <v>-149</v>
      </c>
      <c r="B34">
        <v>-33.299999999999997</v>
      </c>
      <c r="C34">
        <v>171.39</v>
      </c>
      <c r="D34">
        <v>-33.31</v>
      </c>
      <c r="E34">
        <v>170.15</v>
      </c>
      <c r="F34">
        <f>_10sept_0_10[[#This Row],[H_mag]]-40</f>
        <v>-73.3</v>
      </c>
      <c r="G34">
        <f>_10sept_0_10[[#This Row],[V_mag]]-40</f>
        <v>-73.31</v>
      </c>
      <c r="H34">
        <f>(10^(_10sept_0_10[[#This Row],[H_mag_adj]]/20)*COS(RADIANS(_10sept_0_10[[#This Row],[H_phase]])))*0.15</f>
        <v>-3.2075178955912921E-5</v>
      </c>
      <c r="I34">
        <f>(10^(_10sept_0_10[[#This Row],[H_mag_adj]]/20)*SIN(RADIANS(_10sept_0_10[[#This Row],[H_phase]])))*0.15</f>
        <v>4.8566411070158102E-6</v>
      </c>
      <c r="J34">
        <f>(10^(_10sept_0_10[[#This Row],[V_mag_adj]]/20)*COS(RADIANS(_10sept_0_10[[#This Row],[V_phase]])))*0.15</f>
        <v>-3.1925790851723339E-5</v>
      </c>
      <c r="K34">
        <f>(10^(_10sept_0_10[[#This Row],[V_mag_adj]]/20)*SIN(RADIANS(_10sept_0_10[[#This Row],[V_phase]])))*0.15</f>
        <v>5.5432377000418897E-6</v>
      </c>
    </row>
    <row r="35" spans="1:11" x14ac:dyDescent="0.25">
      <c r="A35">
        <v>-148</v>
      </c>
      <c r="B35">
        <v>-34.39</v>
      </c>
      <c r="C35">
        <v>-172.5</v>
      </c>
      <c r="D35">
        <v>-34.64</v>
      </c>
      <c r="E35">
        <v>-174.7</v>
      </c>
      <c r="F35">
        <f>_10sept_0_10[[#This Row],[H_mag]]-40</f>
        <v>-74.39</v>
      </c>
      <c r="G35">
        <f>_10sept_0_10[[#This Row],[V_mag]]-40</f>
        <v>-74.64</v>
      </c>
      <c r="H35">
        <f>(10^(_10sept_0_10[[#This Row],[H_mag_adj]]/20)*COS(RADIANS(_10sept_0_10[[#This Row],[H_phase]])))*0.15</f>
        <v>-2.8370031972304295E-5</v>
      </c>
      <c r="I35">
        <f>(10^(_10sept_0_10[[#This Row],[H_mag_adj]]/20)*SIN(RADIANS(_10sept_0_10[[#This Row],[H_phase]])))*0.15</f>
        <v>-3.734985565788134E-6</v>
      </c>
      <c r="J35">
        <f>(10^(_10sept_0_10[[#This Row],[V_mag_adj]]/20)*COS(RADIANS(_10sept_0_10[[#This Row],[V_phase]])))*0.15</f>
        <v>-2.7684108244504337E-5</v>
      </c>
      <c r="K35">
        <f>(10^(_10sept_0_10[[#This Row],[V_mag_adj]]/20)*SIN(RADIANS(_10sept_0_10[[#This Row],[V_phase]])))*0.15</f>
        <v>-2.5681770735840771E-6</v>
      </c>
    </row>
    <row r="36" spans="1:11" x14ac:dyDescent="0.25">
      <c r="A36">
        <v>-147</v>
      </c>
      <c r="B36">
        <v>-35.75</v>
      </c>
      <c r="C36">
        <v>-157.58000000000001</v>
      </c>
      <c r="D36">
        <v>-35.979999999999997</v>
      </c>
      <c r="E36">
        <v>-158.35</v>
      </c>
      <c r="F36">
        <f>_10sept_0_10[[#This Row],[H_mag]]-40</f>
        <v>-75.75</v>
      </c>
      <c r="G36">
        <f>_10sept_0_10[[#This Row],[V_mag]]-40</f>
        <v>-75.97999999999999</v>
      </c>
      <c r="H36">
        <f>(10^(_10sept_0_10[[#This Row],[H_mag_adj]]/20)*COS(RADIANS(_10sept_0_10[[#This Row],[H_phase]])))*0.15</f>
        <v>-2.2618160625930968E-5</v>
      </c>
      <c r="I36">
        <f>(10^(_10sept_0_10[[#This Row],[H_mag_adj]]/20)*SIN(RADIANS(_10sept_0_10[[#This Row],[H_phase]])))*0.15</f>
        <v>-9.3317709120143442E-6</v>
      </c>
      <c r="J36">
        <f>(10^(_10sept_0_10[[#This Row],[V_mag_adj]]/20)*COS(RADIANS(_10sept_0_10[[#This Row],[V_phase]])))*0.15</f>
        <v>-2.2147237976346331E-5</v>
      </c>
      <c r="K36">
        <f>(10^(_10sept_0_10[[#This Row],[V_mag_adj]]/20)*SIN(RADIANS(_10sept_0_10[[#This Row],[V_phase]])))*0.15</f>
        <v>-8.7910763747798197E-6</v>
      </c>
    </row>
    <row r="37" spans="1:11" x14ac:dyDescent="0.25">
      <c r="A37">
        <v>-146</v>
      </c>
      <c r="B37">
        <v>-37.61</v>
      </c>
      <c r="C37">
        <v>-153.52000000000001</v>
      </c>
      <c r="D37">
        <v>-37.630000000000003</v>
      </c>
      <c r="E37">
        <v>-150.97999999999999</v>
      </c>
      <c r="F37">
        <f>_10sept_0_10[[#This Row],[H_mag]]-40</f>
        <v>-77.61</v>
      </c>
      <c r="G37">
        <f>_10sept_0_10[[#This Row],[V_mag]]-40</f>
        <v>-77.63</v>
      </c>
      <c r="H37">
        <f>(10^(_10sept_0_10[[#This Row],[H_mag_adj]]/20)*COS(RADIANS(_10sept_0_10[[#This Row],[H_phase]])))*0.15</f>
        <v>-1.7679012102269868E-5</v>
      </c>
      <c r="I37">
        <f>(10^(_10sept_0_10[[#This Row],[H_mag_adj]]/20)*SIN(RADIANS(_10sept_0_10[[#This Row],[H_phase]])))*0.15</f>
        <v>-8.8067264396298789E-6</v>
      </c>
      <c r="J37">
        <f>(10^(_10sept_0_10[[#This Row],[V_mag_adj]]/20)*COS(RADIANS(_10sept_0_10[[#This Row],[V_phase]])))*0.15</f>
        <v>-1.7231633594417883E-5</v>
      </c>
      <c r="K37">
        <f>(10^(_10sept_0_10[[#This Row],[V_mag_adj]]/20)*SIN(RADIANS(_10sept_0_10[[#This Row],[V_phase]])))*0.15</f>
        <v>-9.559515121883733E-6</v>
      </c>
    </row>
    <row r="38" spans="1:11" x14ac:dyDescent="0.25">
      <c r="A38">
        <v>-145</v>
      </c>
      <c r="B38">
        <v>-39.74</v>
      </c>
      <c r="C38">
        <v>-157</v>
      </c>
      <c r="D38">
        <v>-39.78</v>
      </c>
      <c r="E38">
        <v>-157.43</v>
      </c>
      <c r="F38">
        <f>_10sept_0_10[[#This Row],[H_mag]]-40</f>
        <v>-79.740000000000009</v>
      </c>
      <c r="G38">
        <f>_10sept_0_10[[#This Row],[V_mag]]-40</f>
        <v>-79.78</v>
      </c>
      <c r="H38">
        <f>(10^(_10sept_0_10[[#This Row],[H_mag_adj]]/20)*COS(RADIANS(_10sept_0_10[[#This Row],[H_phase]])))*0.15</f>
        <v>-1.4227131371948042E-5</v>
      </c>
      <c r="I38">
        <f>(10^(_10sept_0_10[[#This Row],[H_mag_adj]]/20)*SIN(RADIANS(_10sept_0_10[[#This Row],[H_phase]])))*0.15</f>
        <v>-6.0390589742975465E-6</v>
      </c>
      <c r="J38">
        <f>(10^(_10sept_0_10[[#This Row],[V_mag_adj]]/20)*COS(RADIANS(_10sept_0_10[[#This Row],[V_phase]])))*0.15</f>
        <v>-1.4206478787934612E-5</v>
      </c>
      <c r="K38">
        <f>(10^(_10sept_0_10[[#This Row],[V_mag_adj]]/20)*SIN(RADIANS(_10sept_0_10[[#This Row],[V_phase]])))*0.15</f>
        <v>-5.9048608838980155E-6</v>
      </c>
    </row>
    <row r="39" spans="1:11" x14ac:dyDescent="0.25">
      <c r="A39">
        <v>-144</v>
      </c>
      <c r="B39">
        <v>-39.89</v>
      </c>
      <c r="C39">
        <v>-174.88</v>
      </c>
      <c r="D39">
        <v>-39.71</v>
      </c>
      <c r="E39">
        <v>-176.23</v>
      </c>
      <c r="F39">
        <f>_10sept_0_10[[#This Row],[H_mag]]-40</f>
        <v>-79.89</v>
      </c>
      <c r="G39">
        <f>_10sept_0_10[[#This Row],[V_mag]]-40</f>
        <v>-79.710000000000008</v>
      </c>
      <c r="H39">
        <f>(10^(_10sept_0_10[[#This Row],[H_mag_adj]]/20)*COS(RADIANS(_10sept_0_10[[#This Row],[H_phase]])))*0.15</f>
        <v>-1.5130558075664009E-5</v>
      </c>
      <c r="I39">
        <f>(10^(_10sept_0_10[[#This Row],[H_mag_adj]]/20)*SIN(RADIANS(_10sept_0_10[[#This Row],[H_phase]])))*0.15</f>
        <v>-1.3556901288735334E-6</v>
      </c>
      <c r="J39">
        <f>(10^(_10sept_0_10[[#This Row],[V_mag_adj]]/20)*COS(RADIANS(_10sept_0_10[[#This Row],[V_phase]])))*0.15</f>
        <v>-1.5475704965228415E-5</v>
      </c>
      <c r="K39">
        <f>(10^(_10sept_0_10[[#This Row],[V_mag_adj]]/20)*SIN(RADIANS(_10sept_0_10[[#This Row],[V_phase]])))*0.15</f>
        <v>-1.0197566642596138E-6</v>
      </c>
    </row>
    <row r="40" spans="1:11" x14ac:dyDescent="0.25">
      <c r="A40">
        <v>-143</v>
      </c>
      <c r="B40">
        <v>-37.450000000000003</v>
      </c>
      <c r="C40">
        <v>171.09</v>
      </c>
      <c r="D40">
        <v>-37.51</v>
      </c>
      <c r="E40">
        <v>167.68</v>
      </c>
      <c r="F40">
        <f>_10sept_0_10[[#This Row],[H_mag]]-40</f>
        <v>-77.45</v>
      </c>
      <c r="G40">
        <f>_10sept_0_10[[#This Row],[V_mag]]-40</f>
        <v>-77.509999999999991</v>
      </c>
      <c r="H40">
        <f>(10^(_10sept_0_10[[#This Row],[H_mag_adj]]/20)*COS(RADIANS(_10sept_0_10[[#This Row],[H_phase]])))*0.15</f>
        <v>-1.9875528472084966E-5</v>
      </c>
      <c r="I40">
        <f>(10^(_10sept_0_10[[#This Row],[H_mag_adj]]/20)*SIN(RADIANS(_10sept_0_10[[#This Row],[H_phase]])))*0.15</f>
        <v>3.1159787963522603E-6</v>
      </c>
      <c r="J40">
        <f>(10^(_10sept_0_10[[#This Row],[V_mag_adj]]/20)*COS(RADIANS(_10sept_0_10[[#This Row],[V_phase]])))*0.15</f>
        <v>-1.951969375321677E-5</v>
      </c>
      <c r="K40">
        <f>(10^(_10sept_0_10[[#This Row],[V_mag_adj]]/20)*SIN(RADIANS(_10sept_0_10[[#This Row],[V_phase]])))*0.15</f>
        <v>4.2631196301437662E-6</v>
      </c>
    </row>
    <row r="41" spans="1:11" x14ac:dyDescent="0.25">
      <c r="A41">
        <v>-142</v>
      </c>
      <c r="B41">
        <v>-34.43</v>
      </c>
      <c r="C41">
        <v>168.11</v>
      </c>
      <c r="D41">
        <v>-34.42</v>
      </c>
      <c r="E41">
        <v>167.19</v>
      </c>
      <c r="F41">
        <f>_10sept_0_10[[#This Row],[H_mag]]-40</f>
        <v>-74.430000000000007</v>
      </c>
      <c r="G41">
        <f>_10sept_0_10[[#This Row],[V_mag]]-40</f>
        <v>-74.42</v>
      </c>
      <c r="H41">
        <f>(10^(_10sept_0_10[[#This Row],[H_mag_adj]]/20)*COS(RADIANS(_10sept_0_10[[#This Row],[H_phase]])))*0.15</f>
        <v>-2.7872250936037947E-5</v>
      </c>
      <c r="I41">
        <f>(10^(_10sept_0_10[[#This Row],[H_mag_adj]]/20)*SIN(RADIANS(_10sept_0_10[[#This Row],[H_phase]])))*0.15</f>
        <v>5.8685240527091294E-6</v>
      </c>
      <c r="J41">
        <f>(10^(_10sept_0_10[[#This Row],[V_mag_adj]]/20)*COS(RADIANS(_10sept_0_10[[#This Row],[V_phase]])))*0.15</f>
        <v>-2.7806425784369945E-5</v>
      </c>
      <c r="K41">
        <f>(10^(_10sept_0_10[[#This Row],[V_mag_adj]]/20)*SIN(RADIANS(_10sept_0_10[[#This Row],[V_phase]])))*0.15</f>
        <v>6.3225687847151945E-6</v>
      </c>
    </row>
    <row r="42" spans="1:11" x14ac:dyDescent="0.25">
      <c r="A42">
        <v>-141</v>
      </c>
      <c r="B42">
        <v>-32.29</v>
      </c>
      <c r="C42">
        <v>174.39</v>
      </c>
      <c r="D42">
        <v>-32.130000000000003</v>
      </c>
      <c r="E42">
        <v>174.6</v>
      </c>
      <c r="F42">
        <f>_10sept_0_10[[#This Row],[H_mag]]-40</f>
        <v>-72.289999999999992</v>
      </c>
      <c r="G42">
        <f>_10sept_0_10[[#This Row],[V_mag]]-40</f>
        <v>-72.13</v>
      </c>
      <c r="H42">
        <f>(10^(_10sept_0_10[[#This Row],[H_mag_adj]]/20)*COS(RADIANS(_10sept_0_10[[#This Row],[H_phase]])))*0.15</f>
        <v>-3.6266541727385648E-5</v>
      </c>
      <c r="I42">
        <f>(10^(_10sept_0_10[[#This Row],[H_mag_adj]]/20)*SIN(RADIANS(_10sept_0_10[[#This Row],[H_phase]])))*0.15</f>
        <v>3.5623561756853724E-6</v>
      </c>
      <c r="J42">
        <f>(10^(_10sept_0_10[[#This Row],[V_mag_adj]]/20)*COS(RADIANS(_10sept_0_10[[#This Row],[V_phase]])))*0.15</f>
        <v>-3.6953838383942988E-5</v>
      </c>
      <c r="K42">
        <f>(10^(_10sept_0_10[[#This Row],[V_mag_adj]]/20)*SIN(RADIANS(_10sept_0_10[[#This Row],[V_phase]])))*0.15</f>
        <v>3.4931661961838363E-6</v>
      </c>
    </row>
    <row r="43" spans="1:11" x14ac:dyDescent="0.25">
      <c r="A43">
        <v>-140</v>
      </c>
      <c r="B43">
        <v>-30.53</v>
      </c>
      <c r="C43">
        <v>-175.73</v>
      </c>
      <c r="D43">
        <v>-30.3</v>
      </c>
      <c r="E43">
        <v>-175.77</v>
      </c>
      <c r="F43">
        <f>_10sept_0_10[[#This Row],[H_mag]]-40</f>
        <v>-70.53</v>
      </c>
      <c r="G43">
        <f>_10sept_0_10[[#This Row],[V_mag]]-40</f>
        <v>-70.3</v>
      </c>
      <c r="H43">
        <f>(10^(_10sept_0_10[[#This Row],[H_mag_adj]]/20)*COS(RADIANS(_10sept_0_10[[#This Row],[H_phase]])))*0.15</f>
        <v>-4.4502467573005835E-5</v>
      </c>
      <c r="I43">
        <f>(10^(_10sept_0_10[[#This Row],[H_mag_adj]]/20)*SIN(RADIANS(_10sept_0_10[[#This Row],[H_phase]])))*0.15</f>
        <v>-3.3227250913879144E-6</v>
      </c>
      <c r="J43">
        <f>(10^(_10sept_0_10[[#This Row],[V_mag_adj]]/20)*COS(RADIANS(_10sept_0_10[[#This Row],[V_phase]])))*0.15</f>
        <v>-4.5698992304728033E-5</v>
      </c>
      <c r="K43">
        <f>(10^(_10sept_0_10[[#This Row],[V_mag_adj]]/20)*SIN(RADIANS(_10sept_0_10[[#This Row],[V_phase]])))*0.15</f>
        <v>-3.3799821191297607E-6</v>
      </c>
    </row>
    <row r="44" spans="1:11" x14ac:dyDescent="0.25">
      <c r="A44">
        <v>-139</v>
      </c>
      <c r="B44">
        <v>-29.35</v>
      </c>
      <c r="C44">
        <v>-161.59</v>
      </c>
      <c r="D44">
        <v>-29.22</v>
      </c>
      <c r="E44">
        <v>-162.04</v>
      </c>
      <c r="F44">
        <f>_10sept_0_10[[#This Row],[H_mag]]-40</f>
        <v>-69.349999999999994</v>
      </c>
      <c r="G44">
        <f>_10sept_0_10[[#This Row],[V_mag]]-40</f>
        <v>-69.22</v>
      </c>
      <c r="H44">
        <f>(10^(_10sept_0_10[[#This Row],[H_mag_adj]]/20)*COS(RADIANS(_10sept_0_10[[#This Row],[H_phase]])))*0.15</f>
        <v>-4.8503770943515081E-5</v>
      </c>
      <c r="I44">
        <f>(10^(_10sept_0_10[[#This Row],[H_mag_adj]]/20)*SIN(RADIANS(_10sept_0_10[[#This Row],[H_phase]])))*0.15</f>
        <v>-1.6144459898051418E-5</v>
      </c>
      <c r="J44">
        <f>(10^(_10sept_0_10[[#This Row],[V_mag_adj]]/20)*COS(RADIANS(_10sept_0_10[[#This Row],[V_phase]])))*0.15</f>
        <v>-4.936236756311223E-5</v>
      </c>
      <c r="K44">
        <f>(10^(_10sept_0_10[[#This Row],[V_mag_adj]]/20)*SIN(RADIANS(_10sept_0_10[[#This Row],[V_phase]])))*0.15</f>
        <v>-1.6000714484219167E-5</v>
      </c>
    </row>
    <row r="45" spans="1:11" x14ac:dyDescent="0.25">
      <c r="A45">
        <v>-138</v>
      </c>
      <c r="B45">
        <v>-28.3</v>
      </c>
      <c r="C45">
        <v>-144.72999999999999</v>
      </c>
      <c r="D45">
        <v>-28.37</v>
      </c>
      <c r="E45">
        <v>-146.07</v>
      </c>
      <c r="F45">
        <f>_10sept_0_10[[#This Row],[H_mag]]-40</f>
        <v>-68.3</v>
      </c>
      <c r="G45">
        <f>_10sept_0_10[[#This Row],[V_mag]]-40</f>
        <v>-68.37</v>
      </c>
      <c r="H45">
        <f>(10^(_10sept_0_10[[#This Row],[H_mag_adj]]/20)*COS(RADIANS(_10sept_0_10[[#This Row],[H_phase]])))*0.15</f>
        <v>-4.7099419703074335E-5</v>
      </c>
      <c r="I45">
        <f>(10^(_10sept_0_10[[#This Row],[H_mag_adj]]/20)*SIN(RADIANS(_10sept_0_10[[#This Row],[H_phase]])))*0.15</f>
        <v>-3.3311237398393234E-5</v>
      </c>
      <c r="J45">
        <f>(10^(_10sept_0_10[[#This Row],[V_mag_adj]]/20)*COS(RADIANS(_10sept_0_10[[#This Row],[V_phase]])))*0.15</f>
        <v>-4.7481331507827857E-5</v>
      </c>
      <c r="K45">
        <f>(10^(_10sept_0_10[[#This Row],[V_mag_adj]]/20)*SIN(RADIANS(_10sept_0_10[[#This Row],[V_phase]])))*0.15</f>
        <v>-3.1942230503726024E-5</v>
      </c>
    </row>
    <row r="46" spans="1:11" x14ac:dyDescent="0.25">
      <c r="A46">
        <v>-137</v>
      </c>
      <c r="B46">
        <v>-27.54</v>
      </c>
      <c r="C46">
        <v>-126.63</v>
      </c>
      <c r="D46">
        <v>-27.41</v>
      </c>
      <c r="E46">
        <v>-128.07</v>
      </c>
      <c r="F46">
        <f>_10sept_0_10[[#This Row],[H_mag]]-40</f>
        <v>-67.539999999999992</v>
      </c>
      <c r="G46">
        <f>_10sept_0_10[[#This Row],[V_mag]]-40</f>
        <v>-67.41</v>
      </c>
      <c r="H46">
        <f>(10^(_10sept_0_10[[#This Row],[H_mag_adj]]/20)*COS(RADIANS(_10sept_0_10[[#This Row],[H_phase]])))*0.15</f>
        <v>-3.756707413541262E-5</v>
      </c>
      <c r="I46">
        <f>(10^(_10sept_0_10[[#This Row],[H_mag_adj]]/20)*SIN(RADIANS(_10sept_0_10[[#This Row],[H_phase]])))*0.15</f>
        <v>-5.0528814010726352E-5</v>
      </c>
      <c r="J46">
        <f>(10^(_10sept_0_10[[#This Row],[V_mag_adj]]/20)*COS(RADIANS(_10sept_0_10[[#This Row],[V_phase]])))*0.15</f>
        <v>-3.9410460436576599E-5</v>
      </c>
      <c r="K46">
        <f>(10^(_10sept_0_10[[#This Row],[V_mag_adj]]/20)*SIN(RADIANS(_10sept_0_10[[#This Row],[V_phase]])))*0.15</f>
        <v>-5.0316258301036102E-5</v>
      </c>
    </row>
    <row r="47" spans="1:11" x14ac:dyDescent="0.25">
      <c r="A47">
        <v>-136</v>
      </c>
      <c r="B47">
        <v>-26.74</v>
      </c>
      <c r="C47">
        <v>-108.21</v>
      </c>
      <c r="D47">
        <v>-26.75</v>
      </c>
      <c r="E47">
        <v>-109.79</v>
      </c>
      <c r="F47">
        <f>_10sept_0_10[[#This Row],[H_mag]]-40</f>
        <v>-66.739999999999995</v>
      </c>
      <c r="G47">
        <f>_10sept_0_10[[#This Row],[V_mag]]-40</f>
        <v>-66.75</v>
      </c>
      <c r="H47">
        <f>(10^(_10sept_0_10[[#This Row],[H_mag_adj]]/20)*COS(RADIANS(_10sept_0_10[[#This Row],[H_phase]])))*0.15</f>
        <v>-2.157457625986306E-5</v>
      </c>
      <c r="I47">
        <f>(10^(_10sept_0_10[[#This Row],[H_mag_adj]]/20)*SIN(RADIANS(_10sept_0_10[[#This Row],[H_phase]])))*0.15</f>
        <v>-6.5580867739886489E-5</v>
      </c>
      <c r="J47">
        <f>(10^(_10sept_0_10[[#This Row],[V_mag_adj]]/20)*COS(RADIANS(_10sept_0_10[[#This Row],[V_phase]])))*0.15</f>
        <v>-2.3347720153061047E-5</v>
      </c>
      <c r="K47">
        <f>(10^(_10sept_0_10[[#This Row],[V_mag_adj]]/20)*SIN(RADIANS(_10sept_0_10[[#This Row],[V_phase]])))*0.15</f>
        <v>-6.4886318305840102E-5</v>
      </c>
    </row>
    <row r="48" spans="1:11" x14ac:dyDescent="0.25">
      <c r="A48">
        <v>-135</v>
      </c>
      <c r="B48">
        <v>-26.13</v>
      </c>
      <c r="C48">
        <v>-90.53</v>
      </c>
      <c r="D48">
        <v>-26.18</v>
      </c>
      <c r="E48">
        <v>-90.56</v>
      </c>
      <c r="F48">
        <f>_10sept_0_10[[#This Row],[H_mag]]-40</f>
        <v>-66.13</v>
      </c>
      <c r="G48">
        <f>_10sept_0_10[[#This Row],[V_mag]]-40</f>
        <v>-66.180000000000007</v>
      </c>
      <c r="H48">
        <f>(10^(_10sept_0_10[[#This Row],[H_mag_adj]]/20)*COS(RADIANS(_10sept_0_10[[#This Row],[H_phase]])))*0.15</f>
        <v>-6.850752891470833E-7</v>
      </c>
      <c r="I48">
        <f>(10^(_10sept_0_10[[#This Row],[H_mag_adj]]/20)*SIN(RADIANS(_10sept_0_10[[#This Row],[H_phase]])))*0.15</f>
        <v>-7.4058119157712114E-5</v>
      </c>
      <c r="J48">
        <f>(10^(_10sept_0_10[[#This Row],[V_mag_adj]]/20)*COS(RADIANS(_10sept_0_10[[#This Row],[V_phase]])))*0.15</f>
        <v>-7.1969707741066408E-7</v>
      </c>
      <c r="K48">
        <f>(10^(_10sept_0_10[[#This Row],[V_mag_adj]]/20)*SIN(RADIANS(_10sept_0_10[[#This Row],[V_phase]])))*0.15</f>
        <v>-7.3632664291478598E-5</v>
      </c>
    </row>
    <row r="49" spans="1:11" x14ac:dyDescent="0.25">
      <c r="A49">
        <v>-134</v>
      </c>
      <c r="B49">
        <v>-25.5</v>
      </c>
      <c r="C49">
        <v>-71.59</v>
      </c>
      <c r="D49">
        <v>-25.58</v>
      </c>
      <c r="E49">
        <v>-71.78</v>
      </c>
      <c r="F49">
        <f>_10sept_0_10[[#This Row],[H_mag]]-40</f>
        <v>-65.5</v>
      </c>
      <c r="G49">
        <f>_10sept_0_10[[#This Row],[V_mag]]-40</f>
        <v>-65.58</v>
      </c>
      <c r="H49">
        <f>(10^(_10sept_0_10[[#This Row],[H_mag_adj]]/20)*COS(RADIANS(_10sept_0_10[[#This Row],[H_phase]])))*0.15</f>
        <v>2.514916212420618E-5</v>
      </c>
      <c r="I49">
        <f>(10^(_10sept_0_10[[#This Row],[H_mag_adj]]/20)*SIN(RADIANS(_10sept_0_10[[#This Row],[H_phase]])))*0.15</f>
        <v>-7.5557138906892196E-5</v>
      </c>
      <c r="J49">
        <f>(10^(_10sept_0_10[[#This Row],[V_mag_adj]]/20)*COS(RADIANS(_10sept_0_10[[#This Row],[V_phase]])))*0.15</f>
        <v>2.4670196823110482E-5</v>
      </c>
      <c r="K49">
        <f>(10^(_10sept_0_10[[#This Row],[V_mag_adj]]/20)*SIN(RADIANS(_10sept_0_10[[#This Row],[V_phase]])))*0.15</f>
        <v>-7.4946648296537463E-5</v>
      </c>
    </row>
    <row r="50" spans="1:11" x14ac:dyDescent="0.25">
      <c r="A50">
        <v>-133</v>
      </c>
      <c r="B50">
        <v>-25.12</v>
      </c>
      <c r="C50">
        <v>-53.2</v>
      </c>
      <c r="D50">
        <v>-25.09</v>
      </c>
      <c r="E50">
        <v>-51.8</v>
      </c>
      <c r="F50">
        <f>_10sept_0_10[[#This Row],[H_mag]]-40</f>
        <v>-65.12</v>
      </c>
      <c r="G50">
        <f>_10sept_0_10[[#This Row],[V_mag]]-40</f>
        <v>-65.09</v>
      </c>
      <c r="H50">
        <f>(10^(_10sept_0_10[[#This Row],[H_mag_adj]]/20)*COS(RADIANS(_10sept_0_10[[#This Row],[H_phase]])))*0.15</f>
        <v>4.9835083560797929E-5</v>
      </c>
      <c r="I50">
        <f>(10^(_10sept_0_10[[#This Row],[H_mag_adj]]/20)*SIN(RADIANS(_10sept_0_10[[#This Row],[H_phase]])))*0.15</f>
        <v>-6.6615931125030877E-5</v>
      </c>
      <c r="J50">
        <f>(10^(_10sept_0_10[[#This Row],[V_mag_adj]]/20)*COS(RADIANS(_10sept_0_10[[#This Row],[V_phase]])))*0.15</f>
        <v>5.1625781132475849E-5</v>
      </c>
      <c r="K50">
        <f>(10^(_10sept_0_10[[#This Row],[V_mag_adj]]/20)*SIN(RADIANS(_10sept_0_10[[#This Row],[V_phase]])))*0.15</f>
        <v>-6.5604665578745131E-5</v>
      </c>
    </row>
    <row r="51" spans="1:11" x14ac:dyDescent="0.25">
      <c r="A51">
        <v>-132</v>
      </c>
      <c r="B51">
        <v>-24.7</v>
      </c>
      <c r="C51">
        <v>-32.46</v>
      </c>
      <c r="D51">
        <v>-24.74</v>
      </c>
      <c r="E51">
        <v>-33.06</v>
      </c>
      <c r="F51">
        <f>_10sept_0_10[[#This Row],[H_mag]]-40</f>
        <v>-64.7</v>
      </c>
      <c r="G51">
        <f>_10sept_0_10[[#This Row],[V_mag]]-40</f>
        <v>-64.739999999999995</v>
      </c>
      <c r="H51">
        <f>(10^(_10sept_0_10[[#This Row],[H_mag_adj]]/20)*COS(RADIANS(_10sept_0_10[[#This Row],[H_phase]])))*0.15</f>
        <v>7.3673865770444103E-5</v>
      </c>
      <c r="I51">
        <f>(10^(_10sept_0_10[[#This Row],[H_mag_adj]]/20)*SIN(RADIANS(_10sept_0_10[[#This Row],[H_phase]])))*0.15</f>
        <v>-4.6863152002086104E-5</v>
      </c>
      <c r="J51">
        <f>(10^(_10sept_0_10[[#This Row],[V_mag_adj]]/20)*COS(RADIANS(_10sept_0_10[[#This Row],[V_phase]])))*0.15</f>
        <v>7.2842858018971687E-5</v>
      </c>
      <c r="K51">
        <f>(10^(_10sept_0_10[[#This Row],[V_mag_adj]]/20)*SIN(RADIANS(_10sept_0_10[[#This Row],[V_phase]])))*0.15</f>
        <v>-4.7413229758100405E-5</v>
      </c>
    </row>
    <row r="52" spans="1:11" x14ac:dyDescent="0.25">
      <c r="A52">
        <v>-131</v>
      </c>
      <c r="B52">
        <v>-24.47</v>
      </c>
      <c r="C52">
        <v>-12.77</v>
      </c>
      <c r="D52">
        <v>-24.49</v>
      </c>
      <c r="E52">
        <v>-13.33</v>
      </c>
      <c r="F52">
        <f>_10sept_0_10[[#This Row],[H_mag]]-40</f>
        <v>-64.47</v>
      </c>
      <c r="G52">
        <f>_10sept_0_10[[#This Row],[V_mag]]-40</f>
        <v>-64.489999999999995</v>
      </c>
      <c r="H52">
        <f>(10^(_10sept_0_10[[#This Row],[H_mag_adj]]/20)*COS(RADIANS(_10sept_0_10[[#This Row],[H_phase]])))*0.15</f>
        <v>8.7440774784121845E-5</v>
      </c>
      <c r="I52">
        <f>(10^(_10sept_0_10[[#This Row],[H_mag_adj]]/20)*SIN(RADIANS(_10sept_0_10[[#This Row],[H_phase]])))*0.15</f>
        <v>-1.9817915217571813E-5</v>
      </c>
      <c r="J52">
        <f>(10^(_10sept_0_10[[#This Row],[V_mag_adj]]/20)*COS(RADIANS(_10sept_0_10[[#This Row],[V_phase]])))*0.15</f>
        <v>8.704225105957974E-5</v>
      </c>
      <c r="K52">
        <f>(10^(_10sept_0_10[[#This Row],[V_mag_adj]]/20)*SIN(RADIANS(_10sept_0_10[[#This Row],[V_phase]])))*0.15</f>
        <v>-2.0624044178658247E-5</v>
      </c>
    </row>
    <row r="53" spans="1:11" x14ac:dyDescent="0.25">
      <c r="A53">
        <v>-130</v>
      </c>
      <c r="B53">
        <v>-24.44</v>
      </c>
      <c r="C53">
        <v>7.35</v>
      </c>
      <c r="D53">
        <v>-24.44</v>
      </c>
      <c r="E53">
        <v>8.25</v>
      </c>
      <c r="F53">
        <f>_10sept_0_10[[#This Row],[H_mag]]-40</f>
        <v>-64.44</v>
      </c>
      <c r="G53">
        <f>_10sept_0_10[[#This Row],[V_mag]]-40</f>
        <v>-64.44</v>
      </c>
      <c r="H53">
        <f>(10^(_10sept_0_10[[#This Row],[H_mag_adj]]/20)*COS(RADIANS(_10sept_0_10[[#This Row],[H_phase]])))*0.15</f>
        <v>8.9229405153304592E-5</v>
      </c>
      <c r="I53">
        <f>(10^(_10sept_0_10[[#This Row],[H_mag_adj]]/20)*SIN(RADIANS(_10sept_0_10[[#This Row],[H_phase]])))*0.15</f>
        <v>1.1509704470211496E-5</v>
      </c>
      <c r="J53">
        <f>(10^(_10sept_0_10[[#This Row],[V_mag_adj]]/20)*COS(RADIANS(_10sept_0_10[[#This Row],[V_phase]])))*0.15</f>
        <v>8.9037610562749036E-5</v>
      </c>
      <c r="K53">
        <f>(10^(_10sept_0_10[[#This Row],[V_mag_adj]]/20)*SIN(RADIANS(_10sept_0_10[[#This Row],[V_phase]])))*0.15</f>
        <v>1.2909839126822152E-5</v>
      </c>
    </row>
    <row r="54" spans="1:11" x14ac:dyDescent="0.25">
      <c r="A54">
        <v>-129</v>
      </c>
      <c r="B54">
        <v>-24.59</v>
      </c>
      <c r="C54">
        <v>29.7</v>
      </c>
      <c r="D54">
        <v>-24.67</v>
      </c>
      <c r="E54">
        <v>29.61</v>
      </c>
      <c r="F54">
        <f>_10sept_0_10[[#This Row],[H_mag]]-40</f>
        <v>-64.59</v>
      </c>
      <c r="G54">
        <f>_10sept_0_10[[#This Row],[V_mag]]-40</f>
        <v>-64.67</v>
      </c>
      <c r="H54">
        <f>(10^(_10sept_0_10[[#This Row],[H_mag_adj]]/20)*COS(RADIANS(_10sept_0_10[[#This Row],[H_phase]])))*0.15</f>
        <v>7.6811605159949055E-5</v>
      </c>
      <c r="I54">
        <f>(10^(_10sept_0_10[[#This Row],[H_mag_adj]]/20)*SIN(RADIANS(_10sept_0_10[[#This Row],[H_phase]])))*0.15</f>
        <v>4.3812566065276223E-5</v>
      </c>
      <c r="J54">
        <f>(10^(_10sept_0_10[[#This Row],[V_mag_adj]]/20)*COS(RADIANS(_10sept_0_10[[#This Row],[V_phase]])))*0.15</f>
        <v>7.6175487875839495E-5</v>
      </c>
      <c r="K54">
        <f>(10^(_10sept_0_10[[#This Row],[V_mag_adj]]/20)*SIN(RADIANS(_10sept_0_10[[#This Row],[V_phase]])))*0.15</f>
        <v>4.3291287326334E-5</v>
      </c>
    </row>
    <row r="55" spans="1:11" x14ac:dyDescent="0.25">
      <c r="A55">
        <v>-128</v>
      </c>
      <c r="B55">
        <v>-24.81</v>
      </c>
      <c r="C55">
        <v>53.65</v>
      </c>
      <c r="D55">
        <v>-24.84</v>
      </c>
      <c r="E55">
        <v>54.21</v>
      </c>
      <c r="F55">
        <f>_10sept_0_10[[#This Row],[H_mag]]-40</f>
        <v>-64.81</v>
      </c>
      <c r="G55">
        <f>_10sept_0_10[[#This Row],[V_mag]]-40</f>
        <v>-64.84</v>
      </c>
      <c r="H55">
        <f>(10^(_10sept_0_10[[#This Row],[H_mag_adj]]/20)*COS(RADIANS(_10sept_0_10[[#This Row],[H_phase]])))*0.15</f>
        <v>5.1102023728844423E-5</v>
      </c>
      <c r="I55">
        <f>(10^(_10sept_0_10[[#This Row],[H_mag_adj]]/20)*SIN(RADIANS(_10sept_0_10[[#This Row],[H_phase]])))*0.15</f>
        <v>6.9439886550490189E-5</v>
      </c>
      <c r="J55">
        <f>(10^(_10sept_0_10[[#This Row],[V_mag_adj]]/20)*COS(RADIANS(_10sept_0_10[[#This Row],[V_phase]])))*0.15</f>
        <v>5.024705189122694E-5</v>
      </c>
      <c r="K55">
        <f>(10^(_10sept_0_10[[#This Row],[V_mag_adj]]/20)*SIN(RADIANS(_10sept_0_10[[#This Row],[V_phase]])))*0.15</f>
        <v>6.9694891285412838E-5</v>
      </c>
    </row>
    <row r="56" spans="1:11" x14ac:dyDescent="0.25">
      <c r="A56">
        <v>-127</v>
      </c>
      <c r="B56">
        <v>-24.96</v>
      </c>
      <c r="C56">
        <v>79.66</v>
      </c>
      <c r="D56">
        <v>-24.91</v>
      </c>
      <c r="E56">
        <v>80.58</v>
      </c>
      <c r="F56">
        <f>_10sept_0_10[[#This Row],[H_mag]]-40</f>
        <v>-64.960000000000008</v>
      </c>
      <c r="G56">
        <f>_10sept_0_10[[#This Row],[V_mag]]-40</f>
        <v>-64.91</v>
      </c>
      <c r="H56">
        <f>(10^(_10sept_0_10[[#This Row],[H_mag_adj]]/20)*COS(RADIANS(_10sept_0_10[[#This Row],[H_phase]])))*0.15</f>
        <v>1.5210000377017043E-5</v>
      </c>
      <c r="I56">
        <f>(10^(_10sept_0_10[[#This Row],[H_mag_adj]]/20)*SIN(RADIANS(_10sept_0_10[[#This Row],[H_phase]])))*0.15</f>
        <v>8.3364357266806983E-5</v>
      </c>
      <c r="J56">
        <f>(10^(_10sept_0_10[[#This Row],[V_mag_adj]]/20)*COS(RADIANS(_10sept_0_10[[#This Row],[V_phase]])))*0.15</f>
        <v>1.3949582817485748E-5</v>
      </c>
      <c r="K56">
        <f>(10^(_10sept_0_10[[#This Row],[V_mag_adj]]/20)*SIN(RADIANS(_10sept_0_10[[#This Row],[V_phase]])))*0.15</f>
        <v>8.4080443107012286E-5</v>
      </c>
    </row>
    <row r="57" spans="1:11" x14ac:dyDescent="0.25">
      <c r="A57">
        <v>-126</v>
      </c>
      <c r="B57">
        <v>-24.27</v>
      </c>
      <c r="C57">
        <v>108.23</v>
      </c>
      <c r="D57">
        <v>-24.28</v>
      </c>
      <c r="E57">
        <v>108.31</v>
      </c>
      <c r="F57">
        <f>_10sept_0_10[[#This Row],[H_mag]]-40</f>
        <v>-64.27</v>
      </c>
      <c r="G57">
        <f>_10sept_0_10[[#This Row],[V_mag]]-40</f>
        <v>-64.28</v>
      </c>
      <c r="H57">
        <f>(10^(_10sept_0_10[[#This Row],[H_mag_adj]]/20)*COS(RADIANS(_10sept_0_10[[#This Row],[H_phase]])))*0.15</f>
        <v>-2.8701382652448835E-5</v>
      </c>
      <c r="I57">
        <f>(10^(_10sept_0_10[[#This Row],[H_mag_adj]]/20)*SIN(RADIANS(_10sept_0_10[[#This Row],[H_phase]])))*0.15</f>
        <v>8.7141946672993859E-5</v>
      </c>
      <c r="J57">
        <f>(10^(_10sept_0_10[[#This Row],[V_mag_adj]]/20)*COS(RADIANS(_10sept_0_10[[#This Row],[V_phase]])))*0.15</f>
        <v>-2.8789863104144435E-5</v>
      </c>
      <c r="K57">
        <f>(10^(_10sept_0_10[[#This Row],[V_mag_adj]]/20)*SIN(RADIANS(_10sept_0_10[[#This Row],[V_phase]])))*0.15</f>
        <v>8.7001565117234125E-5</v>
      </c>
    </row>
    <row r="58" spans="1:11" x14ac:dyDescent="0.25">
      <c r="A58">
        <v>-125</v>
      </c>
      <c r="B58">
        <v>-22.99</v>
      </c>
      <c r="C58">
        <v>133.05000000000001</v>
      </c>
      <c r="D58">
        <v>-23.09</v>
      </c>
      <c r="E58">
        <v>134.11000000000001</v>
      </c>
      <c r="F58">
        <f>_10sept_0_10[[#This Row],[H_mag]]-40</f>
        <v>-62.989999999999995</v>
      </c>
      <c r="G58">
        <f>_10sept_0_10[[#This Row],[V_mag]]-40</f>
        <v>-63.09</v>
      </c>
      <c r="H58">
        <f>(10^(_10sept_0_10[[#This Row],[H_mag_adj]]/20)*COS(RADIANS(_10sept_0_10[[#This Row],[H_phase]])))*0.15</f>
        <v>-7.2573932222100252E-5</v>
      </c>
      <c r="I58">
        <f>(10^(_10sept_0_10[[#This Row],[H_mag_adj]]/20)*SIN(RADIANS(_10sept_0_10[[#This Row],[H_phase]])))*0.15</f>
        <v>7.7689977642394226E-5</v>
      </c>
      <c r="J58">
        <f>(10^(_10sept_0_10[[#This Row],[V_mag_adj]]/20)*COS(RADIANS(_10sept_0_10[[#This Row],[V_phase]])))*0.15</f>
        <v>-7.3151676878670469E-5</v>
      </c>
      <c r="K58">
        <f>(10^(_10sept_0_10[[#This Row],[V_mag_adj]]/20)*SIN(RADIANS(_10sept_0_10[[#This Row],[V_phase]])))*0.15</f>
        <v>7.546031661258878E-5</v>
      </c>
    </row>
    <row r="59" spans="1:11" x14ac:dyDescent="0.25">
      <c r="A59">
        <v>-124</v>
      </c>
      <c r="B59">
        <v>-21.65</v>
      </c>
      <c r="C59">
        <v>154.28</v>
      </c>
      <c r="D59">
        <v>-21.68</v>
      </c>
      <c r="E59">
        <v>154.9</v>
      </c>
      <c r="F59">
        <f>_10sept_0_10[[#This Row],[H_mag]]-40</f>
        <v>-61.65</v>
      </c>
      <c r="G59">
        <f>_10sept_0_10[[#This Row],[V_mag]]-40</f>
        <v>-61.68</v>
      </c>
      <c r="H59">
        <f>(10^(_10sept_0_10[[#This Row],[H_mag_adj]]/20)*COS(RADIANS(_10sept_0_10[[#This Row],[H_phase]])))*0.15</f>
        <v>-1.117584017451547E-4</v>
      </c>
      <c r="I59">
        <f>(10^(_10sept_0_10[[#This Row],[H_mag_adj]]/20)*SIN(RADIANS(_10sept_0_10[[#This Row],[H_phase]])))*0.15</f>
        <v>5.3833741307852036E-5</v>
      </c>
      <c r="J59">
        <f>(10^(_10sept_0_10[[#This Row],[V_mag_adj]]/20)*COS(RADIANS(_10sept_0_10[[#This Row],[V_phase]])))*0.15</f>
        <v>-1.1194706445474423E-4</v>
      </c>
      <c r="K59">
        <f>(10^(_10sept_0_10[[#This Row],[V_mag_adj]]/20)*SIN(RADIANS(_10sept_0_10[[#This Row],[V_phase]])))*0.15</f>
        <v>5.2439836897648374E-5</v>
      </c>
    </row>
    <row r="60" spans="1:11" x14ac:dyDescent="0.25">
      <c r="A60">
        <v>-123</v>
      </c>
      <c r="B60">
        <v>-20.47</v>
      </c>
      <c r="C60">
        <v>171.53</v>
      </c>
      <c r="D60">
        <v>-20.47</v>
      </c>
      <c r="E60">
        <v>171.96</v>
      </c>
      <c r="F60">
        <f>_10sept_0_10[[#This Row],[H_mag]]-40</f>
        <v>-60.47</v>
      </c>
      <c r="G60">
        <f>_10sept_0_10[[#This Row],[V_mag]]-40</f>
        <v>-60.47</v>
      </c>
      <c r="H60">
        <f>(10^(_10sept_0_10[[#This Row],[H_mag_adj]]/20)*COS(RADIANS(_10sept_0_10[[#This Row],[H_phase]])))*0.15</f>
        <v>-1.405492201744133E-4</v>
      </c>
      <c r="I60">
        <f>(10^(_10sept_0_10[[#This Row],[H_mag_adj]]/20)*SIN(RADIANS(_10sept_0_10[[#This Row],[H_phase]])))*0.15</f>
        <v>2.0929992466102826E-5</v>
      </c>
      <c r="J60">
        <f>(10^(_10sept_0_10[[#This Row],[V_mag_adj]]/20)*COS(RADIANS(_10sept_0_10[[#This Row],[V_phase]])))*0.15</f>
        <v>-1.4070233841893156E-4</v>
      </c>
      <c r="K60">
        <f>(10^(_10sept_0_10[[#This Row],[V_mag_adj]]/20)*SIN(RADIANS(_10sept_0_10[[#This Row],[V_phase]])))*0.15</f>
        <v>1.9874602881851019E-5</v>
      </c>
    </row>
    <row r="61" spans="1:11" x14ac:dyDescent="0.25">
      <c r="A61">
        <v>-122</v>
      </c>
      <c r="B61">
        <v>-19.510000000000002</v>
      </c>
      <c r="C61">
        <v>-173.09</v>
      </c>
      <c r="D61">
        <v>-19.55</v>
      </c>
      <c r="E61">
        <v>-172.62</v>
      </c>
      <c r="F61">
        <f>_10sept_0_10[[#This Row],[H_mag]]-40</f>
        <v>-59.510000000000005</v>
      </c>
      <c r="G61">
        <f>_10sept_0_10[[#This Row],[V_mag]]-40</f>
        <v>-59.55</v>
      </c>
      <c r="H61">
        <f>(10^(_10sept_0_10[[#This Row],[H_mag_adj]]/20)*COS(RADIANS(_10sept_0_10[[#This Row],[H_phase]])))*0.15</f>
        <v>-1.5755245952619136E-4</v>
      </c>
      <c r="I61">
        <f>(10^(_10sept_0_10[[#This Row],[H_mag_adj]]/20)*SIN(RADIANS(_10sept_0_10[[#This Row],[H_phase]])))*0.15</f>
        <v>-1.9093843909980022E-5</v>
      </c>
      <c r="J61">
        <f>(10^(_10sept_0_10[[#This Row],[V_mag_adj]]/20)*COS(RADIANS(_10sept_0_10[[#This Row],[V_phase]])))*0.15</f>
        <v>-1.5666738894185933E-4</v>
      </c>
      <c r="K61">
        <f>(10^(_10sept_0_10[[#This Row],[V_mag_adj]]/20)*SIN(RADIANS(_10sept_0_10[[#This Row],[V_phase]])))*0.15</f>
        <v>-2.0291934002064607E-5</v>
      </c>
    </row>
    <row r="62" spans="1:11" x14ac:dyDescent="0.25">
      <c r="A62">
        <v>-121</v>
      </c>
      <c r="B62">
        <v>-19.04</v>
      </c>
      <c r="C62">
        <v>-158.96</v>
      </c>
      <c r="D62">
        <v>-19.059999999999999</v>
      </c>
      <c r="E62">
        <v>-158.58000000000001</v>
      </c>
      <c r="F62">
        <f>_10sept_0_10[[#This Row],[H_mag]]-40</f>
        <v>-59.04</v>
      </c>
      <c r="G62">
        <f>_10sept_0_10[[#This Row],[V_mag]]-40</f>
        <v>-59.06</v>
      </c>
      <c r="H62">
        <f>(10^(_10sept_0_10[[#This Row],[H_mag_adj]]/20)*COS(RADIANS(_10sept_0_10[[#This Row],[H_phase]])))*0.15</f>
        <v>-1.5636029809771768E-4</v>
      </c>
      <c r="I62">
        <f>(10^(_10sept_0_10[[#This Row],[H_mag_adj]]/20)*SIN(RADIANS(_10sept_0_10[[#This Row],[H_phase]])))*0.15</f>
        <v>-6.0146373533730466E-5</v>
      </c>
      <c r="J62">
        <f>(10^(_10sept_0_10[[#This Row],[V_mag_adj]]/20)*COS(RADIANS(_10sept_0_10[[#This Row],[V_phase]])))*0.15</f>
        <v>-1.5559926294232994E-4</v>
      </c>
      <c r="K62">
        <f>(10^(_10sept_0_10[[#This Row],[V_mag_adj]]/20)*SIN(RADIANS(_10sept_0_10[[#This Row],[V_phase]])))*0.15</f>
        <v>-6.1041349040079636E-5</v>
      </c>
    </row>
    <row r="63" spans="1:11" x14ac:dyDescent="0.25">
      <c r="A63">
        <v>-120</v>
      </c>
      <c r="B63">
        <v>-18.809999999999999</v>
      </c>
      <c r="C63">
        <v>-144.76</v>
      </c>
      <c r="D63">
        <v>-18.86</v>
      </c>
      <c r="E63">
        <v>-144.43</v>
      </c>
      <c r="F63">
        <f>_10sept_0_10[[#This Row],[H_mag]]-40</f>
        <v>-58.81</v>
      </c>
      <c r="G63">
        <f>_10sept_0_10[[#This Row],[V_mag]]-40</f>
        <v>-58.86</v>
      </c>
      <c r="H63">
        <f>(10^(_10sept_0_10[[#This Row],[H_mag_adj]]/20)*COS(RADIANS(_10sept_0_10[[#This Row],[H_phase]])))*0.15</f>
        <v>-1.4049999014109266E-4</v>
      </c>
      <c r="I63">
        <f>(10^(_10sept_0_10[[#This Row],[H_mag_adj]]/20)*SIN(RADIANS(_10sept_0_10[[#This Row],[H_phase]])))*0.15</f>
        <v>-9.9258810665241143E-5</v>
      </c>
      <c r="J63">
        <f>(10^(_10sept_0_10[[#This Row],[V_mag_adj]]/20)*COS(RADIANS(_10sept_0_10[[#This Row],[V_phase]])))*0.15</f>
        <v>-1.3912280846933384E-4</v>
      </c>
      <c r="K63">
        <f>(10^(_10sept_0_10[[#This Row],[V_mag_adj]]/20)*SIN(RADIANS(_10sept_0_10[[#This Row],[V_phase]])))*0.15</f>
        <v>-9.9492008067754068E-5</v>
      </c>
    </row>
    <row r="64" spans="1:11" x14ac:dyDescent="0.25">
      <c r="A64">
        <v>-119</v>
      </c>
      <c r="B64">
        <v>-18.97</v>
      </c>
      <c r="C64">
        <v>-130.46</v>
      </c>
      <c r="D64">
        <v>-19.010000000000002</v>
      </c>
      <c r="E64">
        <v>-130.29</v>
      </c>
      <c r="F64">
        <f>_10sept_0_10[[#This Row],[H_mag]]-40</f>
        <v>-58.97</v>
      </c>
      <c r="G64">
        <f>_10sept_0_10[[#This Row],[V_mag]]-40</f>
        <v>-59.010000000000005</v>
      </c>
      <c r="H64">
        <f>(10^(_10sept_0_10[[#This Row],[H_mag_adj]]/20)*COS(RADIANS(_10sept_0_10[[#This Row],[H_phase]])))*0.15</f>
        <v>-1.0959239767787021E-4</v>
      </c>
      <c r="I64">
        <f>(10^(_10sept_0_10[[#This Row],[H_mag_adj]]/20)*SIN(RADIANS(_10sept_0_10[[#This Row],[H_phase]])))*0.15</f>
        <v>-1.2849775621783056E-4</v>
      </c>
      <c r="J64">
        <f>(10^(_10sept_0_10[[#This Row],[V_mag_adj]]/20)*COS(RADIANS(_10sept_0_10[[#This Row],[V_phase]])))*0.15</f>
        <v>-1.0870887794274212E-4</v>
      </c>
      <c r="K64">
        <f>(10^(_10sept_0_10[[#This Row],[V_mag_adj]]/20)*SIN(RADIANS(_10sept_0_10[[#This Row],[V_phase]])))*0.15</f>
        <v>-1.2823047235179552E-4</v>
      </c>
    </row>
    <row r="65" spans="1:11" x14ac:dyDescent="0.25">
      <c r="A65">
        <v>-118</v>
      </c>
      <c r="B65">
        <v>-19.48</v>
      </c>
      <c r="C65">
        <v>-114.91</v>
      </c>
      <c r="D65">
        <v>-19.53</v>
      </c>
      <c r="E65">
        <v>-115.48</v>
      </c>
      <c r="F65">
        <f>_10sept_0_10[[#This Row],[H_mag]]-40</f>
        <v>-59.480000000000004</v>
      </c>
      <c r="G65">
        <f>_10sept_0_10[[#This Row],[V_mag]]-40</f>
        <v>-59.53</v>
      </c>
      <c r="H65">
        <f>(10^(_10sept_0_10[[#This Row],[H_mag_adj]]/20)*COS(RADIANS(_10sept_0_10[[#This Row],[H_phase]])))*0.15</f>
        <v>-6.7076988251164312E-5</v>
      </c>
      <c r="I65">
        <f>(10^(_10sept_0_10[[#This Row],[H_mag_adj]]/20)*SIN(RADIANS(_10sept_0_10[[#This Row],[H_phase]])))*0.15</f>
        <v>-1.4443898508055948E-4</v>
      </c>
      <c r="J65">
        <f>(10^(_10sept_0_10[[#This Row],[V_mag_adj]]/20)*COS(RADIANS(_10sept_0_10[[#This Row],[V_phase]])))*0.15</f>
        <v>-6.8117333048731157E-5</v>
      </c>
      <c r="K65">
        <f>(10^(_10sept_0_10[[#This Row],[V_mag_adj]]/20)*SIN(RADIANS(_10sept_0_10[[#This Row],[V_phase]])))*0.15</f>
        <v>-1.4293934358371074E-4</v>
      </c>
    </row>
    <row r="66" spans="1:11" x14ac:dyDescent="0.25">
      <c r="A66">
        <v>-117</v>
      </c>
      <c r="B66">
        <v>-20.32</v>
      </c>
      <c r="C66">
        <v>-98.96</v>
      </c>
      <c r="D66">
        <v>-20.309999999999999</v>
      </c>
      <c r="E66">
        <v>-98.28</v>
      </c>
      <c r="F66">
        <f>_10sept_0_10[[#This Row],[H_mag]]-40</f>
        <v>-60.32</v>
      </c>
      <c r="G66">
        <f>_10sept_0_10[[#This Row],[V_mag]]-40</f>
        <v>-60.31</v>
      </c>
      <c r="H66">
        <f>(10^(_10sept_0_10[[#This Row],[H_mag_adj]]/20)*COS(RADIANS(_10sept_0_10[[#This Row],[H_phase]])))*0.15</f>
        <v>-2.2516716852074278E-5</v>
      </c>
      <c r="I66">
        <f>(10^(_10sept_0_10[[#This Row],[H_mag_adj]]/20)*SIN(RADIANS(_10sept_0_10[[#This Row],[H_phase]])))*0.15</f>
        <v>-1.4281015777861206E-4</v>
      </c>
      <c r="J66">
        <f>(10^(_10sept_0_10[[#This Row],[V_mag_adj]]/20)*COS(RADIANS(_10sept_0_10[[#This Row],[V_phase]])))*0.15</f>
        <v>-2.0844249811283E-5</v>
      </c>
      <c r="K66">
        <f>(10^(_10sept_0_10[[#This Row],[V_mag_adj]]/20)*SIN(RADIANS(_10sept_0_10[[#This Row],[V_phase]])))*0.15</f>
        <v>-1.432321348295519E-4</v>
      </c>
    </row>
    <row r="67" spans="1:11" x14ac:dyDescent="0.25">
      <c r="A67">
        <v>-116</v>
      </c>
      <c r="B67">
        <v>-21.43</v>
      </c>
      <c r="C67">
        <v>-81.13</v>
      </c>
      <c r="D67">
        <v>-21.58</v>
      </c>
      <c r="E67">
        <v>-82.35</v>
      </c>
      <c r="F67">
        <f>_10sept_0_10[[#This Row],[H_mag]]-40</f>
        <v>-61.43</v>
      </c>
      <c r="G67">
        <f>_10sept_0_10[[#This Row],[V_mag]]-40</f>
        <v>-61.58</v>
      </c>
      <c r="H67">
        <f>(10^(_10sept_0_10[[#This Row],[H_mag_adj]]/20)*COS(RADIANS(_10sept_0_10[[#This Row],[H_phase]])))*0.15</f>
        <v>1.9618062597372158E-5</v>
      </c>
      <c r="I67">
        <f>(10^(_10sept_0_10[[#This Row],[H_mag_adj]]/20)*SIN(RADIANS(_10sept_0_10[[#This Row],[H_phase]])))*0.15</f>
        <v>-1.2570892420591634E-4</v>
      </c>
      <c r="J67">
        <f>(10^(_10sept_0_10[[#This Row],[V_mag_adj]]/20)*COS(RADIANS(_10sept_0_10[[#This Row],[V_phase]])))*0.15</f>
        <v>1.6647113280145154E-5</v>
      </c>
      <c r="K67">
        <f>(10^(_10sept_0_10[[#This Row],[V_mag_adj]]/20)*SIN(RADIANS(_10sept_0_10[[#This Row],[V_phase]])))*0.15</f>
        <v>-1.2393918171904291E-4</v>
      </c>
    </row>
    <row r="68" spans="1:11" x14ac:dyDescent="0.25">
      <c r="A68">
        <v>-115</v>
      </c>
      <c r="B68">
        <v>-22.78</v>
      </c>
      <c r="C68">
        <v>-61.2</v>
      </c>
      <c r="D68">
        <v>-22.87</v>
      </c>
      <c r="E68">
        <v>-61.31</v>
      </c>
      <c r="F68">
        <f>_10sept_0_10[[#This Row],[H_mag]]-40</f>
        <v>-62.78</v>
      </c>
      <c r="G68">
        <f>_10sept_0_10[[#This Row],[V_mag]]-40</f>
        <v>-62.870000000000005</v>
      </c>
      <c r="H68">
        <f>(10^(_10sept_0_10[[#This Row],[H_mag_adj]]/20)*COS(RADIANS(_10sept_0_10[[#This Row],[H_phase]])))*0.15</f>
        <v>5.2470631917229343E-5</v>
      </c>
      <c r="I68">
        <f>(10^(_10sept_0_10[[#This Row],[H_mag_adj]]/20)*SIN(RADIANS(_10sept_0_10[[#This Row],[H_phase]])))*0.15</f>
        <v>-9.5443725138010606E-5</v>
      </c>
      <c r="J68">
        <f>(10^(_10sept_0_10[[#This Row],[V_mag_adj]]/20)*COS(RADIANS(_10sept_0_10[[#This Row],[V_phase]])))*0.15</f>
        <v>5.1748311961329964E-5</v>
      </c>
      <c r="K68">
        <f>(10^(_10sept_0_10[[#This Row],[V_mag_adj]]/20)*SIN(RADIANS(_10sept_0_10[[#This Row],[V_phase]])))*0.15</f>
        <v>-9.4559402059099515E-5</v>
      </c>
    </row>
    <row r="69" spans="1:11" x14ac:dyDescent="0.25">
      <c r="A69">
        <v>-114</v>
      </c>
      <c r="B69">
        <v>-24.47</v>
      </c>
      <c r="C69">
        <v>-36.99</v>
      </c>
      <c r="D69">
        <v>-24.49</v>
      </c>
      <c r="E69">
        <v>-36.78</v>
      </c>
      <c r="F69">
        <f>_10sept_0_10[[#This Row],[H_mag]]-40</f>
        <v>-64.47</v>
      </c>
      <c r="G69">
        <f>_10sept_0_10[[#This Row],[V_mag]]-40</f>
        <v>-64.489999999999995</v>
      </c>
      <c r="H69">
        <f>(10^(_10sept_0_10[[#This Row],[H_mag_adj]]/20)*COS(RADIANS(_10sept_0_10[[#This Row],[H_phase]])))*0.15</f>
        <v>7.16138436224042E-5</v>
      </c>
      <c r="I69">
        <f>(10^(_10sept_0_10[[#This Row],[H_mag_adj]]/20)*SIN(RADIANS(_10sept_0_10[[#This Row],[H_phase]])))*0.15</f>
        <v>-5.3945308044761594E-5</v>
      </c>
      <c r="J69">
        <f>(10^(_10sept_0_10[[#This Row],[V_mag_adj]]/20)*COS(RADIANS(_10sept_0_10[[#This Row],[V_phase]])))*0.15</f>
        <v>7.1645921138541212E-5</v>
      </c>
      <c r="K69">
        <f>(10^(_10sept_0_10[[#This Row],[V_mag_adj]]/20)*SIN(RADIANS(_10sept_0_10[[#This Row],[V_phase]])))*0.15</f>
        <v>-5.355900159648322E-5</v>
      </c>
    </row>
    <row r="70" spans="1:11" x14ac:dyDescent="0.25">
      <c r="A70">
        <v>-113</v>
      </c>
      <c r="B70">
        <v>-25.78</v>
      </c>
      <c r="C70">
        <v>-7.54</v>
      </c>
      <c r="D70">
        <v>-25.78</v>
      </c>
      <c r="E70">
        <v>-7.29</v>
      </c>
      <c r="F70">
        <f>_10sept_0_10[[#This Row],[H_mag]]-40</f>
        <v>-65.78</v>
      </c>
      <c r="G70">
        <f>_10sept_0_10[[#This Row],[V_mag]]-40</f>
        <v>-65.78</v>
      </c>
      <c r="H70">
        <f>(10^(_10sept_0_10[[#This Row],[H_mag_adj]]/20)*COS(RADIANS(_10sept_0_10[[#This Row],[H_phase]])))*0.15</f>
        <v>7.6439845609917149E-5</v>
      </c>
      <c r="I70">
        <f>(10^(_10sept_0_10[[#This Row],[H_mag_adj]]/20)*SIN(RADIANS(_10sept_0_10[[#This Row],[H_phase]])))*0.15</f>
        <v>-1.0117791612125549E-5</v>
      </c>
      <c r="J70">
        <f>(10^(_10sept_0_10[[#This Row],[V_mag_adj]]/20)*COS(RADIANS(_10sept_0_10[[#This Row],[V_phase]])))*0.15</f>
        <v>7.6483265011762107E-5</v>
      </c>
      <c r="K70">
        <f>(10^(_10sept_0_10[[#This Row],[V_mag_adj]]/20)*SIN(RADIANS(_10sept_0_10[[#This Row],[V_phase]])))*0.15</f>
        <v>-9.7841646099672956E-6</v>
      </c>
    </row>
    <row r="71" spans="1:11" x14ac:dyDescent="0.25">
      <c r="A71">
        <v>-112</v>
      </c>
      <c r="B71">
        <v>-26.01</v>
      </c>
      <c r="C71">
        <v>26.35</v>
      </c>
      <c r="D71">
        <v>-26.12</v>
      </c>
      <c r="E71">
        <v>25.59</v>
      </c>
      <c r="F71">
        <f>_10sept_0_10[[#This Row],[H_mag]]-40</f>
        <v>-66.010000000000005</v>
      </c>
      <c r="G71">
        <f>_10sept_0_10[[#This Row],[V_mag]]-40</f>
        <v>-66.12</v>
      </c>
      <c r="H71">
        <f>(10^(_10sept_0_10[[#This Row],[H_mag_adj]]/20)*COS(RADIANS(_10sept_0_10[[#This Row],[H_phase]])))*0.15</f>
        <v>6.7289525105614629E-5</v>
      </c>
      <c r="I71">
        <f>(10^(_10sept_0_10[[#This Row],[H_mag_adj]]/20)*SIN(RADIANS(_10sept_0_10[[#This Row],[H_phase]])))*0.15</f>
        <v>3.3329650919010457E-5</v>
      </c>
      <c r="J71">
        <f>(10^(_10sept_0_10[[#This Row],[V_mag_adj]]/20)*COS(RADIANS(_10sept_0_10[[#This Row],[V_phase]])))*0.15</f>
        <v>6.6873408964513657E-5</v>
      </c>
      <c r="K71">
        <f>(10^(_10sept_0_10[[#This Row],[V_mag_adj]]/20)*SIN(RADIANS(_10sept_0_10[[#This Row],[V_phase]])))*0.15</f>
        <v>3.2026019375288118E-5</v>
      </c>
    </row>
    <row r="72" spans="1:11" x14ac:dyDescent="0.25">
      <c r="A72">
        <v>-111</v>
      </c>
      <c r="B72">
        <v>-25.35</v>
      </c>
      <c r="C72">
        <v>54.22</v>
      </c>
      <c r="D72">
        <v>-25.33</v>
      </c>
      <c r="E72">
        <v>53.64</v>
      </c>
      <c r="F72">
        <f>_10sept_0_10[[#This Row],[H_mag]]-40</f>
        <v>-65.349999999999994</v>
      </c>
      <c r="G72">
        <f>_10sept_0_10[[#This Row],[V_mag]]-40</f>
        <v>-65.33</v>
      </c>
      <c r="H72">
        <f>(10^(_10sept_0_10[[#This Row],[H_mag_adj]]/20)*COS(RADIANS(_10sept_0_10[[#This Row],[H_phase]])))*0.15</f>
        <v>4.7370223119144087E-5</v>
      </c>
      <c r="I72">
        <f>(10^(_10sept_0_10[[#This Row],[H_mag_adj]]/20)*SIN(RADIANS(_10sept_0_10[[#This Row],[H_phase]])))*0.15</f>
        <v>6.5728781695275111E-5</v>
      </c>
      <c r="J72">
        <f>(10^(_10sept_0_10[[#This Row],[V_mag_adj]]/20)*COS(RADIANS(_10sept_0_10[[#This Row],[V_phase]])))*0.15</f>
        <v>4.8143879053091287E-5</v>
      </c>
      <c r="K72">
        <f>(10^(_10sept_0_10[[#This Row],[V_mag_adj]]/20)*SIN(RADIANS(_10sept_0_10[[#This Row],[V_phase]])))*0.15</f>
        <v>6.5396305029676873E-5</v>
      </c>
    </row>
    <row r="73" spans="1:11" x14ac:dyDescent="0.25">
      <c r="A73">
        <v>-110</v>
      </c>
      <c r="B73">
        <v>-24.42</v>
      </c>
      <c r="C73">
        <v>77.790000000000006</v>
      </c>
      <c r="D73">
        <v>-24.4</v>
      </c>
      <c r="E73">
        <v>77.86</v>
      </c>
      <c r="F73">
        <f>_10sept_0_10[[#This Row],[H_mag]]-40</f>
        <v>-64.42</v>
      </c>
      <c r="G73">
        <f>_10sept_0_10[[#This Row],[V_mag]]-40</f>
        <v>-64.400000000000006</v>
      </c>
      <c r="H73">
        <f>(10^(_10sept_0_10[[#This Row],[H_mag_adj]]/20)*COS(RADIANS(_10sept_0_10[[#This Row],[H_phase]])))*0.15</f>
        <v>1.9071820613240108E-5</v>
      </c>
      <c r="I73">
        <f>(10^(_10sept_0_10[[#This Row],[H_mag_adj]]/20)*SIN(RADIANS(_10sept_0_10[[#This Row],[H_phase]])))*0.15</f>
        <v>8.813618761829713E-5</v>
      </c>
      <c r="J73">
        <f>(10^(_10sept_0_10[[#This Row],[V_mag_adj]]/20)*COS(RADIANS(_10sept_0_10[[#This Row],[V_phase]])))*0.15</f>
        <v>1.9007844569381441E-5</v>
      </c>
      <c r="K73">
        <f>(10^(_10sept_0_10[[#This Row],[V_mag_adj]]/20)*SIN(RADIANS(_10sept_0_10[[#This Row],[V_phase]])))*0.15</f>
        <v>8.8362650917418129E-5</v>
      </c>
    </row>
    <row r="74" spans="1:11" x14ac:dyDescent="0.25">
      <c r="A74">
        <v>-109</v>
      </c>
      <c r="B74">
        <v>-23.7</v>
      </c>
      <c r="C74">
        <v>96.67</v>
      </c>
      <c r="D74">
        <v>-23.66</v>
      </c>
      <c r="E74">
        <v>97.39</v>
      </c>
      <c r="F74">
        <f>_10sept_0_10[[#This Row],[H_mag]]-40</f>
        <v>-63.7</v>
      </c>
      <c r="G74">
        <f>_10sept_0_10[[#This Row],[V_mag]]-40</f>
        <v>-63.66</v>
      </c>
      <c r="H74">
        <f>(10^(_10sept_0_10[[#This Row],[H_mag_adj]]/20)*COS(RADIANS(_10sept_0_10[[#This Row],[H_phase]])))*0.15</f>
        <v>-1.1379235455281785E-5</v>
      </c>
      <c r="I74">
        <f>(10^(_10sept_0_10[[#This Row],[H_mag_adj]]/20)*SIN(RADIANS(_10sept_0_10[[#This Row],[H_phase]])))*0.15</f>
        <v>9.7306485772989874E-5</v>
      </c>
      <c r="J74">
        <f>(10^(_10sept_0_10[[#This Row],[V_mag_adj]]/20)*COS(RADIANS(_10sept_0_10[[#This Row],[V_phase]])))*0.15</f>
        <v>-1.2659258187831066E-5</v>
      </c>
      <c r="K74">
        <f>(10^(_10sept_0_10[[#This Row],[V_mag_adj]]/20)*SIN(RADIANS(_10sept_0_10[[#This Row],[V_phase]])))*0.15</f>
        <v>9.7604261782963751E-5</v>
      </c>
    </row>
    <row r="75" spans="1:11" x14ac:dyDescent="0.25">
      <c r="A75">
        <v>-108</v>
      </c>
      <c r="B75">
        <v>-23.61</v>
      </c>
      <c r="C75">
        <v>112.24</v>
      </c>
      <c r="D75">
        <v>-23.64</v>
      </c>
      <c r="E75">
        <v>112.4</v>
      </c>
      <c r="F75">
        <f>_10sept_0_10[[#This Row],[H_mag]]-40</f>
        <v>-63.61</v>
      </c>
      <c r="G75">
        <f>_10sept_0_10[[#This Row],[V_mag]]-40</f>
        <v>-63.64</v>
      </c>
      <c r="H75">
        <f>(10^(_10sept_0_10[[#This Row],[H_mag_adj]]/20)*COS(RADIANS(_10sept_0_10[[#This Row],[H_phase]])))*0.15</f>
        <v>-3.7466429859923268E-5</v>
      </c>
      <c r="I75">
        <f>(10^(_10sept_0_10[[#This Row],[H_mag_adj]]/20)*SIN(RADIANS(_10sept_0_10[[#This Row],[H_phase]])))*0.15</f>
        <v>9.1625781259843783E-5</v>
      </c>
      <c r="J75">
        <f>(10^(_10sept_0_10[[#This Row],[V_mag_adj]]/20)*COS(RADIANS(_10sept_0_10[[#This Row],[V_phase]])))*0.15</f>
        <v>-3.7592087938610605E-5</v>
      </c>
      <c r="K75">
        <f>(10^(_10sept_0_10[[#This Row],[V_mag_adj]]/20)*SIN(RADIANS(_10sept_0_10[[#This Row],[V_phase]])))*0.15</f>
        <v>9.1205241750150841E-5</v>
      </c>
    </row>
    <row r="76" spans="1:11" x14ac:dyDescent="0.25">
      <c r="A76">
        <v>-107</v>
      </c>
      <c r="B76">
        <v>-24.12</v>
      </c>
      <c r="C76">
        <v>127.64</v>
      </c>
      <c r="D76">
        <v>-24.14</v>
      </c>
      <c r="E76">
        <v>128.49</v>
      </c>
      <c r="F76">
        <f>_10sept_0_10[[#This Row],[H_mag]]-40</f>
        <v>-64.12</v>
      </c>
      <c r="G76">
        <f>_10sept_0_10[[#This Row],[V_mag]]-40</f>
        <v>-64.14</v>
      </c>
      <c r="H76">
        <f>(10^(_10sept_0_10[[#This Row],[H_mag_adj]]/20)*COS(RADIANS(_10sept_0_10[[#This Row],[H_phase]])))*0.15</f>
        <v>-5.7005643784945296E-5</v>
      </c>
      <c r="I76">
        <f>(10^(_10sept_0_10[[#This Row],[H_mag_adj]]/20)*SIN(RADIANS(_10sept_0_10[[#This Row],[H_phase]])))*0.15</f>
        <v>7.3916531218667702E-5</v>
      </c>
      <c r="J76">
        <f>(10^(_10sept_0_10[[#This Row],[V_mag_adj]]/20)*COS(RADIANS(_10sept_0_10[[#This Row],[V_phase]])))*0.15</f>
        <v>-5.7962287545368685E-5</v>
      </c>
      <c r="K76">
        <f>(10^(_10sept_0_10[[#This Row],[V_mag_adj]]/20)*SIN(RADIANS(_10sept_0_10[[#This Row],[V_phase]])))*0.15</f>
        <v>7.2894693016624065E-5</v>
      </c>
    </row>
    <row r="77" spans="1:11" x14ac:dyDescent="0.25">
      <c r="A77">
        <v>-106</v>
      </c>
      <c r="B77">
        <v>-25.26</v>
      </c>
      <c r="C77">
        <v>146.30000000000001</v>
      </c>
      <c r="D77">
        <v>-25.35</v>
      </c>
      <c r="E77">
        <v>146.69999999999999</v>
      </c>
      <c r="F77">
        <f>_10sept_0_10[[#This Row],[H_mag]]-40</f>
        <v>-65.260000000000005</v>
      </c>
      <c r="G77">
        <f>_10sept_0_10[[#This Row],[V_mag]]-40</f>
        <v>-65.349999999999994</v>
      </c>
      <c r="H77">
        <f>(10^(_10sept_0_10[[#This Row],[H_mag_adj]]/20)*COS(RADIANS(_10sept_0_10[[#This Row],[H_phase]])))*0.15</f>
        <v>-6.8106825332999644E-5</v>
      </c>
      <c r="I77">
        <f>(10^(_10sept_0_10[[#This Row],[H_mag_adj]]/20)*SIN(RADIANS(_10sept_0_10[[#This Row],[H_phase]])))*0.15</f>
        <v>4.5421606194364587E-5</v>
      </c>
      <c r="J77">
        <f>(10^(_10sept_0_10[[#This Row],[V_mag_adj]]/20)*COS(RADIANS(_10sept_0_10[[#This Row],[V_phase]])))*0.15</f>
        <v>-6.7716959644753961E-5</v>
      </c>
      <c r="K77">
        <f>(10^(_10sept_0_10[[#This Row],[V_mag_adj]]/20)*SIN(RADIANS(_10sept_0_10[[#This Row],[V_phase]])))*0.15</f>
        <v>4.4481728360905541E-5</v>
      </c>
    </row>
    <row r="78" spans="1:11" x14ac:dyDescent="0.25">
      <c r="A78">
        <v>-105</v>
      </c>
      <c r="B78">
        <v>-26.88</v>
      </c>
      <c r="C78">
        <v>170.21</v>
      </c>
      <c r="D78">
        <v>-26.84</v>
      </c>
      <c r="E78">
        <v>170.93</v>
      </c>
      <c r="F78">
        <f>_10sept_0_10[[#This Row],[H_mag]]-40</f>
        <v>-66.88</v>
      </c>
      <c r="G78">
        <f>_10sept_0_10[[#This Row],[V_mag]]-40</f>
        <v>-66.84</v>
      </c>
      <c r="H78">
        <f>(10^(_10sept_0_10[[#This Row],[H_mag_adj]]/20)*COS(RADIANS(_10sept_0_10[[#This Row],[H_phase]])))*0.15</f>
        <v>-6.6945344991799184E-5</v>
      </c>
      <c r="I78">
        <f>(10^(_10sept_0_10[[#This Row],[H_mag_adj]]/20)*SIN(RADIANS(_10sept_0_10[[#This Row],[H_phase]])))*0.15</f>
        <v>1.1551436546443356E-5</v>
      </c>
      <c r="J78">
        <f>(10^(_10sept_0_10[[#This Row],[V_mag_adj]]/20)*COS(RADIANS(_10sept_0_10[[#This Row],[V_phase]])))*0.15</f>
        <v>-6.739486636473272E-5</v>
      </c>
      <c r="K78">
        <f>(10^(_10sept_0_10[[#This Row],[V_mag_adj]]/20)*SIN(RADIANS(_10sept_0_10[[#This Row],[V_phase]])))*0.15</f>
        <v>1.0758718439463804E-5</v>
      </c>
    </row>
    <row r="79" spans="1:11" x14ac:dyDescent="0.25">
      <c r="A79">
        <v>-104</v>
      </c>
      <c r="B79">
        <v>-28.02</v>
      </c>
      <c r="C79">
        <v>-158.6</v>
      </c>
      <c r="D79">
        <v>-27.99</v>
      </c>
      <c r="E79">
        <v>-157.77000000000001</v>
      </c>
      <c r="F79">
        <f>_10sept_0_10[[#This Row],[H_mag]]-40</f>
        <v>-68.02</v>
      </c>
      <c r="G79">
        <f>_10sept_0_10[[#This Row],[V_mag]]-40</f>
        <v>-67.989999999999995</v>
      </c>
      <c r="H79">
        <f>(10^(_10sept_0_10[[#This Row],[H_mag_adj]]/20)*COS(RADIANS(_10sept_0_10[[#This Row],[H_phase]])))*0.15</f>
        <v>-5.5471125321745709E-5</v>
      </c>
      <c r="I79">
        <f>(10^(_10sept_0_10[[#This Row],[H_mag_adj]]/20)*SIN(RADIANS(_10sept_0_10[[#This Row],[H_phase]])))*0.15</f>
        <v>-2.1738896300472888E-5</v>
      </c>
      <c r="J79">
        <f>(10^(_10sept_0_10[[#This Row],[V_mag_adj]]/20)*COS(RADIANS(_10sept_0_10[[#This Row],[V_phase]])))*0.15</f>
        <v>-5.5341213460511431E-5</v>
      </c>
      <c r="K79">
        <f>(10^(_10sept_0_10[[#This Row],[V_mag_adj]]/20)*SIN(RADIANS(_10sept_0_10[[#This Row],[V_phase]])))*0.15</f>
        <v>-2.2618140442200593E-5</v>
      </c>
    </row>
    <row r="80" spans="1:11" x14ac:dyDescent="0.25">
      <c r="A80">
        <v>-103</v>
      </c>
      <c r="B80">
        <v>-27.82</v>
      </c>
      <c r="C80">
        <v>-123.53</v>
      </c>
      <c r="D80">
        <v>-27.73</v>
      </c>
      <c r="E80">
        <v>-123.35</v>
      </c>
      <c r="F80">
        <f>_10sept_0_10[[#This Row],[H_mag]]-40</f>
        <v>-67.819999999999993</v>
      </c>
      <c r="G80">
        <f>_10sept_0_10[[#This Row],[V_mag]]-40</f>
        <v>-67.73</v>
      </c>
      <c r="H80">
        <f>(10^(_10sept_0_10[[#This Row],[H_mag_adj]]/20)*COS(RADIANS(_10sept_0_10[[#This Row],[H_phase]])))*0.15</f>
        <v>-3.3676280546331325E-5</v>
      </c>
      <c r="I80">
        <f>(10^(_10sept_0_10[[#This Row],[H_mag_adj]]/20)*SIN(RADIANS(_10sept_0_10[[#This Row],[H_phase]])))*0.15</f>
        <v>-5.0821473557740073E-5</v>
      </c>
      <c r="J80">
        <f>(10^(_10sept_0_10[[#This Row],[V_mag_adj]]/20)*COS(RADIANS(_10sept_0_10[[#This Row],[V_phase]])))*0.15</f>
        <v>-3.3865544902341973E-5</v>
      </c>
      <c r="K80">
        <f>(10^(_10sept_0_10[[#This Row],[V_mag_adj]]/20)*SIN(RADIANS(_10sept_0_10[[#This Row],[V_phase]])))*0.15</f>
        <v>-5.1457450146622253E-5</v>
      </c>
    </row>
    <row r="81" spans="1:11" x14ac:dyDescent="0.25">
      <c r="A81">
        <v>-102</v>
      </c>
      <c r="B81">
        <v>-26.12</v>
      </c>
      <c r="C81">
        <v>-91.34</v>
      </c>
      <c r="D81">
        <v>-26.01</v>
      </c>
      <c r="E81">
        <v>-92.53</v>
      </c>
      <c r="F81">
        <f>_10sept_0_10[[#This Row],[H_mag]]-40</f>
        <v>-66.12</v>
      </c>
      <c r="G81">
        <f>_10sept_0_10[[#This Row],[V_mag]]-40</f>
        <v>-66.010000000000005</v>
      </c>
      <c r="H81">
        <f>(10^(_10sept_0_10[[#This Row],[H_mag_adj]]/20)*COS(RADIANS(_10sept_0_10[[#This Row],[H_phase]])))*0.15</f>
        <v>-1.7339390729952562E-6</v>
      </c>
      <c r="I81">
        <f>(10^(_10sept_0_10[[#This Row],[H_mag_adj]]/20)*SIN(RADIANS(_10sept_0_10[[#This Row],[H_phase]])))*0.15</f>
        <v>-7.4126325950046686E-5</v>
      </c>
      <c r="J81">
        <f>(10^(_10sept_0_10[[#This Row],[V_mag_adj]]/20)*COS(RADIANS(_10sept_0_10[[#This Row],[V_phase]])))*0.15</f>
        <v>-3.314728829665109E-6</v>
      </c>
      <c r="K81">
        <f>(10^(_10sept_0_10[[#This Row],[V_mag_adj]]/20)*SIN(RADIANS(_10sept_0_10[[#This Row],[V_phase]])))*0.15</f>
        <v>-7.5018387026835119E-5</v>
      </c>
    </row>
    <row r="82" spans="1:11" x14ac:dyDescent="0.25">
      <c r="A82">
        <v>-101</v>
      </c>
      <c r="B82">
        <v>-24.5</v>
      </c>
      <c r="C82">
        <v>-69.81</v>
      </c>
      <c r="D82">
        <v>-24.47</v>
      </c>
      <c r="E82">
        <v>-70.400000000000006</v>
      </c>
      <c r="F82">
        <f>_10sept_0_10[[#This Row],[H_mag]]-40</f>
        <v>-64.5</v>
      </c>
      <c r="G82">
        <f>_10sept_0_10[[#This Row],[V_mag]]-40</f>
        <v>-64.47</v>
      </c>
      <c r="H82">
        <f>(10^(_10sept_0_10[[#This Row],[H_mag_adj]]/20)*COS(RADIANS(_10sept_0_10[[#This Row],[H_phase]])))*0.15</f>
        <v>3.083752410185459E-5</v>
      </c>
      <c r="I82">
        <f>(10^(_10sept_0_10[[#This Row],[H_mag_adj]]/20)*SIN(RADIANS(_10sept_0_10[[#This Row],[H_phase]])))*0.15</f>
        <v>-8.3859098284103727E-5</v>
      </c>
      <c r="J82">
        <f>(10^(_10sept_0_10[[#This Row],[V_mag_adj]]/20)*COS(RADIANS(_10sept_0_10[[#This Row],[V_phase]])))*0.15</f>
        <v>3.0076070042508856E-5</v>
      </c>
      <c r="K82">
        <f>(10^(_10sept_0_10[[#This Row],[V_mag_adj]]/20)*SIN(RADIANS(_10sept_0_10[[#This Row],[V_phase]])))*0.15</f>
        <v>-8.4463417342755455E-5</v>
      </c>
    </row>
    <row r="83" spans="1:11" x14ac:dyDescent="0.25">
      <c r="A83">
        <v>-100</v>
      </c>
      <c r="B83">
        <v>-23.19</v>
      </c>
      <c r="C83">
        <v>-52.6</v>
      </c>
      <c r="D83">
        <v>-23.1</v>
      </c>
      <c r="E83">
        <v>-52.41</v>
      </c>
      <c r="F83">
        <f>_10sept_0_10[[#This Row],[H_mag]]-40</f>
        <v>-63.19</v>
      </c>
      <c r="G83">
        <f>_10sept_0_10[[#This Row],[V_mag]]-40</f>
        <v>-63.1</v>
      </c>
      <c r="H83">
        <f>(10^(_10sept_0_10[[#This Row],[H_mag_adj]]/20)*COS(RADIANS(_10sept_0_10[[#This Row],[H_phase]])))*0.15</f>
        <v>6.3102820538672944E-5</v>
      </c>
      <c r="I83">
        <f>(10^(_10sept_0_10[[#This Row],[H_mag_adj]]/20)*SIN(RADIANS(_10sept_0_10[[#This Row],[H_phase]])))*0.15</f>
        <v>-8.2535063060432251E-5</v>
      </c>
      <c r="J83">
        <f>(10^(_10sept_0_10[[#This Row],[V_mag_adj]]/20)*COS(RADIANS(_10sept_0_10[[#This Row],[V_phase]])))*0.15</f>
        <v>6.4036264239176609E-5</v>
      </c>
      <c r="K83">
        <f>(10^(_10sept_0_10[[#This Row],[V_mag_adj]]/20)*SIN(RADIANS(_10sept_0_10[[#This Row],[V_phase]])))*0.15</f>
        <v>-8.3182812516050255E-5</v>
      </c>
    </row>
    <row r="84" spans="1:11" x14ac:dyDescent="0.25">
      <c r="A84">
        <v>-99</v>
      </c>
      <c r="B84">
        <v>-22.19</v>
      </c>
      <c r="C84">
        <v>-35.43</v>
      </c>
      <c r="D84">
        <v>-22.19</v>
      </c>
      <c r="E84">
        <v>-36.42</v>
      </c>
      <c r="F84">
        <f>_10sept_0_10[[#This Row],[H_mag]]-40</f>
        <v>-62.19</v>
      </c>
      <c r="G84">
        <f>_10sept_0_10[[#This Row],[V_mag]]-40</f>
        <v>-62.19</v>
      </c>
      <c r="H84">
        <f>(10^(_10sept_0_10[[#This Row],[H_mag_adj]]/20)*COS(RADIANS(_10sept_0_10[[#This Row],[H_phase]])))*0.15</f>
        <v>9.4985053183713224E-5</v>
      </c>
      <c r="I84">
        <f>(10^(_10sept_0_10[[#This Row],[H_mag_adj]]/20)*SIN(RADIANS(_10sept_0_10[[#This Row],[H_phase]])))*0.15</f>
        <v>-6.7577243452627666E-5</v>
      </c>
      <c r="J84">
        <f>(10^(_10sept_0_10[[#This Row],[V_mag_adj]]/20)*COS(RADIANS(_10sept_0_10[[#This Row],[V_phase]])))*0.15</f>
        <v>9.3803281536766308E-5</v>
      </c>
      <c r="K84">
        <f>(10^(_10sept_0_10[[#This Row],[V_mag_adj]]/20)*SIN(RADIANS(_10sept_0_10[[#This Row],[V_phase]])))*0.15</f>
        <v>-6.9208298157827128E-5</v>
      </c>
    </row>
    <row r="85" spans="1:11" x14ac:dyDescent="0.25">
      <c r="A85">
        <v>-98</v>
      </c>
      <c r="B85">
        <v>-21.68</v>
      </c>
      <c r="C85">
        <v>-20.09</v>
      </c>
      <c r="D85">
        <v>-21.72</v>
      </c>
      <c r="E85">
        <v>-20.21</v>
      </c>
      <c r="F85">
        <f>_10sept_0_10[[#This Row],[H_mag]]-40</f>
        <v>-61.68</v>
      </c>
      <c r="G85">
        <f>_10sept_0_10[[#This Row],[V_mag]]-40</f>
        <v>-61.72</v>
      </c>
      <c r="H85">
        <f>(10^(_10sept_0_10[[#This Row],[H_mag_adj]]/20)*COS(RADIANS(_10sept_0_10[[#This Row],[H_phase]])))*0.15</f>
        <v>1.1609891800510535E-4</v>
      </c>
      <c r="I85">
        <f>(10^(_10sept_0_10[[#This Row],[H_mag_adj]]/20)*SIN(RADIANS(_10sept_0_10[[#This Row],[H_phase]])))*0.15</f>
        <v>-4.2463195498342419E-5</v>
      </c>
      <c r="J85">
        <f>(10^(_10sept_0_10[[#This Row],[V_mag_adj]]/20)*COS(RADIANS(_10sept_0_10[[#This Row],[V_phase]])))*0.15</f>
        <v>1.1547671244144459E-4</v>
      </c>
      <c r="K85">
        <f>(10^(_10sept_0_10[[#This Row],[V_mag_adj]]/20)*SIN(RADIANS(_10sept_0_10[[#This Row],[V_phase]])))*0.15</f>
        <v>-4.2510041756190361E-5</v>
      </c>
    </row>
    <row r="86" spans="1:11" x14ac:dyDescent="0.25">
      <c r="A86">
        <v>-97</v>
      </c>
      <c r="B86">
        <v>-21.52</v>
      </c>
      <c r="C86">
        <v>-4.34</v>
      </c>
      <c r="D86">
        <v>-21.51</v>
      </c>
      <c r="E86">
        <v>-4.9000000000000004</v>
      </c>
      <c r="F86">
        <f>_10sept_0_10[[#This Row],[H_mag]]-40</f>
        <v>-61.519999999999996</v>
      </c>
      <c r="G86">
        <f>_10sept_0_10[[#This Row],[V_mag]]-40</f>
        <v>-61.510000000000005</v>
      </c>
      <c r="H86">
        <f>(10^(_10sept_0_10[[#This Row],[H_mag_adj]]/20)*COS(RADIANS(_10sept_0_10[[#This Row],[H_phase]])))*0.15</f>
        <v>1.2555793097993371E-4</v>
      </c>
      <c r="I86">
        <f>(10^(_10sept_0_10[[#This Row],[H_mag_adj]]/20)*SIN(RADIANS(_10sept_0_10[[#This Row],[H_phase]])))*0.15</f>
        <v>-9.5289044385499825E-6</v>
      </c>
      <c r="J86">
        <f>(10^(_10sept_0_10[[#This Row],[V_mag_adj]]/20)*COS(RADIANS(_10sept_0_10[[#This Row],[V_phase]])))*0.15</f>
        <v>1.256033242973738E-4</v>
      </c>
      <c r="K86">
        <f>(10^(_10sept_0_10[[#This Row],[V_mag_adj]]/20)*SIN(RADIANS(_10sept_0_10[[#This Row],[V_phase]])))*0.15</f>
        <v>-1.0768003360203486E-5</v>
      </c>
    </row>
    <row r="87" spans="1:11" x14ac:dyDescent="0.25">
      <c r="A87">
        <v>-96</v>
      </c>
      <c r="B87">
        <v>-21.56</v>
      </c>
      <c r="C87">
        <v>13.85</v>
      </c>
      <c r="D87">
        <v>-21.56</v>
      </c>
      <c r="E87">
        <v>13.05</v>
      </c>
      <c r="F87">
        <f>_10sept_0_10[[#This Row],[H_mag]]-40</f>
        <v>-61.56</v>
      </c>
      <c r="G87">
        <f>_10sept_0_10[[#This Row],[V_mag]]-40</f>
        <v>-61.56</v>
      </c>
      <c r="H87">
        <f>(10^(_10sept_0_10[[#This Row],[H_mag_adj]]/20)*COS(RADIANS(_10sept_0_10[[#This Row],[H_phase]])))*0.15</f>
        <v>1.2169627313254346E-4</v>
      </c>
      <c r="I87">
        <f>(10^(_10sept_0_10[[#This Row],[H_mag_adj]]/20)*SIN(RADIANS(_10sept_0_10[[#This Row],[H_phase]])))*0.15</f>
        <v>3.0004103009183556E-5</v>
      </c>
      <c r="J87">
        <f>(10^(_10sept_0_10[[#This Row],[V_mag_adj]]/20)*COS(RADIANS(_10sept_0_10[[#This Row],[V_phase]])))*0.15</f>
        <v>1.221033333648844E-4</v>
      </c>
      <c r="K87">
        <f>(10^(_10sept_0_10[[#This Row],[V_mag_adj]]/20)*SIN(RADIANS(_10sept_0_10[[#This Row],[V_phase]])))*0.15</f>
        <v>2.8302033017439349E-5</v>
      </c>
    </row>
    <row r="88" spans="1:11" x14ac:dyDescent="0.25">
      <c r="A88">
        <v>-95</v>
      </c>
      <c r="B88">
        <v>-21.68</v>
      </c>
      <c r="C88">
        <v>31.98</v>
      </c>
      <c r="D88">
        <v>-21.73</v>
      </c>
      <c r="E88">
        <v>31.52</v>
      </c>
      <c r="F88">
        <f>_10sept_0_10[[#This Row],[H_mag]]-40</f>
        <v>-61.68</v>
      </c>
      <c r="G88">
        <f>_10sept_0_10[[#This Row],[V_mag]]-40</f>
        <v>-61.730000000000004</v>
      </c>
      <c r="H88">
        <f>(10^(_10sept_0_10[[#This Row],[H_mag_adj]]/20)*COS(RADIANS(_10sept_0_10[[#This Row],[H_phase]])))*0.15</f>
        <v>1.0485917447818019E-4</v>
      </c>
      <c r="I88">
        <f>(10^(_10sept_0_10[[#This Row],[H_mag_adj]]/20)*SIN(RADIANS(_10sept_0_10[[#This Row],[H_phase]])))*0.15</f>
        <v>6.5472400762773213E-5</v>
      </c>
      <c r="J88">
        <f>(10^(_10sept_0_10[[#This Row],[V_mag_adj]]/20)*COS(RADIANS(_10sept_0_10[[#This Row],[V_phase]])))*0.15</f>
        <v>1.0477655386925603E-4</v>
      </c>
      <c r="K88">
        <f>(10^(_10sept_0_10[[#This Row],[V_mag_adj]]/20)*SIN(RADIANS(_10sept_0_10[[#This Row],[V_phase]])))*0.15</f>
        <v>6.4257473885274911E-5</v>
      </c>
    </row>
    <row r="89" spans="1:11" x14ac:dyDescent="0.25">
      <c r="A89">
        <v>-94</v>
      </c>
      <c r="B89">
        <v>-21.58</v>
      </c>
      <c r="C89">
        <v>53.82</v>
      </c>
      <c r="D89">
        <v>-21.68</v>
      </c>
      <c r="E89">
        <v>53.01</v>
      </c>
      <c r="F89">
        <f>_10sept_0_10[[#This Row],[H_mag]]-40</f>
        <v>-61.58</v>
      </c>
      <c r="G89">
        <f>_10sept_0_10[[#This Row],[V_mag]]-40</f>
        <v>-61.68</v>
      </c>
      <c r="H89">
        <f>(10^(_10sept_0_10[[#This Row],[H_mag_adj]]/20)*COS(RADIANS(_10sept_0_10[[#This Row],[H_phase]])))*0.15</f>
        <v>7.3821295411304505E-5</v>
      </c>
      <c r="I89">
        <f>(10^(_10sept_0_10[[#This Row],[H_mag_adj]]/20)*SIN(RADIANS(_10sept_0_10[[#This Row],[H_phase]])))*0.15</f>
        <v>1.0093791898758781E-4</v>
      </c>
      <c r="J89">
        <f>(10^(_10sept_0_10[[#This Row],[V_mag_adj]]/20)*COS(RADIANS(_10sept_0_10[[#This Row],[V_phase]])))*0.15</f>
        <v>7.4379572413775654E-5</v>
      </c>
      <c r="K89">
        <f>(10^(_10sept_0_10[[#This Row],[V_mag_adj]]/20)*SIN(RADIANS(_10sept_0_10[[#This Row],[V_phase]])))*0.15</f>
        <v>9.8740877763115563E-5</v>
      </c>
    </row>
    <row r="90" spans="1:11" x14ac:dyDescent="0.25">
      <c r="A90">
        <v>-93</v>
      </c>
      <c r="B90">
        <v>-21.28</v>
      </c>
      <c r="C90">
        <v>76.760000000000005</v>
      </c>
      <c r="D90">
        <v>-21.3</v>
      </c>
      <c r="E90">
        <v>76.06</v>
      </c>
      <c r="F90">
        <f>_10sept_0_10[[#This Row],[H_mag]]-40</f>
        <v>-61.28</v>
      </c>
      <c r="G90">
        <f>_10sept_0_10[[#This Row],[V_mag]]-40</f>
        <v>-61.3</v>
      </c>
      <c r="H90">
        <f>(10^(_10sept_0_10[[#This Row],[H_mag_adj]]/20)*COS(RADIANS(_10sept_0_10[[#This Row],[H_phase]])))*0.15</f>
        <v>2.9647261333658655E-5</v>
      </c>
      <c r="I90">
        <f>(10^(_10sept_0_10[[#This Row],[H_mag_adj]]/20)*SIN(RADIANS(_10sept_0_10[[#This Row],[H_phase]])))*0.15</f>
        <v>1.260059891763025E-4</v>
      </c>
      <c r="J90">
        <f>(10^(_10sept_0_10[[#This Row],[V_mag_adj]]/20)*COS(RADIANS(_10sept_0_10[[#This Row],[V_phase]])))*0.15</f>
        <v>3.1112741746509804E-5</v>
      </c>
      <c r="K90">
        <f>(10^(_10sept_0_10[[#This Row],[V_mag_adj]]/20)*SIN(RADIANS(_10sept_0_10[[#This Row],[V_phase]])))*0.15</f>
        <v>1.2534543362358917E-4</v>
      </c>
    </row>
    <row r="91" spans="1:11" x14ac:dyDescent="0.25">
      <c r="A91">
        <v>-92</v>
      </c>
      <c r="B91">
        <v>-20.54</v>
      </c>
      <c r="C91">
        <v>97.1</v>
      </c>
      <c r="D91">
        <v>-20.56</v>
      </c>
      <c r="E91">
        <v>97.45</v>
      </c>
      <c r="F91">
        <f>_10sept_0_10[[#This Row],[H_mag]]-40</f>
        <v>-60.54</v>
      </c>
      <c r="G91">
        <f>_10sept_0_10[[#This Row],[V_mag]]-40</f>
        <v>-60.56</v>
      </c>
      <c r="H91">
        <f>(10^(_10sept_0_10[[#This Row],[H_mag_adj]]/20)*COS(RADIANS(_10sept_0_10[[#This Row],[H_phase]])))*0.15</f>
        <v>-1.7422678336988035E-5</v>
      </c>
      <c r="I91">
        <f>(10^(_10sept_0_10[[#This Row],[H_mag_adj]]/20)*SIN(RADIANS(_10sept_0_10[[#This Row],[H_phase]])))*0.15</f>
        <v>1.3987761807731597E-4</v>
      </c>
      <c r="J91">
        <f>(10^(_10sept_0_10[[#This Row],[V_mag_adj]]/20)*COS(RADIANS(_10sept_0_10[[#This Row],[V_phase]])))*0.15</f>
        <v>-1.8234776199140192E-5</v>
      </c>
      <c r="K91">
        <f>(10^(_10sept_0_10[[#This Row],[V_mag_adj]]/20)*SIN(RADIANS(_10sept_0_10[[#This Row],[V_phase]])))*0.15</f>
        <v>1.3944712103755366E-4</v>
      </c>
    </row>
    <row r="92" spans="1:11" x14ac:dyDescent="0.25">
      <c r="A92">
        <v>-91</v>
      </c>
      <c r="B92">
        <v>-19.559999999999999</v>
      </c>
      <c r="C92">
        <v>116.37</v>
      </c>
      <c r="D92">
        <v>-19.66</v>
      </c>
      <c r="E92">
        <v>115.9</v>
      </c>
      <c r="F92">
        <f>_10sept_0_10[[#This Row],[H_mag]]-40</f>
        <v>-59.56</v>
      </c>
      <c r="G92">
        <f>_10sept_0_10[[#This Row],[V_mag]]-40</f>
        <v>-59.66</v>
      </c>
      <c r="H92">
        <f>(10^(_10sept_0_10[[#This Row],[H_mag_adj]]/20)*COS(RADIANS(_10sept_0_10[[#This Row],[H_phase]])))*0.15</f>
        <v>-7.008687432040963E-5</v>
      </c>
      <c r="I92">
        <f>(10^(_10sept_0_10[[#This Row],[H_mag_adj]]/20)*SIN(RADIANS(_10sept_0_10[[#This Row],[H_phase]])))*0.15</f>
        <v>1.4137491003531191E-4</v>
      </c>
      <c r="J92">
        <f>(10^(_10sept_0_10[[#This Row],[V_mag_adj]]/20)*COS(RADIANS(_10sept_0_10[[#This Row],[V_phase]])))*0.15</f>
        <v>-6.8135848229065597E-5</v>
      </c>
      <c r="K92">
        <f>(10^(_10sept_0_10[[#This Row],[V_mag_adj]]/20)*SIN(RADIANS(_10sept_0_10[[#This Row],[V_phase]])))*0.15</f>
        <v>1.4032024119958365E-4</v>
      </c>
    </row>
    <row r="93" spans="1:11" x14ac:dyDescent="0.25">
      <c r="A93">
        <v>-90</v>
      </c>
      <c r="B93">
        <v>-18.670000000000002</v>
      </c>
      <c r="C93">
        <v>132.86000000000001</v>
      </c>
      <c r="D93">
        <v>-18.64</v>
      </c>
      <c r="E93">
        <v>132.84</v>
      </c>
      <c r="F93">
        <f>_10sept_0_10[[#This Row],[H_mag]]-40</f>
        <v>-58.67</v>
      </c>
      <c r="G93">
        <f>_10sept_0_10[[#This Row],[V_mag]]-40</f>
        <v>-58.64</v>
      </c>
      <c r="H93">
        <f>(10^(_10sept_0_10[[#This Row],[H_mag_adj]]/20)*COS(RADIANS(_10sept_0_10[[#This Row],[H_phase]])))*0.15</f>
        <v>-1.1891422757123918E-4</v>
      </c>
      <c r="I93">
        <f>(10^(_10sept_0_10[[#This Row],[H_mag_adj]]/20)*SIN(RADIANS(_10sept_0_10[[#This Row],[H_phase]])))*0.15</f>
        <v>1.2814624079287884E-4</v>
      </c>
      <c r="J93">
        <f>(10^(_10sept_0_10[[#This Row],[V_mag_adj]]/20)*COS(RADIANS(_10sept_0_10[[#This Row],[V_phase]])))*0.15</f>
        <v>-1.1928075935066592E-4</v>
      </c>
      <c r="K93">
        <f>(10^(_10sept_0_10[[#This Row],[V_mag_adj]]/20)*SIN(RADIANS(_10sept_0_10[[#This Row],[V_phase]])))*0.15</f>
        <v>1.2863125213040226E-4</v>
      </c>
    </row>
    <row r="94" spans="1:11" x14ac:dyDescent="0.25">
      <c r="A94">
        <v>-89</v>
      </c>
      <c r="B94">
        <v>-17.82</v>
      </c>
      <c r="C94">
        <v>147.9</v>
      </c>
      <c r="D94">
        <v>-17.84</v>
      </c>
      <c r="E94">
        <v>147.09</v>
      </c>
      <c r="F94">
        <f>_10sept_0_10[[#This Row],[H_mag]]-40</f>
        <v>-57.82</v>
      </c>
      <c r="G94">
        <f>_10sept_0_10[[#This Row],[V_mag]]-40</f>
        <v>-57.84</v>
      </c>
      <c r="H94">
        <f>(10^(_10sept_0_10[[#This Row],[H_mag_adj]]/20)*COS(RADIANS(_10sept_0_10[[#This Row],[H_phase]])))*0.15</f>
        <v>-1.6331917573473965E-4</v>
      </c>
      <c r="I94">
        <f>(10^(_10sept_0_10[[#This Row],[H_mag_adj]]/20)*SIN(RADIANS(_10sept_0_10[[#This Row],[H_phase]])))*0.15</f>
        <v>1.0244992580513668E-4</v>
      </c>
      <c r="J94">
        <f>(10^(_10sept_0_10[[#This Row],[V_mag_adj]]/20)*COS(RADIANS(_10sept_0_10[[#This Row],[V_phase]])))*0.15</f>
        <v>-1.6148229696294903E-4</v>
      </c>
      <c r="K94">
        <f>(10^(_10sept_0_10[[#This Row],[V_mag_adj]]/20)*SIN(RADIANS(_10sept_0_10[[#This Row],[V_phase]])))*0.15</f>
        <v>1.0450756690262103E-4</v>
      </c>
    </row>
    <row r="95" spans="1:11" x14ac:dyDescent="0.25">
      <c r="A95">
        <v>-88</v>
      </c>
      <c r="B95">
        <v>-17.100000000000001</v>
      </c>
      <c r="C95">
        <v>162.01</v>
      </c>
      <c r="D95">
        <v>-17.18</v>
      </c>
      <c r="E95">
        <v>161.29</v>
      </c>
      <c r="F95">
        <f>_10sept_0_10[[#This Row],[H_mag]]-40</f>
        <v>-57.1</v>
      </c>
      <c r="G95">
        <f>_10sept_0_10[[#This Row],[V_mag]]-40</f>
        <v>-57.18</v>
      </c>
      <c r="H95">
        <f>(10^(_10sept_0_10[[#This Row],[H_mag_adj]]/20)*COS(RADIANS(_10sept_0_10[[#This Row],[H_phase]])))*0.15</f>
        <v>-1.9921507798975691E-4</v>
      </c>
      <c r="I95">
        <f>(10^(_10sept_0_10[[#This Row],[H_mag_adj]]/20)*SIN(RADIANS(_10sept_0_10[[#This Row],[H_phase]])))*0.15</f>
        <v>6.4690464491229841E-5</v>
      </c>
      <c r="J95">
        <f>(10^(_10sept_0_10[[#This Row],[V_mag_adj]]/20)*COS(RADIANS(_10sept_0_10[[#This Row],[V_phase]])))*0.15</f>
        <v>-1.965676279797324E-4</v>
      </c>
      <c r="K95">
        <f>(10^(_10sept_0_10[[#This Row],[V_mag_adj]]/20)*SIN(RADIANS(_10sept_0_10[[#This Row],[V_phase]])))*0.15</f>
        <v>6.6572711702287706E-5</v>
      </c>
    </row>
    <row r="96" spans="1:11" x14ac:dyDescent="0.25">
      <c r="A96">
        <v>-87</v>
      </c>
      <c r="B96">
        <v>-16.760000000000002</v>
      </c>
      <c r="C96">
        <v>173.76</v>
      </c>
      <c r="D96">
        <v>-16.71</v>
      </c>
      <c r="E96">
        <v>174.78</v>
      </c>
      <c r="F96">
        <f>_10sept_0_10[[#This Row],[H_mag]]-40</f>
        <v>-56.760000000000005</v>
      </c>
      <c r="G96">
        <f>_10sept_0_10[[#This Row],[V_mag]]-40</f>
        <v>-56.71</v>
      </c>
      <c r="H96">
        <f>(10^(_10sept_0_10[[#This Row],[H_mag_adj]]/20)*COS(RADIANS(_10sept_0_10[[#This Row],[H_phase]])))*0.15</f>
        <v>-2.165262489967154E-4</v>
      </c>
      <c r="I96">
        <f>(10^(_10sept_0_10[[#This Row],[H_mag_adj]]/20)*SIN(RADIANS(_10sept_0_10[[#This Row],[H_phase]])))*0.15</f>
        <v>2.3675237462617762E-5</v>
      </c>
      <c r="J96">
        <f>(10^(_10sept_0_10[[#This Row],[V_mag_adj]]/20)*COS(RADIANS(_10sept_0_10[[#This Row],[V_phase]])))*0.15</f>
        <v>-2.1816564619911587E-4</v>
      </c>
      <c r="K96">
        <f>(10^(_10sept_0_10[[#This Row],[V_mag_adj]]/20)*SIN(RADIANS(_10sept_0_10[[#This Row],[V_phase]])))*0.15</f>
        <v>1.9931416515643976E-5</v>
      </c>
    </row>
    <row r="97" spans="1:11" x14ac:dyDescent="0.25">
      <c r="A97">
        <v>-86</v>
      </c>
      <c r="B97">
        <v>-16.48</v>
      </c>
      <c r="C97">
        <v>-171.34</v>
      </c>
      <c r="D97">
        <v>-16.489999999999998</v>
      </c>
      <c r="E97">
        <v>-171.97</v>
      </c>
      <c r="F97">
        <f>_10sept_0_10[[#This Row],[H_mag]]-40</f>
        <v>-56.480000000000004</v>
      </c>
      <c r="G97">
        <f>_10sept_0_10[[#This Row],[V_mag]]-40</f>
        <v>-56.489999999999995</v>
      </c>
      <c r="H97">
        <f>(10^(_10sept_0_10[[#This Row],[H_mag_adj]]/20)*COS(RADIANS(_10sept_0_10[[#This Row],[H_phase]])))*0.15</f>
        <v>-2.2238809461616404E-4</v>
      </c>
      <c r="I97">
        <f>(10^(_10sept_0_10[[#This Row],[H_mag_adj]]/20)*SIN(RADIANS(_10sept_0_10[[#This Row],[H_phase]])))*0.15</f>
        <v>-3.3871285837667441E-5</v>
      </c>
      <c r="J97">
        <f>(10^(_10sept_0_10[[#This Row],[V_mag_adj]]/20)*COS(RADIANS(_10sept_0_10[[#This Row],[V_phase]])))*0.15</f>
        <v>-2.224907783468588E-4</v>
      </c>
      <c r="K97">
        <f>(10^(_10sept_0_10[[#This Row],[V_mag_adj]]/20)*SIN(RADIANS(_10sept_0_10[[#This Row],[V_phase]])))*0.15</f>
        <v>-3.1387845350091153E-5</v>
      </c>
    </row>
    <row r="98" spans="1:11" x14ac:dyDescent="0.25">
      <c r="A98">
        <v>-85</v>
      </c>
      <c r="B98">
        <v>-16.41</v>
      </c>
      <c r="C98">
        <v>-156.78</v>
      </c>
      <c r="D98">
        <v>-16.420000000000002</v>
      </c>
      <c r="E98">
        <v>-157.41</v>
      </c>
      <c r="F98">
        <f>_10sept_0_10[[#This Row],[H_mag]]-40</f>
        <v>-56.41</v>
      </c>
      <c r="G98">
        <f>_10sept_0_10[[#This Row],[V_mag]]-40</f>
        <v>-56.42</v>
      </c>
      <c r="H98">
        <f>(10^(_10sept_0_10[[#This Row],[H_mag_adj]]/20)*COS(RADIANS(_10sept_0_10[[#This Row],[H_phase]])))*0.15</f>
        <v>-2.0840384021454376E-4</v>
      </c>
      <c r="I98">
        <f>(10^(_10sept_0_10[[#This Row],[H_mag_adj]]/20)*SIN(RADIANS(_10sept_0_10[[#This Row],[H_phase]])))*0.15</f>
        <v>-8.940812300780046E-5</v>
      </c>
      <c r="J98">
        <f>(10^(_10sept_0_10[[#This Row],[V_mag_adj]]/20)*COS(RADIANS(_10sept_0_10[[#This Row],[V_phase]])))*0.15</f>
        <v>-2.0913340351918155E-4</v>
      </c>
      <c r="K98">
        <f>(10^(_10sept_0_10[[#This Row],[V_mag_adj]]/20)*SIN(RADIANS(_10sept_0_10[[#This Row],[V_phase]])))*0.15</f>
        <v>-8.7011011673767202E-5</v>
      </c>
    </row>
    <row r="99" spans="1:11" x14ac:dyDescent="0.25">
      <c r="A99">
        <v>-84</v>
      </c>
      <c r="B99">
        <v>-16.3</v>
      </c>
      <c r="C99">
        <v>-141.58000000000001</v>
      </c>
      <c r="D99">
        <v>-16.309999999999999</v>
      </c>
      <c r="E99">
        <v>-141.31</v>
      </c>
      <c r="F99">
        <f>_10sept_0_10[[#This Row],[H_mag]]-40</f>
        <v>-56.3</v>
      </c>
      <c r="G99">
        <f>_10sept_0_10[[#This Row],[V_mag]]-40</f>
        <v>-56.31</v>
      </c>
      <c r="H99">
        <f>(10^(_10sept_0_10[[#This Row],[H_mag_adj]]/20)*COS(RADIANS(_10sept_0_10[[#This Row],[H_phase]])))*0.15</f>
        <v>-1.7993567708575177E-4</v>
      </c>
      <c r="I99">
        <f>(10^(_10sept_0_10[[#This Row],[H_mag_adj]]/20)*SIN(RADIANS(_10sept_0_10[[#This Row],[H_phase]])))*0.15</f>
        <v>-1.4271755482907577E-4</v>
      </c>
      <c r="J99">
        <f>(10^(_10sept_0_10[[#This Row],[V_mag_adj]]/20)*COS(RADIANS(_10sept_0_10[[#This Row],[V_phase]])))*0.15</f>
        <v>-1.7905487780708301E-4</v>
      </c>
      <c r="K99">
        <f>(10^(_10sept_0_10[[#This Row],[V_mag_adj]]/20)*SIN(RADIANS(_10sept_0_10[[#This Row],[V_phase]])))*0.15</f>
        <v>-1.4339870502667011E-4</v>
      </c>
    </row>
    <row r="100" spans="1:11" x14ac:dyDescent="0.25">
      <c r="A100">
        <v>-83</v>
      </c>
      <c r="B100">
        <v>-16.04</v>
      </c>
      <c r="C100">
        <v>-125.31</v>
      </c>
      <c r="D100">
        <v>-16.03</v>
      </c>
      <c r="E100">
        <v>-124.61</v>
      </c>
      <c r="F100">
        <f>_10sept_0_10[[#This Row],[H_mag]]-40</f>
        <v>-56.04</v>
      </c>
      <c r="G100">
        <f>_10sept_0_10[[#This Row],[V_mag]]-40</f>
        <v>-56.03</v>
      </c>
      <c r="H100">
        <f>(10^(_10sept_0_10[[#This Row],[H_mag_adj]]/20)*COS(RADIANS(_10sept_0_10[[#This Row],[H_phase]])))*0.15</f>
        <v>-1.3677891091759106E-4</v>
      </c>
      <c r="I100">
        <f>(10^(_10sept_0_10[[#This Row],[H_mag_adj]]/20)*SIN(RADIANS(_10sept_0_10[[#This Row],[H_phase]])))*0.15</f>
        <v>-1.9310830947825999E-4</v>
      </c>
      <c r="J100">
        <f>(10^(_10sept_0_10[[#This Row],[V_mag_adj]]/20)*COS(RADIANS(_10sept_0_10[[#This Row],[V_phase]])))*0.15</f>
        <v>-1.345643324492274E-4</v>
      </c>
      <c r="K100">
        <f>(10^(_10sept_0_10[[#This Row],[V_mag_adj]]/20)*SIN(RADIANS(_10sept_0_10[[#This Row],[V_phase]])))*0.15</f>
        <v>-1.9498928634340473E-4</v>
      </c>
    </row>
    <row r="101" spans="1:11" x14ac:dyDescent="0.25">
      <c r="A101">
        <v>-82</v>
      </c>
      <c r="B101">
        <v>-15.55</v>
      </c>
      <c r="C101">
        <v>-108.27</v>
      </c>
      <c r="D101">
        <v>-15.56</v>
      </c>
      <c r="E101">
        <v>-108.74</v>
      </c>
      <c r="F101">
        <f>_10sept_0_10[[#This Row],[H_mag]]-40</f>
        <v>-55.55</v>
      </c>
      <c r="G101">
        <f>_10sept_0_10[[#This Row],[V_mag]]-40</f>
        <v>-55.56</v>
      </c>
      <c r="H101">
        <f>(10^(_10sept_0_10[[#This Row],[H_mag_adj]]/20)*COS(RADIANS(_10sept_0_10[[#This Row],[H_phase]])))*0.15</f>
        <v>-7.8491438101668676E-5</v>
      </c>
      <c r="I101">
        <f>(10^(_10sept_0_10[[#This Row],[H_mag_adj]]/20)*SIN(RADIANS(_10sept_0_10[[#This Row],[H_phase]])))*0.15</f>
        <v>-2.3775369700364645E-4</v>
      </c>
      <c r="J101">
        <f>(10^(_10sept_0_10[[#This Row],[V_mag_adj]]/20)*COS(RADIANS(_10sept_0_10[[#This Row],[V_phase]])))*0.15</f>
        <v>-8.0346524641992603E-5</v>
      </c>
      <c r="K101">
        <f>(10^(_10sept_0_10[[#This Row],[V_mag_adj]]/20)*SIN(RADIANS(_10sept_0_10[[#This Row],[V_phase]])))*0.15</f>
        <v>-2.3682901955321612E-4</v>
      </c>
    </row>
    <row r="102" spans="1:11" x14ac:dyDescent="0.25">
      <c r="A102">
        <v>-81</v>
      </c>
      <c r="B102">
        <v>-15.01</v>
      </c>
      <c r="C102">
        <v>-93.53</v>
      </c>
      <c r="D102">
        <v>-14.97</v>
      </c>
      <c r="E102">
        <v>-93.53</v>
      </c>
      <c r="F102">
        <f>_10sept_0_10[[#This Row],[H_mag]]-40</f>
        <v>-55.01</v>
      </c>
      <c r="G102">
        <f>_10sept_0_10[[#This Row],[V_mag]]-40</f>
        <v>-54.97</v>
      </c>
      <c r="H102">
        <f>(10^(_10sept_0_10[[#This Row],[H_mag_adj]]/20)*COS(RADIANS(_10sept_0_10[[#This Row],[H_phase]])))*0.15</f>
        <v>-1.6404709628994863E-5</v>
      </c>
      <c r="I102">
        <f>(10^(_10sept_0_10[[#This Row],[H_mag_adj]]/20)*SIN(RADIANS(_10sept_0_10[[#This Row],[H_phase]])))*0.15</f>
        <v>-2.6592948224654877E-4</v>
      </c>
      <c r="J102">
        <f>(10^(_10sept_0_10[[#This Row],[V_mag_adj]]/20)*COS(RADIANS(_10sept_0_10[[#This Row],[V_phase]])))*0.15</f>
        <v>-1.6480430328220264E-5</v>
      </c>
      <c r="K102">
        <f>(10^(_10sept_0_10[[#This Row],[V_mag_adj]]/20)*SIN(RADIANS(_10sept_0_10[[#This Row],[V_phase]])))*0.15</f>
        <v>-2.6715695696544092E-4</v>
      </c>
    </row>
    <row r="103" spans="1:11" x14ac:dyDescent="0.25">
      <c r="A103">
        <v>-80</v>
      </c>
      <c r="B103">
        <v>-14.46</v>
      </c>
      <c r="C103">
        <v>-79.83</v>
      </c>
      <c r="D103">
        <v>-14.47</v>
      </c>
      <c r="E103">
        <v>-80.47</v>
      </c>
      <c r="F103">
        <f>_10sept_0_10[[#This Row],[H_mag]]-40</f>
        <v>-54.46</v>
      </c>
      <c r="G103">
        <f>_10sept_0_10[[#This Row],[V_mag]]-40</f>
        <v>-54.47</v>
      </c>
      <c r="H103">
        <f>(10^(_10sept_0_10[[#This Row],[H_mag_adj]]/20)*COS(RADIANS(_10sept_0_10[[#This Row],[H_phase]])))*0.15</f>
        <v>5.011949445859737E-5</v>
      </c>
      <c r="I103">
        <f>(10^(_10sept_0_10[[#This Row],[H_mag_adj]]/20)*SIN(RADIANS(_10sept_0_10[[#This Row],[H_phase]])))*0.15</f>
        <v>-2.7939172253899666E-4</v>
      </c>
      <c r="J103">
        <f>(10^(_10sept_0_10[[#This Row],[V_mag_adj]]/20)*COS(RADIANS(_10sept_0_10[[#This Row],[V_phase]])))*0.15</f>
        <v>4.694152260997296E-5</v>
      </c>
      <c r="K103">
        <f>(10^(_10sept_0_10[[#This Row],[V_mag_adj]]/20)*SIN(RADIANS(_10sept_0_10[[#This Row],[V_phase]])))*0.15</f>
        <v>-2.796120205557002E-4</v>
      </c>
    </row>
    <row r="104" spans="1:11" x14ac:dyDescent="0.25">
      <c r="A104">
        <v>-79</v>
      </c>
      <c r="B104">
        <v>-14.09</v>
      </c>
      <c r="C104">
        <v>-67.98</v>
      </c>
      <c r="D104">
        <v>-14.06</v>
      </c>
      <c r="E104">
        <v>-67.63</v>
      </c>
      <c r="F104">
        <f>_10sept_0_10[[#This Row],[H_mag]]-40</f>
        <v>-54.09</v>
      </c>
      <c r="G104">
        <f>_10sept_0_10[[#This Row],[V_mag]]-40</f>
        <v>-54.06</v>
      </c>
      <c r="H104">
        <f>(10^(_10sept_0_10[[#This Row],[H_mag_adj]]/20)*COS(RADIANS(_10sept_0_10[[#This Row],[H_phase]])))*0.15</f>
        <v>1.1105591748229913E-4</v>
      </c>
      <c r="I104">
        <f>(10^(_10sept_0_10[[#This Row],[H_mag_adj]]/20)*SIN(RADIANS(_10sept_0_10[[#This Row],[H_phase]])))*0.15</f>
        <v>-2.7459703238452297E-4</v>
      </c>
      <c r="J104">
        <f>(10^(_10sept_0_10[[#This Row],[V_mag_adj]]/20)*COS(RADIANS(_10sept_0_10[[#This Row],[V_phase]])))*0.15</f>
        <v>1.1312128594039776E-4</v>
      </c>
      <c r="K104">
        <f>(10^(_10sept_0_10[[#This Row],[V_mag_adj]]/20)*SIN(RADIANS(_10sept_0_10[[#This Row],[V_phase]])))*0.15</f>
        <v>-2.7486121067204171E-4</v>
      </c>
    </row>
    <row r="105" spans="1:11" x14ac:dyDescent="0.25">
      <c r="A105">
        <v>-78</v>
      </c>
      <c r="B105">
        <v>-13.75</v>
      </c>
      <c r="C105">
        <v>-55.05</v>
      </c>
      <c r="D105">
        <v>-13.74</v>
      </c>
      <c r="E105">
        <v>-54.87</v>
      </c>
      <c r="F105">
        <f>_10sept_0_10[[#This Row],[H_mag]]-40</f>
        <v>-53.75</v>
      </c>
      <c r="G105">
        <f>_10sept_0_10[[#This Row],[V_mag]]-40</f>
        <v>-53.74</v>
      </c>
      <c r="H105">
        <f>(10^(_10sept_0_10[[#This Row],[H_mag_adj]]/20)*COS(RADIANS(_10sept_0_10[[#This Row],[H_phase]])))*0.15</f>
        <v>1.7645777493045028E-4</v>
      </c>
      <c r="I105">
        <f>(10^(_10sept_0_10[[#This Row],[H_mag_adj]]/20)*SIN(RADIANS(_10sept_0_10[[#This Row],[H_phase]])))*0.15</f>
        <v>-2.5247646808767215E-4</v>
      </c>
      <c r="J105">
        <f>(10^(_10sept_0_10[[#This Row],[V_mag_adj]]/20)*COS(RADIANS(_10sept_0_10[[#This Row],[V_phase]])))*0.15</f>
        <v>1.7745426527209114E-4</v>
      </c>
      <c r="K105">
        <f>(10^(_10sept_0_10[[#This Row],[V_mag_adj]]/20)*SIN(RADIANS(_10sept_0_10[[#This Row],[V_phase]])))*0.15</f>
        <v>-2.5221106626494933E-4</v>
      </c>
    </row>
    <row r="106" spans="1:11" x14ac:dyDescent="0.25">
      <c r="A106">
        <v>-77</v>
      </c>
      <c r="B106">
        <v>-13.47</v>
      </c>
      <c r="C106">
        <v>-42.4</v>
      </c>
      <c r="D106">
        <v>-13.46</v>
      </c>
      <c r="E106">
        <v>-42.21</v>
      </c>
      <c r="F106">
        <f>_10sept_0_10[[#This Row],[H_mag]]-40</f>
        <v>-53.47</v>
      </c>
      <c r="G106">
        <f>_10sept_0_10[[#This Row],[V_mag]]-40</f>
        <v>-53.46</v>
      </c>
      <c r="H106">
        <f>(10^(_10sept_0_10[[#This Row],[H_mag_adj]]/20)*COS(RADIANS(_10sept_0_10[[#This Row],[H_phase]])))*0.15</f>
        <v>2.3491756727012902E-4</v>
      </c>
      <c r="I106">
        <f>(10^(_10sept_0_10[[#This Row],[H_mag_adj]]/20)*SIN(RADIANS(_10sept_0_10[[#This Row],[H_phase]])))*0.15</f>
        <v>-2.1450921644273045E-4</v>
      </c>
      <c r="J106">
        <f>(10^(_10sept_0_10[[#This Row],[V_mag_adj]]/20)*COS(RADIANS(_10sept_0_10[[#This Row],[V_phase]])))*0.15</f>
        <v>2.3589904634409165E-4</v>
      </c>
      <c r="K106">
        <f>(10^(_10sept_0_10[[#This Row],[V_mag_adj]]/20)*SIN(RADIANS(_10sept_0_10[[#This Row],[V_phase]])))*0.15</f>
        <v>-2.1397522860316451E-4</v>
      </c>
    </row>
    <row r="107" spans="1:11" x14ac:dyDescent="0.25">
      <c r="A107">
        <v>-76</v>
      </c>
      <c r="B107">
        <v>-13.19</v>
      </c>
      <c r="C107">
        <v>-29.78</v>
      </c>
      <c r="D107">
        <v>-13.24</v>
      </c>
      <c r="E107">
        <v>-30.02</v>
      </c>
      <c r="F107">
        <f>_10sept_0_10[[#This Row],[H_mag]]-40</f>
        <v>-53.19</v>
      </c>
      <c r="G107">
        <f>_10sept_0_10[[#This Row],[V_mag]]-40</f>
        <v>-53.24</v>
      </c>
      <c r="H107">
        <f>(10^(_10sept_0_10[[#This Row],[H_mag_adj]]/20)*COS(RADIANS(_10sept_0_10[[#This Row],[H_phase]])))*0.15</f>
        <v>2.851546125699135E-4</v>
      </c>
      <c r="I107">
        <f>(10^(_10sept_0_10[[#This Row],[H_mag_adj]]/20)*SIN(RADIANS(_10sept_0_10[[#This Row],[H_phase]])))*0.15</f>
        <v>-1.6317742758530489E-4</v>
      </c>
      <c r="J107">
        <f>(10^(_10sept_0_10[[#This Row],[V_mag_adj]]/20)*COS(RADIANS(_10sept_0_10[[#This Row],[V_phase]])))*0.15</f>
        <v>2.8283576819694182E-4</v>
      </c>
      <c r="K107">
        <f>(10^(_10sept_0_10[[#This Row],[V_mag_adj]]/20)*SIN(RADIANS(_10sept_0_10[[#This Row],[V_phase]])))*0.15</f>
        <v>-1.6342697118897119E-4</v>
      </c>
    </row>
    <row r="108" spans="1:11" x14ac:dyDescent="0.25">
      <c r="A108">
        <v>-75</v>
      </c>
      <c r="B108">
        <v>-12.89</v>
      </c>
      <c r="C108">
        <v>-17.489999999999998</v>
      </c>
      <c r="D108">
        <v>-12.91</v>
      </c>
      <c r="E108">
        <v>-17.78</v>
      </c>
      <c r="F108">
        <f>_10sept_0_10[[#This Row],[H_mag]]-40</f>
        <v>-52.89</v>
      </c>
      <c r="G108">
        <f>_10sept_0_10[[#This Row],[V_mag]]-40</f>
        <v>-52.91</v>
      </c>
      <c r="H108">
        <f>(10^(_10sept_0_10[[#This Row],[H_mag_adj]]/20)*COS(RADIANS(_10sept_0_10[[#This Row],[H_phase]])))*0.15</f>
        <v>3.2436549761407529E-4</v>
      </c>
      <c r="I108">
        <f>(10^(_10sept_0_10[[#This Row],[H_mag_adj]]/20)*SIN(RADIANS(_10sept_0_10[[#This Row],[H_phase]])))*0.15</f>
        <v>-1.0220981148411895E-4</v>
      </c>
      <c r="J108">
        <f>(10^(_10sept_0_10[[#This Row],[V_mag_adj]]/20)*COS(RADIANS(_10sept_0_10[[#This Row],[V_phase]])))*0.15</f>
        <v>3.2309919407222593E-4</v>
      </c>
      <c r="K108">
        <f>(10^(_10sept_0_10[[#This Row],[V_mag_adj]]/20)*SIN(RADIANS(_10sept_0_10[[#This Row],[V_phase]])))*0.15</f>
        <v>-1.036114076076921E-4</v>
      </c>
    </row>
    <row r="109" spans="1:11" x14ac:dyDescent="0.25">
      <c r="A109">
        <v>-74</v>
      </c>
      <c r="B109">
        <v>-12.56</v>
      </c>
      <c r="C109">
        <v>-5.76</v>
      </c>
      <c r="D109">
        <v>-12.53</v>
      </c>
      <c r="E109">
        <v>-5.72</v>
      </c>
      <c r="F109">
        <f>_10sept_0_10[[#This Row],[H_mag]]-40</f>
        <v>-52.56</v>
      </c>
      <c r="G109">
        <f>_10sept_0_10[[#This Row],[V_mag]]-40</f>
        <v>-52.53</v>
      </c>
      <c r="H109">
        <f>(10^(_10sept_0_10[[#This Row],[H_mag_adj]]/20)*COS(RADIANS(_10sept_0_10[[#This Row],[H_phase]])))*0.15</f>
        <v>3.5147380200801229E-4</v>
      </c>
      <c r="I109">
        <f>(10^(_10sept_0_10[[#This Row],[H_mag_adj]]/20)*SIN(RADIANS(_10sept_0_10[[#This Row],[H_phase]])))*0.15</f>
        <v>-3.5453517703639338E-5</v>
      </c>
      <c r="J109">
        <f>(10^(_10sept_0_10[[#This Row],[V_mag_adj]]/20)*COS(RADIANS(_10sept_0_10[[#This Row],[V_phase]])))*0.15</f>
        <v>3.527145992521033E-4</v>
      </c>
      <c r="K109">
        <f>(10^(_10sept_0_10[[#This Row],[V_mag_adj]]/20)*SIN(RADIANS(_10sept_0_10[[#This Row],[V_phase]])))*0.15</f>
        <v>-3.5329948913278567E-5</v>
      </c>
    </row>
    <row r="110" spans="1:11" x14ac:dyDescent="0.25">
      <c r="A110">
        <v>-73</v>
      </c>
      <c r="B110">
        <v>-12.22</v>
      </c>
      <c r="C110">
        <v>6.04</v>
      </c>
      <c r="D110">
        <v>-12.2</v>
      </c>
      <c r="E110">
        <v>5.42</v>
      </c>
      <c r="F110">
        <f>_10sept_0_10[[#This Row],[H_mag]]-40</f>
        <v>-52.22</v>
      </c>
      <c r="G110">
        <f>_10sept_0_10[[#This Row],[V_mag]]-40</f>
        <v>-52.2</v>
      </c>
      <c r="H110">
        <f>(10^(_10sept_0_10[[#This Row],[H_mag_adj]]/20)*COS(RADIANS(_10sept_0_10[[#This Row],[H_phase]])))*0.15</f>
        <v>3.6532015561875105E-4</v>
      </c>
      <c r="I110">
        <f>(10^(_10sept_0_10[[#This Row],[H_mag_adj]]/20)*SIN(RADIANS(_10sept_0_10[[#This Row],[H_phase]])))*0.15</f>
        <v>3.8654573548044554E-5</v>
      </c>
      <c r="J110">
        <f>(10^(_10sept_0_10[[#This Row],[V_mag_adj]]/20)*COS(RADIANS(_10sept_0_10[[#This Row],[V_phase]])))*0.15</f>
        <v>3.6656010668400136E-4</v>
      </c>
      <c r="K110">
        <f>(10^(_10sept_0_10[[#This Row],[V_mag_adj]]/20)*SIN(RADIANS(_10sept_0_10[[#This Row],[V_phase]])))*0.15</f>
        <v>3.4779233093091067E-5</v>
      </c>
    </row>
    <row r="111" spans="1:11" x14ac:dyDescent="0.25">
      <c r="A111">
        <v>-72</v>
      </c>
      <c r="B111">
        <v>-11.8</v>
      </c>
      <c r="C111">
        <v>17.89</v>
      </c>
      <c r="D111">
        <v>-11.81</v>
      </c>
      <c r="E111">
        <v>17.420000000000002</v>
      </c>
      <c r="F111">
        <f>_10sept_0_10[[#This Row],[H_mag]]-40</f>
        <v>-51.8</v>
      </c>
      <c r="G111">
        <f>_10sept_0_10[[#This Row],[V_mag]]-40</f>
        <v>-51.81</v>
      </c>
      <c r="H111">
        <f>(10^(_10sept_0_10[[#This Row],[H_mag_adj]]/20)*COS(RADIANS(_10sept_0_10[[#This Row],[H_phase]])))*0.15</f>
        <v>3.6691681369618244E-4</v>
      </c>
      <c r="I111">
        <f>(10^(_10sept_0_10[[#This Row],[H_mag_adj]]/20)*SIN(RADIANS(_10sept_0_10[[#This Row],[H_phase]])))*0.15</f>
        <v>1.1844018586928189E-4</v>
      </c>
      <c r="J111">
        <f>(10^(_10sept_0_10[[#This Row],[V_mag_adj]]/20)*COS(RADIANS(_10sept_0_10[[#This Row],[V_phase]])))*0.15</f>
        <v>3.6745273920608105E-4</v>
      </c>
      <c r="K111">
        <f>(10^(_10sept_0_10[[#This Row],[V_mag_adj]]/20)*SIN(RADIANS(_10sept_0_10[[#This Row],[V_phase]])))*0.15</f>
        <v>1.1529358559746503E-4</v>
      </c>
    </row>
    <row r="112" spans="1:11" x14ac:dyDescent="0.25">
      <c r="A112">
        <v>-71</v>
      </c>
      <c r="B112">
        <v>-11.47</v>
      </c>
      <c r="C112">
        <v>28.47</v>
      </c>
      <c r="D112">
        <v>-11.5</v>
      </c>
      <c r="E112">
        <v>28.12</v>
      </c>
      <c r="F112">
        <f>_10sept_0_10[[#This Row],[H_mag]]-40</f>
        <v>-51.47</v>
      </c>
      <c r="G112">
        <f>_10sept_0_10[[#This Row],[V_mag]]-40</f>
        <v>-51.5</v>
      </c>
      <c r="H112">
        <f>(10^(_10sept_0_10[[#This Row],[H_mag_adj]]/20)*COS(RADIANS(_10sept_0_10[[#This Row],[H_phase]])))*0.15</f>
        <v>3.5205713713869034E-4</v>
      </c>
      <c r="I112">
        <f>(10^(_10sept_0_10[[#This Row],[H_mag_adj]]/20)*SIN(RADIANS(_10sept_0_10[[#This Row],[H_phase]])))*0.15</f>
        <v>1.9091281771577306E-4</v>
      </c>
      <c r="J112">
        <f>(10^(_10sept_0_10[[#This Row],[V_mag_adj]]/20)*COS(RADIANS(_10sept_0_10[[#This Row],[V_phase]])))*0.15</f>
        <v>3.5199891817008376E-4</v>
      </c>
      <c r="K112">
        <f>(10^(_10sept_0_10[[#This Row],[V_mag_adj]]/20)*SIN(RADIANS(_10sept_0_10[[#This Row],[V_phase]])))*0.15</f>
        <v>1.8810784963292016E-4</v>
      </c>
    </row>
    <row r="113" spans="1:11" x14ac:dyDescent="0.25">
      <c r="A113">
        <v>-70</v>
      </c>
      <c r="B113">
        <v>-11.19</v>
      </c>
      <c r="C113">
        <v>39.54</v>
      </c>
      <c r="D113">
        <v>-11.2</v>
      </c>
      <c r="E113">
        <v>39.49</v>
      </c>
      <c r="F113">
        <f>_10sept_0_10[[#This Row],[H_mag]]-40</f>
        <v>-51.19</v>
      </c>
      <c r="G113">
        <f>_10sept_0_10[[#This Row],[V_mag]]-40</f>
        <v>-51.2</v>
      </c>
      <c r="H113">
        <f>(10^(_10sept_0_10[[#This Row],[H_mag_adj]]/20)*COS(RADIANS(_10sept_0_10[[#This Row],[H_phase]])))*0.15</f>
        <v>3.189680638865415E-4</v>
      </c>
      <c r="I113">
        <f>(10^(_10sept_0_10[[#This Row],[H_mag_adj]]/20)*SIN(RADIANS(_10sept_0_10[[#This Row],[H_phase]])))*0.15</f>
        <v>2.6331119712616111E-4</v>
      </c>
      <c r="J113">
        <f>(10^(_10sept_0_10[[#This Row],[V_mag_adj]]/20)*COS(RADIANS(_10sept_0_10[[#This Row],[V_phase]])))*0.15</f>
        <v>3.1883044627238903E-4</v>
      </c>
      <c r="K113">
        <f>(10^(_10sept_0_10[[#This Row],[V_mag_adj]]/20)*SIN(RADIANS(_10sept_0_10[[#This Row],[V_phase]])))*0.15</f>
        <v>2.6273009137005115E-4</v>
      </c>
    </row>
    <row r="114" spans="1:11" x14ac:dyDescent="0.25">
      <c r="A114">
        <v>-69</v>
      </c>
      <c r="B114">
        <v>-10.94</v>
      </c>
      <c r="C114">
        <v>50.42</v>
      </c>
      <c r="D114">
        <v>-10.97</v>
      </c>
      <c r="E114">
        <v>49.83</v>
      </c>
      <c r="F114">
        <f>_10sept_0_10[[#This Row],[H_mag]]-40</f>
        <v>-50.94</v>
      </c>
      <c r="G114">
        <f>_10sept_0_10[[#This Row],[V_mag]]-40</f>
        <v>-50.97</v>
      </c>
      <c r="H114">
        <f>(10^(_10sept_0_10[[#This Row],[H_mag_adj]]/20)*COS(RADIANS(_10sept_0_10[[#This Row],[H_phase]])))*0.15</f>
        <v>2.7122914097923702E-4</v>
      </c>
      <c r="I114">
        <f>(10^(_10sept_0_10[[#This Row],[H_mag_adj]]/20)*SIN(RADIANS(_10sept_0_10[[#This Row],[H_phase]])))*0.15</f>
        <v>3.2809282581832701E-4</v>
      </c>
      <c r="J114">
        <f>(10^(_10sept_0_10[[#This Row],[V_mag_adj]]/20)*COS(RADIANS(_10sept_0_10[[#This Row],[V_phase]])))*0.15</f>
        <v>2.7364644281734871E-4</v>
      </c>
      <c r="K114">
        <f>(10^(_10sept_0_10[[#This Row],[V_mag_adj]]/20)*SIN(RADIANS(_10sept_0_10[[#This Row],[V_phase]])))*0.15</f>
        <v>3.2416096574077623E-4</v>
      </c>
    </row>
    <row r="115" spans="1:11" x14ac:dyDescent="0.25">
      <c r="A115">
        <v>-68</v>
      </c>
      <c r="B115">
        <v>-10.7</v>
      </c>
      <c r="C115">
        <v>61.07</v>
      </c>
      <c r="D115">
        <v>-10.7</v>
      </c>
      <c r="E115">
        <v>61.14</v>
      </c>
      <c r="F115">
        <f>_10sept_0_10[[#This Row],[H_mag]]-40</f>
        <v>-50.7</v>
      </c>
      <c r="G115">
        <f>_10sept_0_10[[#This Row],[V_mag]]-40</f>
        <v>-50.7</v>
      </c>
      <c r="H115">
        <f>(10^(_10sept_0_10[[#This Row],[H_mag_adj]]/20)*COS(RADIANS(_10sept_0_10[[#This Row],[H_phase]])))*0.15</f>
        <v>2.116917318930799E-4</v>
      </c>
      <c r="I115">
        <f>(10^(_10sept_0_10[[#This Row],[H_mag_adj]]/20)*SIN(RADIANS(_10sept_0_10[[#This Row],[H_phase]])))*0.15</f>
        <v>3.8300479010534952E-4</v>
      </c>
      <c r="J115">
        <f>(10^(_10sept_0_10[[#This Row],[V_mag_adj]]/20)*COS(RADIANS(_10sept_0_10[[#This Row],[V_phase]])))*0.15</f>
        <v>2.1122364539660573E-4</v>
      </c>
      <c r="K115">
        <f>(10^(_10sept_0_10[[#This Row],[V_mag_adj]]/20)*SIN(RADIANS(_10sept_0_10[[#This Row],[V_phase]])))*0.15</f>
        <v>3.8326313444016945E-4</v>
      </c>
    </row>
    <row r="116" spans="1:11" x14ac:dyDescent="0.25">
      <c r="A116">
        <v>-67</v>
      </c>
      <c r="B116">
        <v>-10.46</v>
      </c>
      <c r="C116">
        <v>72.489999999999995</v>
      </c>
      <c r="D116">
        <v>-10.43</v>
      </c>
      <c r="E116">
        <v>72.34</v>
      </c>
      <c r="F116">
        <f>_10sept_0_10[[#This Row],[H_mag]]-40</f>
        <v>-50.46</v>
      </c>
      <c r="G116">
        <f>_10sept_0_10[[#This Row],[V_mag]]-40</f>
        <v>-50.43</v>
      </c>
      <c r="H116">
        <f>(10^(_10sept_0_10[[#This Row],[H_mag_adj]]/20)*COS(RADIANS(_10sept_0_10[[#This Row],[H_phase]])))*0.15</f>
        <v>1.3535471625022015E-4</v>
      </c>
      <c r="I116">
        <f>(10^(_10sept_0_10[[#This Row],[H_mag_adj]]/20)*SIN(RADIANS(_10sept_0_10[[#This Row],[H_phase]])))*0.15</f>
        <v>4.2902920254113218E-4</v>
      </c>
      <c r="J116">
        <f>(10^(_10sept_0_10[[#This Row],[V_mag_adj]]/20)*COS(RADIANS(_10sept_0_10[[#This Row],[V_phase]])))*0.15</f>
        <v>1.3694963831836838E-4</v>
      </c>
      <c r="K116">
        <f>(10^(_10sept_0_10[[#This Row],[V_mag_adj]]/20)*SIN(RADIANS(_10sept_0_10[[#This Row],[V_phase]])))*0.15</f>
        <v>4.3015652007910175E-4</v>
      </c>
    </row>
    <row r="117" spans="1:11" x14ac:dyDescent="0.25">
      <c r="A117">
        <v>-66</v>
      </c>
      <c r="B117">
        <v>-10.130000000000001</v>
      </c>
      <c r="C117">
        <v>84.24</v>
      </c>
      <c r="D117">
        <v>-10.130000000000001</v>
      </c>
      <c r="E117">
        <v>83.78</v>
      </c>
      <c r="F117">
        <f>_10sept_0_10[[#This Row],[H_mag]]-40</f>
        <v>-50.13</v>
      </c>
      <c r="G117">
        <f>_10sept_0_10[[#This Row],[V_mag]]-40</f>
        <v>-50.13</v>
      </c>
      <c r="H117">
        <f>(10^(_10sept_0_10[[#This Row],[H_mag_adj]]/20)*COS(RADIANS(_10sept_0_10[[#This Row],[H_phase]])))*0.15</f>
        <v>4.689854102961788E-5</v>
      </c>
      <c r="I117">
        <f>(10^(_10sept_0_10[[#This Row],[H_mag_adj]]/20)*SIN(RADIANS(_10sept_0_10[[#This Row],[H_phase]])))*0.15</f>
        <v>4.649357691977768E-4</v>
      </c>
      <c r="J117">
        <f>(10^(_10sept_0_10[[#This Row],[V_mag_adj]]/20)*COS(RADIANS(_10sept_0_10[[#This Row],[V_phase]])))*0.15</f>
        <v>5.0629733058971102E-5</v>
      </c>
      <c r="K117">
        <f>(10^(_10sept_0_10[[#This Row],[V_mag_adj]]/20)*SIN(RADIANS(_10sept_0_10[[#This Row],[V_phase]])))*0.15</f>
        <v>4.6454426351060716E-4</v>
      </c>
    </row>
    <row r="118" spans="1:11" x14ac:dyDescent="0.25">
      <c r="A118">
        <v>-65</v>
      </c>
      <c r="B118">
        <v>-9.7799999999999994</v>
      </c>
      <c r="C118">
        <v>94.75</v>
      </c>
      <c r="D118">
        <v>-9.7899999999999991</v>
      </c>
      <c r="E118">
        <v>94.39</v>
      </c>
      <c r="F118">
        <f>_10sept_0_10[[#This Row],[H_mag]]-40</f>
        <v>-49.78</v>
      </c>
      <c r="G118">
        <f>_10sept_0_10[[#This Row],[V_mag]]-40</f>
        <v>-49.79</v>
      </c>
      <c r="H118">
        <f>(10^(_10sept_0_10[[#This Row],[H_mag_adj]]/20)*COS(RADIANS(_10sept_0_10[[#This Row],[H_phase]])))*0.15</f>
        <v>-4.0286973506840726E-5</v>
      </c>
      <c r="I118">
        <f>(10^(_10sept_0_10[[#This Row],[H_mag_adj]]/20)*SIN(RADIANS(_10sept_0_10[[#This Row],[H_phase]])))*0.15</f>
        <v>4.8483851061552867E-4</v>
      </c>
      <c r="J118">
        <f>(10^(_10sept_0_10[[#This Row],[V_mag_adj]]/20)*COS(RADIANS(_10sept_0_10[[#This Row],[V_phase]])))*0.15</f>
        <v>-3.7197018802417586E-5</v>
      </c>
      <c r="K118">
        <f>(10^(_10sept_0_10[[#This Row],[V_mag_adj]]/20)*SIN(RADIANS(_10sept_0_10[[#This Row],[V_phase]])))*0.15</f>
        <v>4.8452391916084471E-4</v>
      </c>
    </row>
    <row r="119" spans="1:11" x14ac:dyDescent="0.25">
      <c r="A119">
        <v>-64</v>
      </c>
      <c r="B119">
        <v>-9.3800000000000008</v>
      </c>
      <c r="C119">
        <v>105.21</v>
      </c>
      <c r="D119">
        <v>-9.3800000000000008</v>
      </c>
      <c r="E119">
        <v>104.91</v>
      </c>
      <c r="F119">
        <f>_10sept_0_10[[#This Row],[H_mag]]-40</f>
        <v>-49.38</v>
      </c>
      <c r="G119">
        <f>_10sept_0_10[[#This Row],[V_mag]]-40</f>
        <v>-49.38</v>
      </c>
      <c r="H119">
        <f>(10^(_10sept_0_10[[#This Row],[H_mag_adj]]/20)*COS(RADIANS(_10sept_0_10[[#This Row],[H_phase]])))*0.15</f>
        <v>-1.336549080403628E-4</v>
      </c>
      <c r="I119">
        <f>(10^(_10sept_0_10[[#This Row],[H_mag_adj]]/20)*SIN(RADIANS(_10sept_0_10[[#This Row],[H_phase]])))*0.15</f>
        <v>4.9159266528953332E-4</v>
      </c>
      <c r="J119">
        <f>(10^(_10sept_0_10[[#This Row],[V_mag_adj]]/20)*COS(RADIANS(_10sept_0_10[[#This Row],[V_phase]])))*0.15</f>
        <v>-1.3107911451670611E-4</v>
      </c>
      <c r="K119">
        <f>(10^(_10sept_0_10[[#This Row],[V_mag_adj]]/20)*SIN(RADIANS(_10sept_0_10[[#This Row],[V_phase]])))*0.15</f>
        <v>4.9228573892330174E-4</v>
      </c>
    </row>
    <row r="120" spans="1:11" x14ac:dyDescent="0.25">
      <c r="A120">
        <v>-63</v>
      </c>
      <c r="B120">
        <v>-9</v>
      </c>
      <c r="C120">
        <v>114.78</v>
      </c>
      <c r="D120">
        <v>-9.0299999999999994</v>
      </c>
      <c r="E120">
        <v>114.03</v>
      </c>
      <c r="F120">
        <f>_10sept_0_10[[#This Row],[H_mag]]-40</f>
        <v>-49</v>
      </c>
      <c r="G120">
        <f>_10sept_0_10[[#This Row],[V_mag]]-40</f>
        <v>-49.03</v>
      </c>
      <c r="H120">
        <f>(10^(_10sept_0_10[[#This Row],[H_mag_adj]]/20)*COS(RADIANS(_10sept_0_10[[#This Row],[H_phase]])))*0.15</f>
        <v>-2.2307216212413513E-4</v>
      </c>
      <c r="I120">
        <f>(10^(_10sept_0_10[[#This Row],[H_mag_adj]]/20)*SIN(RADIANS(_10sept_0_10[[#This Row],[H_phase]])))*0.15</f>
        <v>4.832153020538059E-4</v>
      </c>
      <c r="J120">
        <f>(10^(_10sept_0_10[[#This Row],[V_mag_adj]]/20)*COS(RADIANS(_10sept_0_10[[#This Row],[V_phase]])))*0.15</f>
        <v>-2.1598069748093597E-4</v>
      </c>
      <c r="K120">
        <f>(10^(_10sept_0_10[[#This Row],[V_mag_adj]]/20)*SIN(RADIANS(_10sept_0_10[[#This Row],[V_phase]])))*0.15</f>
        <v>4.8441781564537351E-4</v>
      </c>
    </row>
    <row r="121" spans="1:11" x14ac:dyDescent="0.25">
      <c r="A121">
        <v>-62</v>
      </c>
      <c r="B121">
        <v>-8.66</v>
      </c>
      <c r="C121">
        <v>123.5</v>
      </c>
      <c r="D121">
        <v>-8.69</v>
      </c>
      <c r="E121">
        <v>122.82</v>
      </c>
      <c r="F121">
        <f>_10sept_0_10[[#This Row],[H_mag]]-40</f>
        <v>-48.66</v>
      </c>
      <c r="G121">
        <f>_10sept_0_10[[#This Row],[V_mag]]-40</f>
        <v>-48.69</v>
      </c>
      <c r="H121">
        <f>(10^(_10sept_0_10[[#This Row],[H_mag_adj]]/20)*COS(RADIANS(_10sept_0_10[[#This Row],[H_phase]])))*0.15</f>
        <v>-3.0547857510373723E-4</v>
      </c>
      <c r="I121">
        <f>(10^(_10sept_0_10[[#This Row],[H_mag_adj]]/20)*SIN(RADIANS(_10sept_0_10[[#This Row],[H_phase]])))*0.15</f>
        <v>4.6152778216205896E-4</v>
      </c>
      <c r="J121">
        <f>(10^(_10sept_0_10[[#This Row],[V_mag_adj]]/20)*COS(RADIANS(_10sept_0_10[[#This Row],[V_phase]])))*0.15</f>
        <v>-2.9894536199809156E-4</v>
      </c>
      <c r="K121">
        <f>(10^(_10sept_0_10[[#This Row],[V_mag_adj]]/20)*SIN(RADIANS(_10sept_0_10[[#This Row],[V_phase]])))*0.15</f>
        <v>4.6351698702263547E-4</v>
      </c>
    </row>
    <row r="122" spans="1:11" x14ac:dyDescent="0.25">
      <c r="A122">
        <v>-61</v>
      </c>
      <c r="B122">
        <v>-8.41</v>
      </c>
      <c r="C122">
        <v>131.24</v>
      </c>
      <c r="D122">
        <v>-8.41</v>
      </c>
      <c r="E122">
        <v>131.41999999999999</v>
      </c>
      <c r="F122">
        <f>_10sept_0_10[[#This Row],[H_mag]]-40</f>
        <v>-48.41</v>
      </c>
      <c r="G122">
        <f>_10sept_0_10[[#This Row],[V_mag]]-40</f>
        <v>-48.41</v>
      </c>
      <c r="H122">
        <f>(10^(_10sept_0_10[[#This Row],[H_mag_adj]]/20)*COS(RADIANS(_10sept_0_10[[#This Row],[H_phase]])))*0.15</f>
        <v>-3.7550702485491795E-4</v>
      </c>
      <c r="I122">
        <f>(10^(_10sept_0_10[[#This Row],[H_mag_adj]]/20)*SIN(RADIANS(_10sept_0_10[[#This Row],[H_phase]])))*0.15</f>
        <v>4.2833448189201847E-4</v>
      </c>
      <c r="J122">
        <f>(10^(_10sept_0_10[[#This Row],[V_mag_adj]]/20)*COS(RADIANS(_10sept_0_10[[#This Row],[V_phase]])))*0.15</f>
        <v>-3.7685082205163203E-4</v>
      </c>
      <c r="K122">
        <f>(10^(_10sept_0_10[[#This Row],[V_mag_adj]]/20)*SIN(RADIANS(_10sept_0_10[[#This Row],[V_phase]])))*0.15</f>
        <v>4.2715267997766915E-4</v>
      </c>
    </row>
    <row r="123" spans="1:11" x14ac:dyDescent="0.25">
      <c r="A123">
        <v>-60</v>
      </c>
      <c r="B123">
        <v>-8.15</v>
      </c>
      <c r="C123">
        <v>139.96</v>
      </c>
      <c r="D123">
        <v>-8.16</v>
      </c>
      <c r="E123">
        <v>139.63</v>
      </c>
      <c r="F123">
        <f>_10sept_0_10[[#This Row],[H_mag]]-40</f>
        <v>-48.15</v>
      </c>
      <c r="G123">
        <f>_10sept_0_10[[#This Row],[V_mag]]-40</f>
        <v>-48.16</v>
      </c>
      <c r="H123">
        <f>(10^(_10sept_0_10[[#This Row],[H_mag_adj]]/20)*COS(RADIANS(_10sept_0_10[[#This Row],[H_phase]])))*0.15</f>
        <v>-4.4935609273881406E-4</v>
      </c>
      <c r="I123">
        <f>(10^(_10sept_0_10[[#This Row],[H_mag_adj]]/20)*SIN(RADIANS(_10sept_0_10[[#This Row],[H_phase]])))*0.15</f>
        <v>3.7758943417018831E-4</v>
      </c>
      <c r="J123">
        <f>(10^(_10sept_0_10[[#This Row],[V_mag_adj]]/20)*COS(RADIANS(_10sept_0_10[[#This Row],[V_phase]])))*0.15</f>
        <v>-4.4665936083110709E-4</v>
      </c>
      <c r="K123">
        <f>(10^(_10sept_0_10[[#This Row],[V_mag_adj]]/20)*SIN(RADIANS(_10sept_0_10[[#This Row],[V_phase]])))*0.15</f>
        <v>3.7973382583793194E-4</v>
      </c>
    </row>
    <row r="124" spans="1:11" x14ac:dyDescent="0.25">
      <c r="A124">
        <v>-59</v>
      </c>
      <c r="B124">
        <v>-7.93</v>
      </c>
      <c r="C124">
        <v>147.79</v>
      </c>
      <c r="D124">
        <v>-7.95</v>
      </c>
      <c r="E124">
        <v>147.53</v>
      </c>
      <c r="F124">
        <f>_10sept_0_10[[#This Row],[H_mag]]-40</f>
        <v>-47.93</v>
      </c>
      <c r="G124">
        <f>_10sept_0_10[[#This Row],[V_mag]]-40</f>
        <v>-47.95</v>
      </c>
      <c r="H124">
        <f>(10^(_10sept_0_10[[#This Row],[H_mag_adj]]/20)*COS(RADIANS(_10sept_0_10[[#This Row],[H_phase]])))*0.15</f>
        <v>-5.0934615313737489E-4</v>
      </c>
      <c r="I124">
        <f>(10^(_10sept_0_10[[#This Row],[H_mag_adj]]/20)*SIN(RADIANS(_10sept_0_10[[#This Row],[H_phase]])))*0.15</f>
        <v>3.2087655601378606E-4</v>
      </c>
      <c r="J124">
        <f>(10^(_10sept_0_10[[#This Row],[V_mag_adj]]/20)*COS(RADIANS(_10sept_0_10[[#This Row],[V_phase]])))*0.15</f>
        <v>-5.0671671958131754E-4</v>
      </c>
      <c r="K124">
        <f>(10^(_10sept_0_10[[#This Row],[V_mag_adj]]/20)*SIN(RADIANS(_10sept_0_10[[#This Row],[V_phase]])))*0.15</f>
        <v>3.2244127992862138E-4</v>
      </c>
    </row>
    <row r="125" spans="1:11" x14ac:dyDescent="0.25">
      <c r="A125">
        <v>-58</v>
      </c>
      <c r="B125">
        <v>-7.7</v>
      </c>
      <c r="C125">
        <v>155.85</v>
      </c>
      <c r="D125">
        <v>-7.7</v>
      </c>
      <c r="E125">
        <v>156.1</v>
      </c>
      <c r="F125">
        <f>_10sept_0_10[[#This Row],[H_mag]]-40</f>
        <v>-47.7</v>
      </c>
      <c r="G125">
        <f>_10sept_0_10[[#This Row],[V_mag]]-40</f>
        <v>-47.7</v>
      </c>
      <c r="H125">
        <f>(10^(_10sept_0_10[[#This Row],[H_mag_adj]]/20)*COS(RADIANS(_10sept_0_10[[#This Row],[H_phase]])))*0.15</f>
        <v>-5.6404456735600049E-4</v>
      </c>
      <c r="I125">
        <f>(10^(_10sept_0_10[[#This Row],[H_mag_adj]]/20)*SIN(RADIANS(_10sept_0_10[[#This Row],[H_phase]])))*0.15</f>
        <v>2.5290027251878105E-4</v>
      </c>
      <c r="J125">
        <f>(10^(_10sept_0_10[[#This Row],[V_mag_adj]]/20)*COS(RADIANS(_10sept_0_10[[#This Row],[V_phase]])))*0.15</f>
        <v>-5.6514268016544169E-4</v>
      </c>
      <c r="K125">
        <f>(10^(_10sept_0_10[[#This Row],[V_mag_adj]]/20)*SIN(RADIANS(_10sept_0_10[[#This Row],[V_phase]])))*0.15</f>
        <v>2.5043676419270547E-4</v>
      </c>
    </row>
    <row r="126" spans="1:11" x14ac:dyDescent="0.25">
      <c r="A126">
        <v>-57</v>
      </c>
      <c r="B126">
        <v>-7.4</v>
      </c>
      <c r="C126">
        <v>165.06</v>
      </c>
      <c r="D126">
        <v>-7.42</v>
      </c>
      <c r="E126">
        <v>164.99</v>
      </c>
      <c r="F126">
        <f>_10sept_0_10[[#This Row],[H_mag]]-40</f>
        <v>-47.4</v>
      </c>
      <c r="G126">
        <f>_10sept_0_10[[#This Row],[V_mag]]-40</f>
        <v>-47.42</v>
      </c>
      <c r="H126">
        <f>(10^(_10sept_0_10[[#This Row],[H_mag_adj]]/20)*COS(RADIANS(_10sept_0_10[[#This Row],[H_phase]])))*0.15</f>
        <v>-6.1823934909902695E-4</v>
      </c>
      <c r="I126">
        <f>(10^(_10sept_0_10[[#This Row],[H_mag_adj]]/20)*SIN(RADIANS(_10sept_0_10[[#This Row],[H_phase]])))*0.15</f>
        <v>1.6496302741177344E-4</v>
      </c>
      <c r="J126">
        <f>(10^(_10sept_0_10[[#This Row],[V_mag_adj]]/20)*COS(RADIANS(_10sept_0_10[[#This Row],[V_phase]])))*0.15</f>
        <v>-6.1661590093701124E-4</v>
      </c>
      <c r="K126">
        <f>(10^(_10sept_0_10[[#This Row],[V_mag_adj]]/20)*SIN(RADIANS(_10sept_0_10[[#This Row],[V_phase]])))*0.15</f>
        <v>1.6533708462123154E-4</v>
      </c>
    </row>
    <row r="127" spans="1:11" x14ac:dyDescent="0.25">
      <c r="A127">
        <v>-56</v>
      </c>
      <c r="B127">
        <v>-7.1</v>
      </c>
      <c r="C127">
        <v>173.07</v>
      </c>
      <c r="D127">
        <v>-7.13</v>
      </c>
      <c r="E127">
        <v>172.59</v>
      </c>
      <c r="F127">
        <f>_10sept_0_10[[#This Row],[H_mag]]-40</f>
        <v>-47.1</v>
      </c>
      <c r="G127">
        <f>_10sept_0_10[[#This Row],[V_mag]]-40</f>
        <v>-47.13</v>
      </c>
      <c r="H127">
        <f>(10^(_10sept_0_10[[#This Row],[H_mag_adj]]/20)*COS(RADIANS(_10sept_0_10[[#This Row],[H_phase]])))*0.15</f>
        <v>-6.5751670075772878E-4</v>
      </c>
      <c r="I127">
        <f>(10^(_10sept_0_10[[#This Row],[H_mag_adj]]/20)*SIN(RADIANS(_10sept_0_10[[#This Row],[H_phase]])))*0.15</f>
        <v>7.9917602380395267E-5</v>
      </c>
      <c r="J127">
        <f>(10^(_10sept_0_10[[#This Row],[V_mag_adj]]/20)*COS(RADIANS(_10sept_0_10[[#This Row],[V_phase]])))*0.15</f>
        <v>-6.545594421281418E-4</v>
      </c>
      <c r="K127">
        <f>(10^(_10sept_0_10[[#This Row],[V_mag_adj]]/20)*SIN(RADIANS(_10sept_0_10[[#This Row],[V_phase]])))*0.15</f>
        <v>8.5128600416555886E-5</v>
      </c>
    </row>
    <row r="128" spans="1:11" x14ac:dyDescent="0.25">
      <c r="A128">
        <v>-55</v>
      </c>
      <c r="B128">
        <v>-6.77</v>
      </c>
      <c r="C128">
        <v>-179.24</v>
      </c>
      <c r="D128">
        <v>-6.77</v>
      </c>
      <c r="E128">
        <v>-179.46</v>
      </c>
      <c r="F128">
        <f>_10sept_0_10[[#This Row],[H_mag]]-40</f>
        <v>-46.769999999999996</v>
      </c>
      <c r="G128">
        <f>_10sept_0_10[[#This Row],[V_mag]]-40</f>
        <v>-46.769999999999996</v>
      </c>
      <c r="H128">
        <f>(10^(_10sept_0_10[[#This Row],[H_mag_adj]]/20)*COS(RADIANS(_10sept_0_10[[#This Row],[H_phase]])))*0.15</f>
        <v>-6.8794394341616593E-4</v>
      </c>
      <c r="I128">
        <f>(10^(_10sept_0_10[[#This Row],[H_mag_adj]]/20)*SIN(RADIANS(_10sept_0_10[[#This Row],[H_phase]])))*0.15</f>
        <v>-9.1257692537267002E-6</v>
      </c>
      <c r="J128">
        <f>(10^(_10sept_0_10[[#This Row],[V_mag_adj]]/20)*COS(RADIANS(_10sept_0_10[[#This Row],[V_phase]])))*0.15</f>
        <v>-6.8797391242979202E-4</v>
      </c>
      <c r="K128">
        <f>(10^(_10sept_0_10[[#This Row],[V_mag_adj]]/20)*SIN(RADIANS(_10sept_0_10[[#This Row],[V_phase]])))*0.15</f>
        <v>-6.4841933578594048E-6</v>
      </c>
    </row>
    <row r="129" spans="1:11" x14ac:dyDescent="0.25">
      <c r="A129">
        <v>-54</v>
      </c>
      <c r="B129">
        <v>-6.39</v>
      </c>
      <c r="C129">
        <v>-171.65</v>
      </c>
      <c r="D129">
        <v>-6.42</v>
      </c>
      <c r="E129">
        <v>-172.11</v>
      </c>
      <c r="F129">
        <f>_10sept_0_10[[#This Row],[H_mag]]-40</f>
        <v>-46.39</v>
      </c>
      <c r="G129">
        <f>_10sept_0_10[[#This Row],[V_mag]]-40</f>
        <v>-46.42</v>
      </c>
      <c r="H129">
        <f>(10^(_10sept_0_10[[#This Row],[H_mag_adj]]/20)*COS(RADIANS(_10sept_0_10[[#This Row],[H_phase]])))*0.15</f>
        <v>-7.1115279013239598E-4</v>
      </c>
      <c r="I129">
        <f>(10^(_10sept_0_10[[#This Row],[H_mag_adj]]/20)*SIN(RADIANS(_10sept_0_10[[#This Row],[H_phase]])))*0.15</f>
        <v>-1.0437985874769734E-4</v>
      </c>
      <c r="J129">
        <f>(10^(_10sept_0_10[[#This Row],[V_mag_adj]]/20)*COS(RADIANS(_10sept_0_10[[#This Row],[V_phase]])))*0.15</f>
        <v>-7.0951306887771033E-4</v>
      </c>
      <c r="K129">
        <f>(10^(_10sept_0_10[[#This Row],[V_mag_adj]]/20)*SIN(RADIANS(_10sept_0_10[[#This Row],[V_phase]])))*0.15</f>
        <v>-9.8326859462848404E-5</v>
      </c>
    </row>
    <row r="130" spans="1:11" x14ac:dyDescent="0.25">
      <c r="A130">
        <v>-53</v>
      </c>
      <c r="B130">
        <v>-6.05</v>
      </c>
      <c r="C130">
        <v>-164.46</v>
      </c>
      <c r="D130">
        <v>-6.06</v>
      </c>
      <c r="E130">
        <v>-164.84</v>
      </c>
      <c r="F130">
        <f>_10sept_0_10[[#This Row],[H_mag]]-40</f>
        <v>-46.05</v>
      </c>
      <c r="G130">
        <f>_10sept_0_10[[#This Row],[V_mag]]-40</f>
        <v>-46.06</v>
      </c>
      <c r="H130">
        <f>(10^(_10sept_0_10[[#This Row],[H_mag_adj]]/20)*COS(RADIANS(_10sept_0_10[[#This Row],[H_phase]])))*0.15</f>
        <v>-7.2014106740622176E-4</v>
      </c>
      <c r="I130">
        <f>(10^(_10sept_0_10[[#This Row],[H_mag_adj]]/20)*SIN(RADIANS(_10sept_0_10[[#This Row],[H_phase]])))*0.15</f>
        <v>-2.0025431762269423E-4</v>
      </c>
      <c r="J130">
        <f>(10^(_10sept_0_10[[#This Row],[V_mag_adj]]/20)*COS(RADIANS(_10sept_0_10[[#This Row],[V_phase]])))*0.15</f>
        <v>-7.206232304017298E-4</v>
      </c>
      <c r="K130">
        <f>(10^(_10sept_0_10[[#This Row],[V_mag_adj]]/20)*SIN(RADIANS(_10sept_0_10[[#This Row],[V_phase]])))*0.15</f>
        <v>-1.9524887393494475E-4</v>
      </c>
    </row>
    <row r="131" spans="1:11" x14ac:dyDescent="0.25">
      <c r="A131">
        <v>-52</v>
      </c>
      <c r="B131">
        <v>-5.74</v>
      </c>
      <c r="C131">
        <v>-157.44</v>
      </c>
      <c r="D131">
        <v>-5.75</v>
      </c>
      <c r="E131">
        <v>-158.07</v>
      </c>
      <c r="F131">
        <f>_10sept_0_10[[#This Row],[H_mag]]-40</f>
        <v>-45.74</v>
      </c>
      <c r="G131">
        <f>_10sept_0_10[[#This Row],[V_mag]]-40</f>
        <v>-45.75</v>
      </c>
      <c r="H131">
        <f>(10^(_10sept_0_10[[#This Row],[H_mag_adj]]/20)*COS(RADIANS(_10sept_0_10[[#This Row],[H_phase]])))*0.15</f>
        <v>-7.1534895135320724E-4</v>
      </c>
      <c r="I131">
        <f>(10^(_10sept_0_10[[#This Row],[H_mag_adj]]/20)*SIN(RADIANS(_10sept_0_10[[#This Row],[H_phase]])))*0.15</f>
        <v>-2.9718525756705991E-4</v>
      </c>
      <c r="J131">
        <f>(10^(_10sept_0_10[[#This Row],[V_mag_adj]]/20)*COS(RADIANS(_10sept_0_10[[#This Row],[V_phase]])))*0.15</f>
        <v>-7.1774655261035863E-4</v>
      </c>
      <c r="K131">
        <f>(10^(_10sept_0_10[[#This Row],[V_mag_adj]]/20)*SIN(RADIANS(_10sept_0_10[[#This Row],[V_phase]])))*0.15</f>
        <v>-2.8896889914085456E-4</v>
      </c>
    </row>
    <row r="132" spans="1:11" x14ac:dyDescent="0.25">
      <c r="A132">
        <v>-51</v>
      </c>
      <c r="B132">
        <v>-5.47</v>
      </c>
      <c r="C132">
        <v>-151.38999999999999</v>
      </c>
      <c r="D132">
        <v>-5.48</v>
      </c>
      <c r="E132">
        <v>-151.85</v>
      </c>
      <c r="F132">
        <f>_10sept_0_10[[#This Row],[H_mag]]-40</f>
        <v>-45.47</v>
      </c>
      <c r="G132">
        <f>_10sept_0_10[[#This Row],[V_mag]]-40</f>
        <v>-45.480000000000004</v>
      </c>
      <c r="H132">
        <f>(10^(_10sept_0_10[[#This Row],[H_mag_adj]]/20)*COS(RADIANS(_10sept_0_10[[#This Row],[H_phase]])))*0.15</f>
        <v>-7.0151347643979556E-4</v>
      </c>
      <c r="I132">
        <f>(10^(_10sept_0_10[[#This Row],[H_mag_adj]]/20)*SIN(RADIANS(_10sept_0_10[[#This Row],[H_phase]])))*0.15</f>
        <v>-3.826364119797042E-4</v>
      </c>
      <c r="J132">
        <f>(10^(_10sept_0_10[[#This Row],[V_mag_adj]]/20)*COS(RADIANS(_10sept_0_10[[#This Row],[V_phase]])))*0.15</f>
        <v>-7.0375214563887605E-4</v>
      </c>
      <c r="K132">
        <f>(10^(_10sept_0_10[[#This Row],[V_mag_adj]]/20)*SIN(RADIANS(_10sept_0_10[[#This Row],[V_phase]])))*0.15</f>
        <v>-3.765582512222215E-4</v>
      </c>
    </row>
    <row r="133" spans="1:11" x14ac:dyDescent="0.25">
      <c r="A133">
        <v>-50</v>
      </c>
      <c r="B133">
        <v>-5.2</v>
      </c>
      <c r="C133">
        <v>-144.46</v>
      </c>
      <c r="D133">
        <v>-5.22</v>
      </c>
      <c r="E133">
        <v>-145.19999999999999</v>
      </c>
      <c r="F133">
        <f>_10sept_0_10[[#This Row],[H_mag]]-40</f>
        <v>-45.2</v>
      </c>
      <c r="G133">
        <f>_10sept_0_10[[#This Row],[V_mag]]-40</f>
        <v>-45.22</v>
      </c>
      <c r="H133">
        <f>(10^(_10sept_0_10[[#This Row],[H_mag_adj]]/20)*COS(RADIANS(_10sept_0_10[[#This Row],[H_phase]])))*0.15</f>
        <v>-6.707502848630443E-4</v>
      </c>
      <c r="I133">
        <f>(10^(_10sept_0_10[[#This Row],[H_mag_adj]]/20)*SIN(RADIANS(_10sept_0_10[[#This Row],[H_phase]])))*0.15</f>
        <v>-4.7914840336434159E-4</v>
      </c>
      <c r="J133">
        <f>(10^(_10sept_0_10[[#This Row],[V_mag_adj]]/20)*COS(RADIANS(_10sept_0_10[[#This Row],[V_phase]])))*0.15</f>
        <v>-6.7532579419647958E-4</v>
      </c>
      <c r="K133">
        <f>(10^(_10sept_0_10[[#This Row],[V_mag_adj]]/20)*SIN(RADIANS(_10sept_0_10[[#This Row],[V_phase]])))*0.15</f>
        <v>-4.6936365409375847E-4</v>
      </c>
    </row>
    <row r="134" spans="1:11" x14ac:dyDescent="0.25">
      <c r="A134">
        <v>-49</v>
      </c>
      <c r="B134">
        <v>-4.97</v>
      </c>
      <c r="C134">
        <v>-138.57</v>
      </c>
      <c r="D134">
        <v>-4.9800000000000004</v>
      </c>
      <c r="E134">
        <v>-139.16</v>
      </c>
      <c r="F134">
        <f>_10sept_0_10[[#This Row],[H_mag]]-40</f>
        <v>-44.97</v>
      </c>
      <c r="G134">
        <f>_10sept_0_10[[#This Row],[V_mag]]-40</f>
        <v>-44.980000000000004</v>
      </c>
      <c r="H134">
        <f>(10^(_10sept_0_10[[#This Row],[H_mag_adj]]/20)*COS(RADIANS(_10sept_0_10[[#This Row],[H_phase]])))*0.15</f>
        <v>-6.3462364794912563E-4</v>
      </c>
      <c r="I134">
        <f>(10^(_10sept_0_10[[#This Row],[H_mag_adj]]/20)*SIN(RADIANS(_10sept_0_10[[#This Row],[H_phase]])))*0.15</f>
        <v>-5.6008683956340318E-4</v>
      </c>
      <c r="J134">
        <f>(10^(_10sept_0_10[[#This Row],[V_mag_adj]]/20)*COS(RADIANS(_10sept_0_10[[#This Row],[V_phase]])))*0.15</f>
        <v>-6.396205470651327E-4</v>
      </c>
      <c r="K134">
        <f>(10^(_10sept_0_10[[#This Row],[V_mag_adj]]/20)*SIN(RADIANS(_10sept_0_10[[#This Row],[V_phase]])))*0.15</f>
        <v>-5.5288536033096193E-4</v>
      </c>
    </row>
    <row r="135" spans="1:11" x14ac:dyDescent="0.25">
      <c r="A135">
        <v>-48</v>
      </c>
      <c r="B135">
        <v>-4.72</v>
      </c>
      <c r="C135">
        <v>-132.86000000000001</v>
      </c>
      <c r="D135">
        <v>-4.7300000000000004</v>
      </c>
      <c r="E135">
        <v>-133.66</v>
      </c>
      <c r="F135">
        <f>_10sept_0_10[[#This Row],[H_mag]]-40</f>
        <v>-44.72</v>
      </c>
      <c r="G135">
        <f>_10sept_0_10[[#This Row],[V_mag]]-40</f>
        <v>-44.730000000000004</v>
      </c>
      <c r="H135">
        <f>(10^(_10sept_0_10[[#This Row],[H_mag_adj]]/20)*COS(RADIANS(_10sept_0_10[[#This Row],[H_phase]])))*0.15</f>
        <v>-5.9256202962407526E-4</v>
      </c>
      <c r="I135">
        <f>(10^(_10sept_0_10[[#This Row],[H_mag_adj]]/20)*SIN(RADIANS(_10sept_0_10[[#This Row],[H_phase]])))*0.15</f>
        <v>-6.3856611680408759E-4</v>
      </c>
      <c r="J135">
        <f>(10^(_10sept_0_10[[#This Row],[V_mag_adj]]/20)*COS(RADIANS(_10sept_0_10[[#This Row],[V_phase]])))*0.15</f>
        <v>-6.0072803235067512E-4</v>
      </c>
      <c r="K135">
        <f>(10^(_10sept_0_10[[#This Row],[V_mag_adj]]/20)*SIN(RADIANS(_10sept_0_10[[#This Row],[V_phase]])))*0.15</f>
        <v>-6.2950525195818569E-4</v>
      </c>
    </row>
    <row r="136" spans="1:11" x14ac:dyDescent="0.25">
      <c r="A136">
        <v>-47</v>
      </c>
      <c r="B136">
        <v>-4.46</v>
      </c>
      <c r="C136">
        <v>-127.34</v>
      </c>
      <c r="D136">
        <v>-4.47</v>
      </c>
      <c r="E136">
        <v>-127.8</v>
      </c>
      <c r="F136">
        <f>_10sept_0_10[[#This Row],[H_mag]]-40</f>
        <v>-44.46</v>
      </c>
      <c r="G136">
        <f>_10sept_0_10[[#This Row],[V_mag]]-40</f>
        <v>-44.47</v>
      </c>
      <c r="H136">
        <f>(10^(_10sept_0_10[[#This Row],[H_mag_adj]]/20)*COS(RADIANS(_10sept_0_10[[#This Row],[H_phase]])))*0.15</f>
        <v>-5.4444408274881913E-4</v>
      </c>
      <c r="I136">
        <f>(10^(_10sept_0_10[[#This Row],[H_mag_adj]]/20)*SIN(RADIANS(_10sept_0_10[[#This Row],[H_phase]])))*0.15</f>
        <v>-7.1365091202963327E-4</v>
      </c>
      <c r="J136">
        <f>(10^(_10sept_0_10[[#This Row],[V_mag_adj]]/20)*COS(RADIANS(_10sept_0_10[[#This Row],[V_phase]])))*0.15</f>
        <v>-5.4952300533095508E-4</v>
      </c>
      <c r="K136">
        <f>(10^(_10sept_0_10[[#This Row],[V_mag_adj]]/20)*SIN(RADIANS(_10sept_0_10[[#This Row],[V_phase]])))*0.15</f>
        <v>-7.0844078965985146E-4</v>
      </c>
    </row>
    <row r="137" spans="1:11" x14ac:dyDescent="0.25">
      <c r="A137">
        <v>-46</v>
      </c>
      <c r="B137">
        <v>-4.1900000000000004</v>
      </c>
      <c r="C137">
        <v>-122.07</v>
      </c>
      <c r="D137">
        <v>-4.21</v>
      </c>
      <c r="E137">
        <v>-122.67</v>
      </c>
      <c r="F137">
        <f>_10sept_0_10[[#This Row],[H_mag]]-40</f>
        <v>-44.19</v>
      </c>
      <c r="G137">
        <f>_10sept_0_10[[#This Row],[V_mag]]-40</f>
        <v>-44.21</v>
      </c>
      <c r="H137">
        <f>(10^(_10sept_0_10[[#This Row],[H_mag_adj]]/20)*COS(RADIANS(_10sept_0_10[[#This Row],[H_phase]])))*0.15</f>
        <v>-4.9164195493120639E-4</v>
      </c>
      <c r="I137">
        <f>(10^(_10sept_0_10[[#This Row],[H_mag_adj]]/20)*SIN(RADIANS(_10sept_0_10[[#This Row],[H_phase]])))*0.15</f>
        <v>-7.8465679808908245E-4</v>
      </c>
      <c r="J137">
        <f>(10^(_10sept_0_10[[#This Row],[V_mag_adj]]/20)*COS(RADIANS(_10sept_0_10[[#This Row],[V_phase]])))*0.15</f>
        <v>-4.9868217335103152E-4</v>
      </c>
      <c r="K137">
        <f>(10^(_10sept_0_10[[#This Row],[V_mag_adj]]/20)*SIN(RADIANS(_10sept_0_10[[#This Row],[V_phase]])))*0.15</f>
        <v>-7.7767268575710906E-4</v>
      </c>
    </row>
    <row r="138" spans="1:11" x14ac:dyDescent="0.25">
      <c r="A138">
        <v>-45</v>
      </c>
      <c r="B138">
        <v>-3.94</v>
      </c>
      <c r="C138">
        <v>-117.55</v>
      </c>
      <c r="D138">
        <v>-3.96</v>
      </c>
      <c r="E138">
        <v>-117.96</v>
      </c>
      <c r="F138">
        <f>_10sept_0_10[[#This Row],[H_mag]]-40</f>
        <v>-43.94</v>
      </c>
      <c r="G138">
        <f>_10sept_0_10[[#This Row],[V_mag]]-40</f>
        <v>-43.96</v>
      </c>
      <c r="H138">
        <f>(10^(_10sept_0_10[[#This Row],[H_mag_adj]]/20)*COS(RADIANS(_10sept_0_10[[#This Row],[H_phase]])))*0.15</f>
        <v>-4.4078227667027683E-4</v>
      </c>
      <c r="I138">
        <f>(10^(_10sept_0_10[[#This Row],[H_mag_adj]]/20)*SIN(RADIANS(_10sept_0_10[[#This Row],[H_phase]])))*0.15</f>
        <v>-8.4493379548369191E-4</v>
      </c>
      <c r="J138">
        <f>(10^(_10sept_0_10[[#This Row],[V_mag_adj]]/20)*COS(RADIANS(_10sept_0_10[[#This Row],[V_phase]])))*0.15</f>
        <v>-4.4578950822266982E-4</v>
      </c>
      <c r="K138">
        <f>(10^(_10sept_0_10[[#This Row],[V_mag_adj]]/20)*SIN(RADIANS(_10sept_0_10[[#This Row],[V_phase]])))*0.15</f>
        <v>-8.3982202803254921E-4</v>
      </c>
    </row>
    <row r="139" spans="1:11" x14ac:dyDescent="0.25">
      <c r="A139">
        <v>-44</v>
      </c>
      <c r="B139">
        <v>-3.72</v>
      </c>
      <c r="C139">
        <v>-112.65</v>
      </c>
      <c r="D139">
        <v>-3.74</v>
      </c>
      <c r="E139">
        <v>-113.1</v>
      </c>
      <c r="F139">
        <f>_10sept_0_10[[#This Row],[H_mag]]-40</f>
        <v>-43.72</v>
      </c>
      <c r="G139">
        <f>_10sept_0_10[[#This Row],[V_mag]]-40</f>
        <v>-43.74</v>
      </c>
      <c r="H139">
        <f>(10^(_10sept_0_10[[#This Row],[H_mag_adj]]/20)*COS(RADIANS(_10sept_0_10[[#This Row],[H_phase]])))*0.15</f>
        <v>-3.7641395225385387E-4</v>
      </c>
      <c r="I139">
        <f>(10^(_10sept_0_10[[#This Row],[H_mag_adj]]/20)*SIN(RADIANS(_10sept_0_10[[#This Row],[H_phase]])))*0.15</f>
        <v>-9.0205684711543361E-4</v>
      </c>
      <c r="J139">
        <f>(10^(_10sept_0_10[[#This Row],[V_mag_adj]]/20)*COS(RADIANS(_10sept_0_10[[#This Row],[V_phase]])))*0.15</f>
        <v>-3.8260501219136131E-4</v>
      </c>
      <c r="K139">
        <f>(10^(_10sept_0_10[[#This Row],[V_mag_adj]]/20)*SIN(RADIANS(_10sept_0_10[[#This Row],[V_phase]])))*0.15</f>
        <v>-8.9700489783704816E-4</v>
      </c>
    </row>
    <row r="140" spans="1:11" x14ac:dyDescent="0.25">
      <c r="A140">
        <v>-43</v>
      </c>
      <c r="B140">
        <v>-3.53</v>
      </c>
      <c r="C140">
        <v>-108.16</v>
      </c>
      <c r="D140">
        <v>-3.56</v>
      </c>
      <c r="E140">
        <v>-108.64</v>
      </c>
      <c r="F140">
        <f>_10sept_0_10[[#This Row],[H_mag]]-40</f>
        <v>-43.53</v>
      </c>
      <c r="G140">
        <f>_10sept_0_10[[#This Row],[V_mag]]-40</f>
        <v>-43.56</v>
      </c>
      <c r="H140">
        <f>(10^(_10sept_0_10[[#This Row],[H_mag_adj]]/20)*COS(RADIANS(_10sept_0_10[[#This Row],[H_phase]])))*0.15</f>
        <v>-3.113784417127488E-4</v>
      </c>
      <c r="I140">
        <f>(10^(_10sept_0_10[[#This Row],[H_mag_adj]]/20)*SIN(RADIANS(_10sept_0_10[[#This Row],[H_phase]])))*0.15</f>
        <v>-9.4929601014765884E-4</v>
      </c>
      <c r="J140">
        <f>(10^(_10sept_0_10[[#This Row],[V_mag_adj]]/20)*COS(RADIANS(_10sept_0_10[[#This Row],[V_phase]])))*0.15</f>
        <v>-3.1821923498960401E-4</v>
      </c>
      <c r="K140">
        <f>(10^(_10sept_0_10[[#This Row],[V_mag_adj]]/20)*SIN(RADIANS(_10sept_0_10[[#This Row],[V_phase]])))*0.15</f>
        <v>-9.4339014271529044E-4</v>
      </c>
    </row>
    <row r="141" spans="1:11" x14ac:dyDescent="0.25">
      <c r="A141">
        <v>-42</v>
      </c>
      <c r="B141">
        <v>-3.4</v>
      </c>
      <c r="C141">
        <v>-104.55</v>
      </c>
      <c r="D141">
        <v>-3.42</v>
      </c>
      <c r="E141">
        <v>-104.78</v>
      </c>
      <c r="F141">
        <f>_10sept_0_10[[#This Row],[H_mag]]-40</f>
        <v>-43.4</v>
      </c>
      <c r="G141">
        <f>_10sept_0_10[[#This Row],[V_mag]]-40</f>
        <v>-43.42</v>
      </c>
      <c r="H141">
        <f>(10^(_10sept_0_10[[#This Row],[H_mag_adj]]/20)*COS(RADIANS(_10sept_0_10[[#This Row],[H_phase]])))*0.15</f>
        <v>-2.5477319189488515E-4</v>
      </c>
      <c r="I141">
        <f>(10^(_10sept_0_10[[#This Row],[H_mag_adj]]/20)*SIN(RADIANS(_10sept_0_10[[#This Row],[H_phase]])))*0.15</f>
        <v>-9.8160024822998063E-4</v>
      </c>
      <c r="J141">
        <f>(10^(_10sept_0_10[[#This Row],[V_mag_adj]]/20)*COS(RADIANS(_10sept_0_10[[#This Row],[V_phase]])))*0.15</f>
        <v>-2.5811650452131353E-4</v>
      </c>
      <c r="K141">
        <f>(10^(_10sept_0_10[[#This Row],[V_mag_adj]]/20)*SIN(RADIANS(_10sept_0_10[[#This Row],[V_phase]])))*0.15</f>
        <v>-9.7831436942902219E-4</v>
      </c>
    </row>
    <row r="142" spans="1:11" x14ac:dyDescent="0.25">
      <c r="A142">
        <v>-41</v>
      </c>
      <c r="B142">
        <v>-3.29</v>
      </c>
      <c r="C142">
        <v>-100.71</v>
      </c>
      <c r="D142">
        <v>-3.31</v>
      </c>
      <c r="E142">
        <v>-101.28</v>
      </c>
      <c r="F142">
        <f>_10sept_0_10[[#This Row],[H_mag]]-40</f>
        <v>-43.29</v>
      </c>
      <c r="G142">
        <f>_10sept_0_10[[#This Row],[V_mag]]-40</f>
        <v>-43.31</v>
      </c>
      <c r="H142">
        <f>(10^(_10sept_0_10[[#This Row],[H_mag_adj]]/20)*COS(RADIANS(_10sept_0_10[[#This Row],[H_phase]])))*0.15</f>
        <v>-1.9086488764880161E-4</v>
      </c>
      <c r="I142">
        <f>(10^(_10sept_0_10[[#This Row],[H_mag_adj]]/20)*SIN(RADIANS(_10sept_0_10[[#This Row],[H_phase]])))*0.15</f>
        <v>-1.0091584139715905E-3</v>
      </c>
      <c r="J142">
        <f>(10^(_10sept_0_10[[#This Row],[V_mag_adj]]/20)*COS(RADIANS(_10sept_0_10[[#This Row],[V_phase]])))*0.15</f>
        <v>-2.0043272010822024E-4</v>
      </c>
      <c r="K142">
        <f>(10^(_10sept_0_10[[#This Row],[V_mag_adj]]/20)*SIN(RADIANS(_10sept_0_10[[#This Row],[V_phase]])))*0.15</f>
        <v>-1.0048931935370878E-3</v>
      </c>
    </row>
    <row r="143" spans="1:11" x14ac:dyDescent="0.25">
      <c r="A143">
        <v>-40</v>
      </c>
      <c r="B143">
        <v>-3.19</v>
      </c>
      <c r="C143">
        <v>-97.14</v>
      </c>
      <c r="D143">
        <v>-3.19</v>
      </c>
      <c r="E143">
        <v>-97.27</v>
      </c>
      <c r="F143">
        <f>_10sept_0_10[[#This Row],[H_mag]]-40</f>
        <v>-43.19</v>
      </c>
      <c r="G143">
        <f>_10sept_0_10[[#This Row],[V_mag]]-40</f>
        <v>-43.19</v>
      </c>
      <c r="H143">
        <f>(10^(_10sept_0_10[[#This Row],[H_mag_adj]]/20)*COS(RADIANS(_10sept_0_10[[#This Row],[H_phase]])))*0.15</f>
        <v>-1.2913447749892759E-4</v>
      </c>
      <c r="I143">
        <f>(10^(_10sept_0_10[[#This Row],[H_mag_adj]]/20)*SIN(RADIANS(_10sept_0_10[[#This Row],[H_phase]])))*0.15</f>
        <v>-1.0308853215336945E-3</v>
      </c>
      <c r="J143">
        <f>(10^(_10sept_0_10[[#This Row],[V_mag_adj]]/20)*COS(RADIANS(_10sept_0_10[[#This Row],[V_phase]])))*0.15</f>
        <v>-1.3147314769708699E-4</v>
      </c>
      <c r="K143">
        <f>(10^(_10sept_0_10[[#This Row],[V_mag_adj]]/20)*SIN(RADIANS(_10sept_0_10[[#This Row],[V_phase]])))*0.15</f>
        <v>-1.030589671434354E-3</v>
      </c>
    </row>
    <row r="144" spans="1:11" x14ac:dyDescent="0.25">
      <c r="A144">
        <v>-39</v>
      </c>
      <c r="B144">
        <v>-3.06</v>
      </c>
      <c r="C144">
        <v>-93.42</v>
      </c>
      <c r="D144">
        <v>-3.08</v>
      </c>
      <c r="E144">
        <v>-93.93</v>
      </c>
      <c r="F144">
        <f>_10sept_0_10[[#This Row],[H_mag]]-40</f>
        <v>-43.06</v>
      </c>
      <c r="G144">
        <f>_10sept_0_10[[#This Row],[V_mag]]-40</f>
        <v>-43.08</v>
      </c>
      <c r="H144">
        <f>(10^(_10sept_0_10[[#This Row],[H_mag_adj]]/20)*COS(RADIANS(_10sept_0_10[[#This Row],[H_phase]])))*0.15</f>
        <v>-6.2912480500564545E-5</v>
      </c>
      <c r="I144">
        <f>(10^(_10sept_0_10[[#This Row],[H_mag_adj]]/20)*SIN(RADIANS(_10sept_0_10[[#This Row],[H_phase]])))*0.15</f>
        <v>-1.0527302909661359E-3</v>
      </c>
      <c r="J144">
        <f>(10^(_10sept_0_10[[#This Row],[V_mag_adj]]/20)*COS(RADIANS(_10sept_0_10[[#This Row],[V_phase]])))*0.15</f>
        <v>-7.2114165103080399E-5</v>
      </c>
      <c r="K144">
        <f>(10^(_10sept_0_10[[#This Row],[V_mag_adj]]/20)*SIN(RADIANS(_10sept_0_10[[#This Row],[V_phase]])))*0.15</f>
        <v>-1.0497087703142953E-3</v>
      </c>
    </row>
    <row r="145" spans="1:11" x14ac:dyDescent="0.25">
      <c r="A145">
        <v>-38</v>
      </c>
      <c r="B145">
        <v>-2.92</v>
      </c>
      <c r="C145">
        <v>-90.02</v>
      </c>
      <c r="D145">
        <v>-2.94</v>
      </c>
      <c r="E145">
        <v>-90.12</v>
      </c>
      <c r="F145">
        <f>_10sept_0_10[[#This Row],[H_mag]]-40</f>
        <v>-42.92</v>
      </c>
      <c r="G145">
        <f>_10sept_0_10[[#This Row],[V_mag]]-40</f>
        <v>-42.94</v>
      </c>
      <c r="H145">
        <f>(10^(_10sept_0_10[[#This Row],[H_mag_adj]]/20)*COS(RADIANS(_10sept_0_10[[#This Row],[H_phase]])))*0.15</f>
        <v>-3.7410939390518316E-7</v>
      </c>
      <c r="I145">
        <f>(10^(_10sept_0_10[[#This Row],[H_mag_adj]]/20)*SIN(RADIANS(_10sept_0_10[[#This Row],[H_phase]])))*0.15</f>
        <v>-1.0717444238188616E-3</v>
      </c>
      <c r="J145">
        <f>(10^(_10sept_0_10[[#This Row],[V_mag_adj]]/20)*COS(RADIANS(_10sept_0_10[[#This Row],[V_phase]])))*0.15</f>
        <v>-2.2394922052818831E-6</v>
      </c>
      <c r="K145">
        <f>(10^(_10sept_0_10[[#This Row],[V_mag_adj]]/20)*SIN(RADIANS(_10sept_0_10[[#This Row],[V_phase]])))*0.15</f>
        <v>-1.0692771999981691E-3</v>
      </c>
    </row>
    <row r="146" spans="1:11" x14ac:dyDescent="0.25">
      <c r="A146">
        <v>-37</v>
      </c>
      <c r="B146">
        <v>-2.76</v>
      </c>
      <c r="C146">
        <v>-86.5</v>
      </c>
      <c r="D146">
        <v>-2.77</v>
      </c>
      <c r="E146">
        <v>-86.96</v>
      </c>
      <c r="F146">
        <f>_10sept_0_10[[#This Row],[H_mag]]-40</f>
        <v>-42.76</v>
      </c>
      <c r="G146">
        <f>_10sept_0_10[[#This Row],[V_mag]]-40</f>
        <v>-42.77</v>
      </c>
      <c r="H146">
        <f>(10^(_10sept_0_10[[#This Row],[H_mag_adj]]/20)*COS(RADIANS(_10sept_0_10[[#This Row],[H_phase]])))*0.15</f>
        <v>6.6644841254905087E-5</v>
      </c>
      <c r="I146">
        <f>(10^(_10sept_0_10[[#This Row],[H_mag_adj]]/20)*SIN(RADIANS(_10sept_0_10[[#This Row],[H_phase]])))*0.15</f>
        <v>-1.0896335227453026E-3</v>
      </c>
      <c r="J146">
        <f>(10^(_10sept_0_10[[#This Row],[V_mag_adj]]/20)*COS(RADIANS(_10sept_0_10[[#This Row],[V_phase]])))*0.15</f>
        <v>5.7828033456275276E-5</v>
      </c>
      <c r="K146">
        <f>(10^(_10sept_0_10[[#This Row],[V_mag_adj]]/20)*SIN(RADIANS(_10sept_0_10[[#This Row],[V_phase]])))*0.15</f>
        <v>-1.0888791186540103E-3</v>
      </c>
    </row>
    <row r="147" spans="1:11" x14ac:dyDescent="0.25">
      <c r="A147">
        <v>-36</v>
      </c>
      <c r="B147">
        <v>-2.59</v>
      </c>
      <c r="C147">
        <v>-83.85</v>
      </c>
      <c r="D147">
        <v>-2.61</v>
      </c>
      <c r="E147">
        <v>-83.95</v>
      </c>
      <c r="F147">
        <f>_10sept_0_10[[#This Row],[H_mag]]-40</f>
        <v>-42.59</v>
      </c>
      <c r="G147">
        <f>_10sept_0_10[[#This Row],[V_mag]]-40</f>
        <v>-42.61</v>
      </c>
      <c r="H147">
        <f>(10^(_10sept_0_10[[#This Row],[H_mag_adj]]/20)*COS(RADIANS(_10sept_0_10[[#This Row],[H_phase]])))*0.15</f>
        <v>1.1926402873907311E-4</v>
      </c>
      <c r="I147">
        <f>(10^(_10sept_0_10[[#This Row],[H_mag_adj]]/20)*SIN(RADIANS(_10sept_0_10[[#This Row],[H_phase]])))*0.15</f>
        <v>-1.1068393778507709E-3</v>
      </c>
      <c r="J147">
        <f>(10^(_10sept_0_10[[#This Row],[V_mag_adj]]/20)*COS(RADIANS(_10sept_0_10[[#This Row],[V_phase]])))*0.15</f>
        <v>1.1706219270285832E-4</v>
      </c>
      <c r="K147">
        <f>(10^(_10sept_0_10[[#This Row],[V_mag_adj]]/20)*SIN(RADIANS(_10sept_0_10[[#This Row],[V_phase]])))*0.15</f>
        <v>-1.1044997121373633E-3</v>
      </c>
    </row>
    <row r="148" spans="1:11" x14ac:dyDescent="0.25">
      <c r="A148">
        <v>-35</v>
      </c>
      <c r="B148">
        <v>-2.46</v>
      </c>
      <c r="C148">
        <v>-81.709999999999994</v>
      </c>
      <c r="D148">
        <v>-2.4700000000000002</v>
      </c>
      <c r="E148">
        <v>-82.06</v>
      </c>
      <c r="F148">
        <f>_10sept_0_10[[#This Row],[H_mag]]-40</f>
        <v>-42.46</v>
      </c>
      <c r="G148">
        <f>_10sept_0_10[[#This Row],[V_mag]]-40</f>
        <v>-42.47</v>
      </c>
      <c r="H148">
        <f>(10^(_10sept_0_10[[#This Row],[H_mag_adj]]/20)*COS(RADIANS(_10sept_0_10[[#This Row],[H_phase]])))*0.15</f>
        <v>1.6293215607429736E-4</v>
      </c>
      <c r="I148">
        <f>(10^(_10sept_0_10[[#This Row],[H_mag_adj]]/20)*SIN(RADIANS(_10sept_0_10[[#This Row],[H_phase]])))*0.15</f>
        <v>-1.1182255920368697E-3</v>
      </c>
      <c r="J148">
        <f>(10^(_10sept_0_10[[#This Row],[V_mag_adj]]/20)*COS(RADIANS(_10sept_0_10[[#This Row],[V_phase]])))*0.15</f>
        <v>1.5591869577675981E-4</v>
      </c>
      <c r="K148">
        <f>(10^(_10sept_0_10[[#This Row],[V_mag_adj]]/20)*SIN(RADIANS(_10sept_0_10[[#This Row],[V_phase]])))*0.15</f>
        <v>-1.1179122329786646E-3</v>
      </c>
    </row>
    <row r="149" spans="1:11" x14ac:dyDescent="0.25">
      <c r="A149">
        <v>-34</v>
      </c>
      <c r="B149">
        <v>-2.34</v>
      </c>
      <c r="C149">
        <v>-80.239999999999995</v>
      </c>
      <c r="D149">
        <v>-2.34</v>
      </c>
      <c r="E149">
        <v>-79.94</v>
      </c>
      <c r="F149">
        <f>_10sept_0_10[[#This Row],[H_mag]]-40</f>
        <v>-42.34</v>
      </c>
      <c r="G149">
        <f>_10sept_0_10[[#This Row],[V_mag]]-40</f>
        <v>-42.34</v>
      </c>
      <c r="H149">
        <f>(10^(_10sept_0_10[[#This Row],[H_mag_adj]]/20)*COS(RADIANS(_10sept_0_10[[#This Row],[H_phase]])))*0.15</f>
        <v>1.9422989686073954E-4</v>
      </c>
      <c r="I149">
        <f>(10^(_10sept_0_10[[#This Row],[H_mag_adj]]/20)*SIN(RADIANS(_10sept_0_10[[#This Row],[H_phase]])))*0.15</f>
        <v>-1.1291705946319139E-3</v>
      </c>
      <c r="J149">
        <f>(10^(_10sept_0_10[[#This Row],[V_mag_adj]]/20)*COS(RADIANS(_10sept_0_10[[#This Row],[V_phase]])))*0.15</f>
        <v>2.0013953079836615E-4</v>
      </c>
      <c r="K149">
        <f>(10^(_10sept_0_10[[#This Row],[V_mag_adj]]/20)*SIN(RADIANS(_10sept_0_10[[#This Row],[V_phase]])))*0.15</f>
        <v>-1.1281381355258465E-3</v>
      </c>
    </row>
    <row r="150" spans="1:11" x14ac:dyDescent="0.25">
      <c r="A150">
        <v>-33</v>
      </c>
      <c r="B150">
        <v>-2.2400000000000002</v>
      </c>
      <c r="C150">
        <v>-78.25</v>
      </c>
      <c r="D150">
        <v>-2.25</v>
      </c>
      <c r="E150">
        <v>-78.459999999999994</v>
      </c>
      <c r="F150">
        <f>_10sept_0_10[[#This Row],[H_mag]]-40</f>
        <v>-42.24</v>
      </c>
      <c r="G150">
        <f>_10sept_0_10[[#This Row],[V_mag]]-40</f>
        <v>-42.25</v>
      </c>
      <c r="H150">
        <f>(10^(_10sept_0_10[[#This Row],[H_mag_adj]]/20)*COS(RADIANS(_10sept_0_10[[#This Row],[H_phase]])))*0.15</f>
        <v>2.3602504113135836E-4</v>
      </c>
      <c r="I150">
        <f>(10^(_10sept_0_10[[#This Row],[H_mag_adj]]/20)*SIN(RADIANS(_10sept_0_10[[#This Row],[H_phase]])))*0.15</f>
        <v>-1.1347341427720289E-3</v>
      </c>
      <c r="J150">
        <f>(10^(_10sept_0_10[[#This Row],[V_mag_adj]]/20)*COS(RADIANS(_10sept_0_10[[#This Row],[V_phase]])))*0.15</f>
        <v>2.3159765705042348E-4</v>
      </c>
      <c r="K150">
        <f>(10^(_10sept_0_10[[#This Row],[V_mag_adj]]/20)*SIN(RADIANS(_10sept_0_10[[#This Row],[V_phase]])))*0.15</f>
        <v>-1.1342849501730272E-3</v>
      </c>
    </row>
    <row r="151" spans="1:11" x14ac:dyDescent="0.25">
      <c r="A151">
        <v>-32</v>
      </c>
      <c r="B151">
        <v>-2.19</v>
      </c>
      <c r="C151">
        <v>-77.680000000000007</v>
      </c>
      <c r="D151">
        <v>-2.2000000000000002</v>
      </c>
      <c r="E151">
        <v>-77.760000000000005</v>
      </c>
      <c r="F151">
        <f>_10sept_0_10[[#This Row],[H_mag]]-40</f>
        <v>-42.19</v>
      </c>
      <c r="G151">
        <f>_10sept_0_10[[#This Row],[V_mag]]-40</f>
        <v>-42.2</v>
      </c>
      <c r="H151">
        <f>(10^(_10sept_0_10[[#This Row],[H_mag_adj]]/20)*COS(RADIANS(_10sept_0_10[[#This Row],[H_phase]])))*0.15</f>
        <v>2.4872962771406784E-4</v>
      </c>
      <c r="I151">
        <f>(10^(_10sept_0_10[[#This Row],[H_mag_adj]]/20)*SIN(RADIANS(_10sept_0_10[[#This Row],[H_phase]])))*0.15</f>
        <v>-1.1388669757237131E-3</v>
      </c>
      <c r="J151">
        <f>(10^(_10sept_0_10[[#This Row],[V_mag_adj]]/20)*COS(RADIANS(_10sept_0_10[[#This Row],[V_phase]])))*0.15</f>
        <v>2.468548616726651E-4</v>
      </c>
      <c r="K151">
        <f>(10^(_10sept_0_10[[#This Row],[V_mag_adj]]/20)*SIN(RADIANS(_10sept_0_10[[#This Row],[V_phase]])))*0.15</f>
        <v>-1.1379023446394119E-3</v>
      </c>
    </row>
    <row r="152" spans="1:11" x14ac:dyDescent="0.25">
      <c r="A152">
        <v>-31</v>
      </c>
      <c r="B152">
        <v>-2.14</v>
      </c>
      <c r="C152">
        <v>-76.650000000000006</v>
      </c>
      <c r="D152">
        <v>-2.14</v>
      </c>
      <c r="E152">
        <v>-76.84</v>
      </c>
      <c r="F152">
        <f>_10sept_0_10[[#This Row],[H_mag]]-40</f>
        <v>-42.14</v>
      </c>
      <c r="G152">
        <f>_10sept_0_10[[#This Row],[V_mag]]-40</f>
        <v>-42.14</v>
      </c>
      <c r="H152">
        <f>(10^(_10sept_0_10[[#This Row],[H_mag_adj]]/20)*COS(RADIANS(_10sept_0_10[[#This Row],[H_phase]])))*0.15</f>
        <v>2.7071551011872833E-4</v>
      </c>
      <c r="I152">
        <f>(10^(_10sept_0_10[[#This Row],[H_mag_adj]]/20)*SIN(RADIANS(_10sept_0_10[[#This Row],[H_phase]])))*0.15</f>
        <v>-1.1407596892504097E-3</v>
      </c>
      <c r="J152">
        <f>(10^(_10sept_0_10[[#This Row],[V_mag_adj]]/20)*COS(RADIANS(_10sept_0_10[[#This Row],[V_phase]])))*0.15</f>
        <v>2.6693112618143063E-4</v>
      </c>
      <c r="K152">
        <f>(10^(_10sept_0_10[[#This Row],[V_mag_adj]]/20)*SIN(RADIANS(_10sept_0_10[[#This Row],[V_phase]])))*0.15</f>
        <v>-1.1416511419488214E-3</v>
      </c>
    </row>
    <row r="153" spans="1:11" x14ac:dyDescent="0.25">
      <c r="A153">
        <v>-30</v>
      </c>
      <c r="B153">
        <v>-2.09</v>
      </c>
      <c r="C153">
        <v>-75.98</v>
      </c>
      <c r="D153">
        <v>-2.11</v>
      </c>
      <c r="E153">
        <v>-76.069999999999993</v>
      </c>
      <c r="F153">
        <f>_10sept_0_10[[#This Row],[H_mag]]-40</f>
        <v>-42.09</v>
      </c>
      <c r="G153">
        <f>_10sept_0_10[[#This Row],[V_mag]]-40</f>
        <v>-42.11</v>
      </c>
      <c r="H153">
        <f>(10^(_10sept_0_10[[#This Row],[H_mag_adj]]/20)*COS(RADIANS(_10sept_0_10[[#This Row],[H_phase]])))*0.15</f>
        <v>2.8567616559403497E-4</v>
      </c>
      <c r="I153">
        <f>(10^(_10sept_0_10[[#This Row],[H_mag_adj]]/20)*SIN(RADIANS(_10sept_0_10[[#This Row],[H_phase]])))*0.15</f>
        <v>-1.1440830514971032E-3</v>
      </c>
      <c r="J153">
        <f>(10^(_10sept_0_10[[#This Row],[V_mag_adj]]/20)*COS(RADIANS(_10sept_0_10[[#This Row],[V_phase]])))*0.15</f>
        <v>2.8322578956471392E-4</v>
      </c>
      <c r="K153">
        <f>(10^(_10sept_0_10[[#This Row],[V_mag_adj]]/20)*SIN(RADIANS(_10sept_0_10[[#This Row],[V_phase]])))*0.15</f>
        <v>-1.1418980321038503E-3</v>
      </c>
    </row>
    <row r="154" spans="1:11" x14ac:dyDescent="0.25">
      <c r="A154">
        <v>-29</v>
      </c>
      <c r="B154">
        <v>-2.06</v>
      </c>
      <c r="C154">
        <v>-75.599999999999994</v>
      </c>
      <c r="D154">
        <v>-2.0699999999999998</v>
      </c>
      <c r="E154">
        <v>-75.72</v>
      </c>
      <c r="F154">
        <f>_10sept_0_10[[#This Row],[H_mag]]-40</f>
        <v>-42.06</v>
      </c>
      <c r="G154">
        <f>_10sept_0_10[[#This Row],[V_mag]]-40</f>
        <v>-42.07</v>
      </c>
      <c r="H154">
        <f>(10^(_10sept_0_10[[#This Row],[H_mag_adj]]/20)*COS(RADIANS(_10sept_0_10[[#This Row],[H_phase]])))*0.15</f>
        <v>2.9427230045911857E-4</v>
      </c>
      <c r="I154">
        <f>(10^(_10sept_0_10[[#This Row],[H_mag_adj]]/20)*SIN(RADIANS(_10sept_0_10[[#This Row],[H_phase]])))*0.15</f>
        <v>-1.1461149396169239E-3</v>
      </c>
      <c r="J154">
        <f>(10^(_10sept_0_10[[#This Row],[V_mag_adj]]/20)*COS(RADIANS(_10sept_0_10[[#This Row],[V_phase]])))*0.15</f>
        <v>2.9153540346397381E-4</v>
      </c>
      <c r="K154">
        <f>(10^(_10sept_0_10[[#This Row],[V_mag_adj]]/20)*SIN(RADIANS(_10sept_0_10[[#This Row],[V_phase]])))*0.15</f>
        <v>-1.1454092873487366E-3</v>
      </c>
    </row>
    <row r="155" spans="1:11" x14ac:dyDescent="0.25">
      <c r="A155">
        <v>-28</v>
      </c>
      <c r="B155">
        <v>-2.0099999999999998</v>
      </c>
      <c r="C155">
        <v>-75.28</v>
      </c>
      <c r="D155">
        <v>-2.0299999999999998</v>
      </c>
      <c r="E155">
        <v>-75.760000000000005</v>
      </c>
      <c r="F155">
        <f>_10sept_0_10[[#This Row],[H_mag]]-40</f>
        <v>-42.01</v>
      </c>
      <c r="G155">
        <f>_10sept_0_10[[#This Row],[V_mag]]-40</f>
        <v>-42.03</v>
      </c>
      <c r="H155">
        <f>(10^(_10sept_0_10[[#This Row],[H_mag_adj]]/20)*COS(RADIANS(_10sept_0_10[[#This Row],[H_phase]])))*0.15</f>
        <v>3.0240457085076736E-4</v>
      </c>
      <c r="I155">
        <f>(10^(_10sept_0_10[[#This Row],[H_mag_adj]]/20)*SIN(RADIANS(_10sept_0_10[[#This Row],[H_phase]])))*0.15</f>
        <v>-1.1510605487798015E-3</v>
      </c>
      <c r="J155">
        <f>(10^(_10sept_0_10[[#This Row],[V_mag_adj]]/20)*COS(RADIANS(_10sept_0_10[[#This Row],[V_phase]])))*0.15</f>
        <v>2.9207766090242536E-4</v>
      </c>
      <c r="K155">
        <f>(10^(_10sept_0_10[[#This Row],[V_mag_adj]]/20)*SIN(RADIANS(_10sept_0_10[[#This Row],[V_phase]])))*0.15</f>
        <v>-1.1509004455271189E-3</v>
      </c>
    </row>
    <row r="156" spans="1:11" x14ac:dyDescent="0.25">
      <c r="A156">
        <v>-27</v>
      </c>
      <c r="B156">
        <v>-1.97</v>
      </c>
      <c r="C156">
        <v>-75.77</v>
      </c>
      <c r="D156">
        <v>-1.98</v>
      </c>
      <c r="E156">
        <v>-75.569999999999993</v>
      </c>
      <c r="F156">
        <f>_10sept_0_10[[#This Row],[H_mag]]-40</f>
        <v>-41.97</v>
      </c>
      <c r="G156">
        <f>_10sept_0_10[[#This Row],[V_mag]]-40</f>
        <v>-41.98</v>
      </c>
      <c r="H156">
        <f>(10^(_10sept_0_10[[#This Row],[H_mag_adj]]/20)*COS(RADIANS(_10sept_0_10[[#This Row],[H_phase]])))*0.15</f>
        <v>2.9389997966256285E-4</v>
      </c>
      <c r="I156">
        <f>(10^(_10sept_0_10[[#This Row],[H_mag_adj]]/20)*SIN(RADIANS(_10sept_0_10[[#This Row],[H_phase]])))*0.15</f>
        <v>-1.1589294191713176E-3</v>
      </c>
      <c r="J156">
        <f>(10^(_10sept_0_10[[#This Row],[V_mag_adj]]/20)*COS(RADIANS(_10sept_0_10[[#This Row],[V_phase]])))*0.15</f>
        <v>2.9760078486819401E-4</v>
      </c>
      <c r="K156">
        <f>(10^(_10sept_0_10[[#This Row],[V_mag_adj]]/20)*SIN(RADIANS(_10sept_0_10[[#This Row],[V_phase]])))*0.15</f>
        <v>-1.1565641457238426E-3</v>
      </c>
    </row>
    <row r="157" spans="1:11" x14ac:dyDescent="0.25">
      <c r="A157">
        <v>-26</v>
      </c>
      <c r="B157">
        <v>-1.92</v>
      </c>
      <c r="C157">
        <v>-75.36</v>
      </c>
      <c r="D157">
        <v>-1.93</v>
      </c>
      <c r="E157">
        <v>-75.78</v>
      </c>
      <c r="F157">
        <f>_10sept_0_10[[#This Row],[H_mag]]-40</f>
        <v>-41.92</v>
      </c>
      <c r="G157">
        <f>_10sept_0_10[[#This Row],[V_mag]]-40</f>
        <v>-41.93</v>
      </c>
      <c r="H157">
        <f>(10^(_10sept_0_10[[#This Row],[H_mag_adj]]/20)*COS(RADIANS(_10sept_0_10[[#This Row],[H_phase]])))*0.15</f>
        <v>3.0393004515887496E-4</v>
      </c>
      <c r="I157">
        <f>(10^(_10sept_0_10[[#This Row],[H_mag_adj]]/20)*SIN(RADIANS(_10sept_0_10[[#This Row],[H_phase]])))*0.15</f>
        <v>-1.1634749209213826E-3</v>
      </c>
      <c r="J157">
        <f>(10^(_10sept_0_10[[#This Row],[V_mag_adj]]/20)*COS(RADIANS(_10sept_0_10[[#This Row],[V_phase]])))*0.15</f>
        <v>2.9505335085180695E-4</v>
      </c>
      <c r="K157">
        <f>(10^(_10sept_0_10[[#This Row],[V_mag_adj]]/20)*SIN(RADIANS(_10sept_0_10[[#This Row],[V_phase]])))*0.15</f>
        <v>-1.1643303085755929E-3</v>
      </c>
    </row>
    <row r="158" spans="1:11" x14ac:dyDescent="0.25">
      <c r="A158">
        <v>-25</v>
      </c>
      <c r="B158">
        <v>-1.87</v>
      </c>
      <c r="C158">
        <v>-75.92</v>
      </c>
      <c r="D158">
        <v>-1.89</v>
      </c>
      <c r="E158">
        <v>-76.2</v>
      </c>
      <c r="F158">
        <f>_10sept_0_10[[#This Row],[H_mag]]-40</f>
        <v>-41.87</v>
      </c>
      <c r="G158">
        <f>_10sept_0_10[[#This Row],[V_mag]]-40</f>
        <v>-41.89</v>
      </c>
      <c r="H158">
        <f>(10^(_10sept_0_10[[#This Row],[H_mag_adj]]/20)*COS(RADIANS(_10sept_0_10[[#This Row],[H_phase]])))*0.15</f>
        <v>2.9423296269804851E-4</v>
      </c>
      <c r="I158">
        <f>(10^(_10sept_0_10[[#This Row],[H_mag_adj]]/20)*SIN(RADIANS(_10sept_0_10[[#This Row],[H_phase]])))*0.15</f>
        <v>-1.173123508814773E-3</v>
      </c>
      <c r="J158">
        <f>(10^(_10sept_0_10[[#This Row],[V_mag_adj]]/20)*COS(RADIANS(_10sept_0_10[[#This Row],[V_phase]])))*0.15</f>
        <v>2.8783298555591256E-4</v>
      </c>
      <c r="K158">
        <f>(10^(_10sept_0_10[[#This Row],[V_mag_adj]]/20)*SIN(RADIANS(_10sept_0_10[[#This Row],[V_phase]])))*0.15</f>
        <v>-1.1718460043283327E-3</v>
      </c>
    </row>
    <row r="159" spans="1:11" x14ac:dyDescent="0.25">
      <c r="A159">
        <v>-24</v>
      </c>
      <c r="B159">
        <v>-1.83</v>
      </c>
      <c r="C159">
        <v>-77.19</v>
      </c>
      <c r="D159">
        <v>-1.84</v>
      </c>
      <c r="E159">
        <v>-77.319999999999993</v>
      </c>
      <c r="F159">
        <f>_10sept_0_10[[#This Row],[H_mag]]-40</f>
        <v>-41.83</v>
      </c>
      <c r="G159">
        <f>_10sept_0_10[[#This Row],[V_mag]]-40</f>
        <v>-41.84</v>
      </c>
      <c r="H159">
        <f>(10^(_10sept_0_10[[#This Row],[H_mag_adj]]/20)*COS(RADIANS(_10sept_0_10[[#This Row],[H_phase]])))*0.15</f>
        <v>2.6939750103409301E-4</v>
      </c>
      <c r="I159">
        <f>(10^(_10sept_0_10[[#This Row],[H_mag_adj]]/20)*SIN(RADIANS(_10sept_0_10[[#This Row],[H_phase]])))*0.15</f>
        <v>-1.1848003357604697E-3</v>
      </c>
      <c r="J159">
        <f>(10^(_10sept_0_10[[#This Row],[V_mag_adj]]/20)*COS(RADIANS(_10sept_0_10[[#This Row],[V_phase]])))*0.15</f>
        <v>2.6640170030415195E-4</v>
      </c>
      <c r="K159">
        <f>(10^(_10sept_0_10[[#This Row],[V_mag_adj]]/20)*SIN(RADIANS(_10sept_0_10[[#This Row],[V_phase]])))*0.15</f>
        <v>-1.184044562390463E-3</v>
      </c>
    </row>
    <row r="160" spans="1:11" x14ac:dyDescent="0.25">
      <c r="A160">
        <v>-23</v>
      </c>
      <c r="B160">
        <v>-1.77</v>
      </c>
      <c r="C160">
        <v>-78.69</v>
      </c>
      <c r="D160">
        <v>-1.8</v>
      </c>
      <c r="E160">
        <v>-78.72</v>
      </c>
      <c r="F160">
        <f>_10sept_0_10[[#This Row],[H_mag]]-40</f>
        <v>-41.77</v>
      </c>
      <c r="G160">
        <f>_10sept_0_10[[#This Row],[V_mag]]-40</f>
        <v>-41.8</v>
      </c>
      <c r="H160">
        <f>(10^(_10sept_0_10[[#This Row],[H_mag_adj]]/20)*COS(RADIANS(_10sept_0_10[[#This Row],[H_phase]])))*0.15</f>
        <v>2.3994248051209473E-4</v>
      </c>
      <c r="I160">
        <f>(10^(_10sept_0_10[[#This Row],[H_mag_adj]]/20)*SIN(RADIANS(_10sept_0_10[[#This Row],[H_phase]])))*0.15</f>
        <v>-1.1997050502100994E-3</v>
      </c>
      <c r="J160">
        <f>(10^(_10sept_0_10[[#This Row],[V_mag_adj]]/20)*COS(RADIANS(_10sept_0_10[[#This Row],[V_phase]])))*0.15</f>
        <v>2.3848914708233068E-4</v>
      </c>
      <c r="K160">
        <f>(10^(_10sept_0_10[[#This Row],[V_mag_adj]]/20)*SIN(RADIANS(_10sept_0_10[[#This Row],[V_phase]])))*0.15</f>
        <v>-1.1956935998578533E-3</v>
      </c>
    </row>
    <row r="161" spans="1:11" x14ac:dyDescent="0.25">
      <c r="A161">
        <v>-22</v>
      </c>
      <c r="B161">
        <v>-1.7</v>
      </c>
      <c r="C161">
        <v>-80.48</v>
      </c>
      <c r="D161">
        <v>-1.71</v>
      </c>
      <c r="E161">
        <v>-80.64</v>
      </c>
      <c r="F161">
        <f>_10sept_0_10[[#This Row],[H_mag]]-40</f>
        <v>-41.7</v>
      </c>
      <c r="G161">
        <f>_10sept_0_10[[#This Row],[V_mag]]-40</f>
        <v>-41.71</v>
      </c>
      <c r="H161">
        <f>(10^(_10sept_0_10[[#This Row],[H_mag_adj]]/20)*COS(RADIANS(_10sept_0_10[[#This Row],[H_phase]])))*0.15</f>
        <v>2.0398837965501977E-4</v>
      </c>
      <c r="I161">
        <f>(10^(_10sept_0_10[[#This Row],[H_mag_adj]]/20)*SIN(RADIANS(_10sept_0_10[[#This Row],[H_phase]])))*0.15</f>
        <v>-1.2163779986491359E-3</v>
      </c>
      <c r="J161">
        <f>(10^(_10sept_0_10[[#This Row],[V_mag_adj]]/20)*COS(RADIANS(_10sept_0_10[[#This Row],[V_phase]])))*0.15</f>
        <v>2.0036001470601276E-4</v>
      </c>
      <c r="K161">
        <f>(10^(_10sept_0_10[[#This Row],[V_mag_adj]]/20)*SIN(RADIANS(_10sept_0_10[[#This Row],[V_phase]])))*0.15</f>
        <v>-1.2155426470623432E-3</v>
      </c>
    </row>
    <row r="162" spans="1:11" x14ac:dyDescent="0.25">
      <c r="A162">
        <v>-21</v>
      </c>
      <c r="B162">
        <v>-1.59</v>
      </c>
      <c r="C162">
        <v>-81.87</v>
      </c>
      <c r="D162">
        <v>-1.59</v>
      </c>
      <c r="E162">
        <v>-81.900000000000006</v>
      </c>
      <c r="F162">
        <f>_10sept_0_10[[#This Row],[H_mag]]-40</f>
        <v>-41.59</v>
      </c>
      <c r="G162">
        <f>_10sept_0_10[[#This Row],[V_mag]]-40</f>
        <v>-41.59</v>
      </c>
      <c r="H162">
        <f>(10^(_10sept_0_10[[#This Row],[H_mag_adj]]/20)*COS(RADIANS(_10sept_0_10[[#This Row],[H_phase]])))*0.15</f>
        <v>1.766447872553736E-4</v>
      </c>
      <c r="I162">
        <f>(10^(_10sept_0_10[[#This Row],[H_mag_adj]]/20)*SIN(RADIANS(_10sept_0_10[[#This Row],[H_phase]])))*0.15</f>
        <v>-1.236529289047688E-3</v>
      </c>
      <c r="J162">
        <f>(10^(_10sept_0_10[[#This Row],[V_mag_adj]]/20)*COS(RADIANS(_10sept_0_10[[#This Row],[V_phase]])))*0.15</f>
        <v>1.7599731784913517E-4</v>
      </c>
      <c r="K162">
        <f>(10^(_10sept_0_10[[#This Row],[V_mag_adj]]/20)*SIN(RADIANS(_10sept_0_10[[#This Row],[V_phase]])))*0.15</f>
        <v>-1.2366216105370257E-3</v>
      </c>
    </row>
    <row r="163" spans="1:11" x14ac:dyDescent="0.25">
      <c r="A163">
        <v>-20</v>
      </c>
      <c r="B163">
        <v>-1.46</v>
      </c>
      <c r="C163">
        <v>-84.22</v>
      </c>
      <c r="D163">
        <v>-1.48</v>
      </c>
      <c r="E163">
        <v>-84.38</v>
      </c>
      <c r="F163">
        <f>_10sept_0_10[[#This Row],[H_mag]]-40</f>
        <v>-41.46</v>
      </c>
      <c r="G163">
        <f>_10sept_0_10[[#This Row],[V_mag]]-40</f>
        <v>-41.48</v>
      </c>
      <c r="H163">
        <f>(10^(_10sept_0_10[[#This Row],[H_mag_adj]]/20)*COS(RADIANS(_10sept_0_10[[#This Row],[H_phase]])))*0.15</f>
        <v>1.2769079623440598E-4</v>
      </c>
      <c r="I163">
        <f>(10^(_10sept_0_10[[#This Row],[H_mag_adj]]/20)*SIN(RADIANS(_10sept_0_10[[#This Row],[H_phase]])))*0.15</f>
        <v>-1.2614720742953165E-3</v>
      </c>
      <c r="J163">
        <f>(10^(_10sept_0_10[[#This Row],[V_mag_adj]]/20)*COS(RADIANS(_10sept_0_10[[#This Row],[V_phase]])))*0.15</f>
        <v>1.2388203078014589E-4</v>
      </c>
      <c r="K163">
        <f>(10^(_10sept_0_10[[#This Row],[V_mag_adj]]/20)*SIN(RADIANS(_10sept_0_10[[#This Row],[V_phase]])))*0.15</f>
        <v>-1.2589216211384157E-3</v>
      </c>
    </row>
    <row r="164" spans="1:11" x14ac:dyDescent="0.25">
      <c r="A164">
        <v>-19</v>
      </c>
      <c r="B164">
        <v>-1.34</v>
      </c>
      <c r="C164">
        <v>-87.21</v>
      </c>
      <c r="D164">
        <v>-1.34</v>
      </c>
      <c r="E164">
        <v>-87.27</v>
      </c>
      <c r="F164">
        <f>_10sept_0_10[[#This Row],[H_mag]]-40</f>
        <v>-41.34</v>
      </c>
      <c r="G164">
        <f>_10sept_0_10[[#This Row],[V_mag]]-40</f>
        <v>-41.34</v>
      </c>
      <c r="H164">
        <f>(10^(_10sept_0_10[[#This Row],[H_mag_adj]]/20)*COS(RADIANS(_10sept_0_10[[#This Row],[H_phase]])))*0.15</f>
        <v>6.2575047099230416E-5</v>
      </c>
      <c r="I164">
        <f>(10^(_10sept_0_10[[#This Row],[H_mag_adj]]/20)*SIN(RADIANS(_10sept_0_10[[#This Row],[H_phase]])))*0.15</f>
        <v>-1.2840329305878544E-3</v>
      </c>
      <c r="J164">
        <f>(10^(_10sept_0_10[[#This Row],[V_mag_adj]]/20)*COS(RADIANS(_10sept_0_10[[#This Row],[V_phase]])))*0.15</f>
        <v>6.1230376893817081E-5</v>
      </c>
      <c r="K164">
        <f>(10^(_10sept_0_10[[#This Row],[V_mag_adj]]/20)*SIN(RADIANS(_10sept_0_10[[#This Row],[V_phase]])))*0.15</f>
        <v>-1.2840977549621938E-3</v>
      </c>
    </row>
    <row r="165" spans="1:11" x14ac:dyDescent="0.25">
      <c r="A165">
        <v>-18</v>
      </c>
      <c r="B165">
        <v>-1.18</v>
      </c>
      <c r="C165">
        <v>-89.85</v>
      </c>
      <c r="D165">
        <v>-1.18</v>
      </c>
      <c r="E165">
        <v>-89.93</v>
      </c>
      <c r="F165">
        <f>_10sept_0_10[[#This Row],[H_mag]]-40</f>
        <v>-41.18</v>
      </c>
      <c r="G165">
        <f>_10sept_0_10[[#This Row],[V_mag]]-40</f>
        <v>-41.18</v>
      </c>
      <c r="H165">
        <f>(10^(_10sept_0_10[[#This Row],[H_mag_adj]]/20)*COS(RADIANS(_10sept_0_10[[#This Row],[H_phase]])))*0.15</f>
        <v>3.4281466311254931E-6</v>
      </c>
      <c r="I165">
        <f>(10^(_10sept_0_10[[#This Row],[H_mag_adj]]/20)*SIN(RADIANS(_10sept_0_10[[#This Row],[H_phase]])))*0.15</f>
        <v>-1.3094525651461567E-3</v>
      </c>
      <c r="J165">
        <f>(10^(_10sept_0_10[[#This Row],[V_mag_adj]]/20)*COS(RADIANS(_10sept_0_10[[#This Row],[V_phase]])))*0.15</f>
        <v>1.5998031906867955E-6</v>
      </c>
      <c r="K165">
        <f>(10^(_10sept_0_10[[#This Row],[V_mag_adj]]/20)*SIN(RADIANS(_10sept_0_10[[#This Row],[V_phase]])))*0.15</f>
        <v>-1.3094560753178876E-3</v>
      </c>
    </row>
    <row r="166" spans="1:11" x14ac:dyDescent="0.25">
      <c r="A166">
        <v>-17</v>
      </c>
      <c r="B166">
        <v>-1.02</v>
      </c>
      <c r="C166">
        <v>-92.57</v>
      </c>
      <c r="D166">
        <v>-1.03</v>
      </c>
      <c r="E166">
        <v>-92.81</v>
      </c>
      <c r="F166">
        <f>_10sept_0_10[[#This Row],[H_mag]]-40</f>
        <v>-41.02</v>
      </c>
      <c r="G166">
        <f>_10sept_0_10[[#This Row],[V_mag]]-40</f>
        <v>-41.03</v>
      </c>
      <c r="H166">
        <f>(10^(_10sept_0_10[[#This Row],[H_mag_adj]]/20)*COS(RADIANS(_10sept_0_10[[#This Row],[H_phase]])))*0.15</f>
        <v>-5.9807563374262882E-5</v>
      </c>
      <c r="I166">
        <f>(10^(_10sept_0_10[[#This Row],[H_mag_adj]]/20)*SIN(RADIANS(_10sept_0_10[[#This Row],[H_phase]])))*0.15</f>
        <v>-1.3324601188639147E-3</v>
      </c>
      <c r="J166">
        <f>(10^(_10sept_0_10[[#This Row],[V_mag_adj]]/20)*COS(RADIANS(_10sept_0_10[[#This Row],[V_phase]])))*0.15</f>
        <v>-6.531318037687338E-5</v>
      </c>
      <c r="K166">
        <f>(10^(_10sept_0_10[[#This Row],[V_mag_adj]]/20)*SIN(RADIANS(_10sept_0_10[[#This Row],[V_phase]])))*0.15</f>
        <v>-1.3306650416655592E-3</v>
      </c>
    </row>
    <row r="167" spans="1:11" x14ac:dyDescent="0.25">
      <c r="A167">
        <v>-16</v>
      </c>
      <c r="B167">
        <v>-0.88</v>
      </c>
      <c r="C167">
        <v>-95.87</v>
      </c>
      <c r="D167">
        <v>-0.89</v>
      </c>
      <c r="E167">
        <v>-95.95</v>
      </c>
      <c r="F167">
        <f>_10sept_0_10[[#This Row],[H_mag]]-40</f>
        <v>-40.880000000000003</v>
      </c>
      <c r="G167">
        <f>_10sept_0_10[[#This Row],[V_mag]]-40</f>
        <v>-40.89</v>
      </c>
      <c r="H167">
        <f>(10^(_10sept_0_10[[#This Row],[H_mag_adj]]/20)*COS(RADIANS(_10sept_0_10[[#This Row],[H_phase]])))*0.15</f>
        <v>-1.386266484925876E-4</v>
      </c>
      <c r="I167">
        <f>(10^(_10sept_0_10[[#This Row],[H_mag_adj]]/20)*SIN(RADIANS(_10sept_0_10[[#This Row],[H_phase]])))*0.15</f>
        <v>-1.3483667853683376E-3</v>
      </c>
      <c r="J167">
        <f>(10^(_10sept_0_10[[#This Row],[V_mag_adj]]/20)*COS(RADIANS(_10sept_0_10[[#This Row],[V_phase]])))*0.15</f>
        <v>-1.4034751384947605E-4</v>
      </c>
      <c r="K167">
        <f>(10^(_10sept_0_10[[#This Row],[V_mag_adj]]/20)*SIN(RADIANS(_10sept_0_10[[#This Row],[V_phase]])))*0.15</f>
        <v>-1.3466206646280004E-3</v>
      </c>
    </row>
    <row r="168" spans="1:11" x14ac:dyDescent="0.25">
      <c r="A168">
        <v>-15</v>
      </c>
      <c r="B168">
        <v>-0.74</v>
      </c>
      <c r="C168">
        <v>-99.03</v>
      </c>
      <c r="D168">
        <v>-0.76</v>
      </c>
      <c r="E168">
        <v>-99.34</v>
      </c>
      <c r="F168">
        <f>_10sept_0_10[[#This Row],[H_mag]]-40</f>
        <v>-40.74</v>
      </c>
      <c r="G168">
        <f>_10sept_0_10[[#This Row],[V_mag]]-40</f>
        <v>-40.76</v>
      </c>
      <c r="H168">
        <f>(10^(_10sept_0_10[[#This Row],[H_mag_adj]]/20)*COS(RADIANS(_10sept_0_10[[#This Row],[H_phase]])))*0.15</f>
        <v>-2.1620064998605749E-4</v>
      </c>
      <c r="I168">
        <f>(10^(_10sept_0_10[[#This Row],[H_mag_adj]]/20)*SIN(RADIANS(_10sept_0_10[[#This Row],[H_phase]])))*0.15</f>
        <v>-1.3604265815968253E-3</v>
      </c>
      <c r="J168">
        <f>(10^(_10sept_0_10[[#This Row],[V_mag_adj]]/20)*COS(RADIANS(_10sept_0_10[[#This Row],[V_phase]])))*0.15</f>
        <v>-2.2304389645335892E-4</v>
      </c>
      <c r="K168">
        <f>(10^(_10sept_0_10[[#This Row],[V_mag_adj]]/20)*SIN(RADIANS(_10sept_0_10[[#This Row],[V_phase]])))*0.15</f>
        <v>-1.3561107587227326E-3</v>
      </c>
    </row>
    <row r="169" spans="1:11" x14ac:dyDescent="0.25">
      <c r="A169">
        <v>-14</v>
      </c>
      <c r="B169">
        <v>-0.61</v>
      </c>
      <c r="C169">
        <v>-103.03</v>
      </c>
      <c r="D169">
        <v>-0.62</v>
      </c>
      <c r="E169">
        <v>-103.11</v>
      </c>
      <c r="F169">
        <f>_10sept_0_10[[#This Row],[H_mag]]-40</f>
        <v>-40.61</v>
      </c>
      <c r="G169">
        <f>_10sept_0_10[[#This Row],[V_mag]]-40</f>
        <v>-40.619999999999997</v>
      </c>
      <c r="H169">
        <f>(10^(_10sept_0_10[[#This Row],[H_mag_adj]]/20)*COS(RADIANS(_10sept_0_10[[#This Row],[H_phase]])))*0.15</f>
        <v>-3.1525579462613639E-4</v>
      </c>
      <c r="I169">
        <f>(10^(_10sept_0_10[[#This Row],[H_mag_adj]]/20)*SIN(RADIANS(_10sept_0_10[[#This Row],[H_phase]])))*0.15</f>
        <v>-1.3622682371136825E-3</v>
      </c>
      <c r="J169">
        <f>(10^(_10sept_0_10[[#This Row],[V_mag_adj]]/20)*COS(RADIANS(_10sept_0_10[[#This Row],[V_phase]])))*0.15</f>
        <v>-3.1679264094989389E-4</v>
      </c>
      <c r="K169">
        <f>(10^(_10sept_0_10[[#This Row],[V_mag_adj]]/20)*SIN(RADIANS(_10sept_0_10[[#This Row],[V_phase]])))*0.15</f>
        <v>-1.3602597704467994E-3</v>
      </c>
    </row>
    <row r="170" spans="1:11" x14ac:dyDescent="0.25">
      <c r="A170">
        <v>-13</v>
      </c>
      <c r="B170">
        <v>-0.48</v>
      </c>
      <c r="C170">
        <v>-107.2</v>
      </c>
      <c r="D170">
        <v>-0.49</v>
      </c>
      <c r="E170">
        <v>-107.05</v>
      </c>
      <c r="F170">
        <f>_10sept_0_10[[#This Row],[H_mag]]-40</f>
        <v>-40.479999999999997</v>
      </c>
      <c r="G170">
        <f>_10sept_0_10[[#This Row],[V_mag]]-40</f>
        <v>-40.49</v>
      </c>
      <c r="H170">
        <f>(10^(_10sept_0_10[[#This Row],[H_mag_adj]]/20)*COS(RADIANS(_10sept_0_10[[#This Row],[H_phase]])))*0.15</f>
        <v>-4.1971491880003867E-4</v>
      </c>
      <c r="I170">
        <f>(10^(_10sept_0_10[[#This Row],[H_mag_adj]]/20)*SIN(RADIANS(_10sept_0_10[[#This Row],[H_phase]])))*0.15</f>
        <v>-1.3558798285332155E-3</v>
      </c>
      <c r="J170">
        <f>(10^(_10sept_0_10[[#This Row],[V_mag_adj]]/20)*COS(RADIANS(_10sept_0_10[[#This Row],[V_phase]])))*0.15</f>
        <v>-4.1568494884601889E-4</v>
      </c>
      <c r="K170">
        <f>(10^(_10sept_0_10[[#This Row],[V_mag_adj]]/20)*SIN(RADIANS(_10sept_0_10[[#This Row],[V_phase]])))*0.15</f>
        <v>-1.3554126167712893E-3</v>
      </c>
    </row>
    <row r="171" spans="1:11" x14ac:dyDescent="0.25">
      <c r="A171">
        <v>-12</v>
      </c>
      <c r="B171">
        <v>-0.35</v>
      </c>
      <c r="C171">
        <v>-111.36</v>
      </c>
      <c r="D171">
        <v>-0.37</v>
      </c>
      <c r="E171">
        <v>-111.22</v>
      </c>
      <c r="F171">
        <f>_10sept_0_10[[#This Row],[H_mag]]-40</f>
        <v>-40.35</v>
      </c>
      <c r="G171">
        <f>_10sept_0_10[[#This Row],[V_mag]]-40</f>
        <v>-40.369999999999997</v>
      </c>
      <c r="H171">
        <f>(10^(_10sept_0_10[[#This Row],[H_mag_adj]]/20)*COS(RADIANS(_10sept_0_10[[#This Row],[H_phase]])))*0.15</f>
        <v>-5.2476279092391373E-4</v>
      </c>
      <c r="I171">
        <f>(10^(_10sept_0_10[[#This Row],[H_mag_adj]]/20)*SIN(RADIANS(_10sept_0_10[[#This Row],[H_phase]])))*0.15</f>
        <v>-1.341793473065047E-3</v>
      </c>
      <c r="J171">
        <f>(10^(_10sept_0_10[[#This Row],[V_mag_adj]]/20)*COS(RADIANS(_10sept_0_10[[#This Row],[V_phase]])))*0.15</f>
        <v>-5.2028323096523735E-4</v>
      </c>
      <c r="K171">
        <f>(10^(_10sept_0_10[[#This Row],[V_mag_adj]]/20)*SIN(RADIANS(_10sept_0_10[[#This Row],[V_phase]])))*0.15</f>
        <v>-1.3399827243902923E-3</v>
      </c>
    </row>
    <row r="172" spans="1:11" x14ac:dyDescent="0.25">
      <c r="A172">
        <v>-11</v>
      </c>
      <c r="B172">
        <v>-0.24</v>
      </c>
      <c r="C172">
        <v>-115.82</v>
      </c>
      <c r="D172">
        <v>-0.26</v>
      </c>
      <c r="E172">
        <v>-116</v>
      </c>
      <c r="F172">
        <f>_10sept_0_10[[#This Row],[H_mag]]-40</f>
        <v>-40.24</v>
      </c>
      <c r="G172">
        <f>_10sept_0_10[[#This Row],[V_mag]]-40</f>
        <v>-40.26</v>
      </c>
      <c r="H172">
        <f>(10^(_10sept_0_10[[#This Row],[H_mag_adj]]/20)*COS(RADIANS(_10sept_0_10[[#This Row],[H_phase]])))*0.15</f>
        <v>-6.3551328541408406E-4</v>
      </c>
      <c r="I172">
        <f>(10^(_10sept_0_10[[#This Row],[H_mag_adj]]/20)*SIN(RADIANS(_10sept_0_10[[#This Row],[H_phase]])))*0.15</f>
        <v>-1.3134521221328274E-3</v>
      </c>
      <c r="J172">
        <f>(10^(_10sept_0_10[[#This Row],[V_mag_adj]]/20)*COS(RADIANS(_10sept_0_10[[#This Row],[V_phase]])))*0.15</f>
        <v>-6.3816535096745312E-4</v>
      </c>
      <c r="K172">
        <f>(10^(_10sept_0_10[[#This Row],[V_mag_adj]]/20)*SIN(RADIANS(_10sept_0_10[[#This Row],[V_phase]])))*0.15</f>
        <v>-1.3084328706513685E-3</v>
      </c>
    </row>
    <row r="173" spans="1:11" x14ac:dyDescent="0.25">
      <c r="A173">
        <v>-10</v>
      </c>
      <c r="B173">
        <v>-0.14000000000000001</v>
      </c>
      <c r="C173">
        <v>-120.79</v>
      </c>
      <c r="D173">
        <v>-0.15</v>
      </c>
      <c r="E173">
        <v>-120.88</v>
      </c>
      <c r="F173">
        <f>_10sept_0_10[[#This Row],[H_mag]]-40</f>
        <v>-40.14</v>
      </c>
      <c r="G173">
        <f>_10sept_0_10[[#This Row],[V_mag]]-40</f>
        <v>-40.15</v>
      </c>
      <c r="H173">
        <f>(10^(_10sept_0_10[[#This Row],[H_mag_adj]]/20)*COS(RADIANS(_10sept_0_10[[#This Row],[H_phase]])))*0.15</f>
        <v>-7.5556250730769443E-4</v>
      </c>
      <c r="I173">
        <f>(10^(_10sept_0_10[[#This Row],[H_mag_adj]]/20)*SIN(RADIANS(_10sept_0_10[[#This Row],[H_phase]])))*0.15</f>
        <v>-1.2679710068210219E-3</v>
      </c>
      <c r="J173">
        <f>(10^(_10sept_0_10[[#This Row],[V_mag_adj]]/20)*COS(RADIANS(_10sept_0_10[[#This Row],[V_phase]])))*0.15</f>
        <v>-7.5668163495092565E-4</v>
      </c>
      <c r="K173">
        <f>(10^(_10sept_0_10[[#This Row],[V_mag_adj]]/20)*SIN(RADIANS(_10sept_0_10[[#This Row],[V_phase]])))*0.15</f>
        <v>-1.2653250100488303E-3</v>
      </c>
    </row>
    <row r="174" spans="1:11" x14ac:dyDescent="0.25">
      <c r="A174">
        <v>-9</v>
      </c>
      <c r="B174">
        <v>-0.06</v>
      </c>
      <c r="C174">
        <v>-125.72</v>
      </c>
      <c r="D174">
        <v>-7.0000000000000007E-2</v>
      </c>
      <c r="E174">
        <v>-125.77</v>
      </c>
      <c r="F174">
        <f>_10sept_0_10[[#This Row],[H_mag]]-40</f>
        <v>-40.06</v>
      </c>
      <c r="G174">
        <f>_10sept_0_10[[#This Row],[V_mag]]-40</f>
        <v>-40.07</v>
      </c>
      <c r="H174">
        <f>(10^(_10sept_0_10[[#This Row],[H_mag_adj]]/20)*COS(RADIANS(_10sept_0_10[[#This Row],[H_phase]])))*0.15</f>
        <v>-8.6970843874386748E-4</v>
      </c>
      <c r="I174">
        <f>(10^(_10sept_0_10[[#This Row],[H_mag_adj]]/20)*SIN(RADIANS(_10sept_0_10[[#This Row],[H_phase]])))*0.15</f>
        <v>-1.2094362629952538E-3</v>
      </c>
      <c r="J174">
        <f>(10^(_10sept_0_10[[#This Row],[V_mag_adj]]/20)*COS(RADIANS(_10sept_0_10[[#This Row],[V_phase]])))*0.15</f>
        <v>-8.6976161298665084E-4</v>
      </c>
      <c r="K174">
        <f>(10^(_10sept_0_10[[#This Row],[V_mag_adj]]/20)*SIN(RADIANS(_10sept_0_10[[#This Row],[V_phase]])))*0.15</f>
        <v>-1.2072860988752454E-3</v>
      </c>
    </row>
    <row r="175" spans="1:11" x14ac:dyDescent="0.25">
      <c r="A175">
        <v>-8</v>
      </c>
      <c r="B175">
        <v>-0.02</v>
      </c>
      <c r="C175">
        <v>-131.07</v>
      </c>
      <c r="D175">
        <v>-0.03</v>
      </c>
      <c r="E175">
        <v>-131.21</v>
      </c>
      <c r="F175">
        <f>_10sept_0_10[[#This Row],[H_mag]]-40</f>
        <v>-40.020000000000003</v>
      </c>
      <c r="G175">
        <f>_10sept_0_10[[#This Row],[V_mag]]-40</f>
        <v>-40.03</v>
      </c>
      <c r="H175">
        <f>(10^(_10sept_0_10[[#This Row],[H_mag_adj]]/20)*COS(RADIANS(_10sept_0_10[[#This Row],[H_phase]])))*0.15</f>
        <v>-9.832043661034053E-4</v>
      </c>
      <c r="I175">
        <f>(10^(_10sept_0_10[[#This Row],[H_mag_adj]]/20)*SIN(RADIANS(_10sept_0_10[[#This Row],[H_phase]])))*0.15</f>
        <v>-1.1282603261287404E-3</v>
      </c>
      <c r="J175">
        <f>(10^(_10sept_0_10[[#This Row],[V_mag_adj]]/20)*COS(RADIANS(_10sept_0_10[[#This Row],[V_phase]])))*0.15</f>
        <v>-9.8482381505363365E-4</v>
      </c>
      <c r="K175">
        <f>(10^(_10sept_0_10[[#This Row],[V_mag_adj]]/20)*SIN(RADIANS(_10sept_0_10[[#This Row],[V_phase]])))*0.15</f>
        <v>-1.1245590968243086E-3</v>
      </c>
    </row>
    <row r="176" spans="1:11" x14ac:dyDescent="0.25">
      <c r="A176">
        <v>-7</v>
      </c>
      <c r="B176">
        <v>0</v>
      </c>
      <c r="C176">
        <v>-137.12</v>
      </c>
      <c r="D176">
        <v>-0.01</v>
      </c>
      <c r="E176">
        <v>-137.15</v>
      </c>
      <c r="F176">
        <f>_10sept_0_10[[#This Row],[H_mag]]-40</f>
        <v>-40</v>
      </c>
      <c r="G176">
        <f>_10sept_0_10[[#This Row],[V_mag]]-40</f>
        <v>-40.01</v>
      </c>
      <c r="H176">
        <f>(10^(_10sept_0_10[[#This Row],[H_mag_adj]]/20)*COS(RADIANS(_10sept_0_10[[#This Row],[H_phase]])))*0.15</f>
        <v>-1.0991707058437433E-3</v>
      </c>
      <c r="I176">
        <f>(10^(_10sept_0_10[[#This Row],[H_mag_adj]]/20)*SIN(RADIANS(_10sept_0_10[[#This Row],[H_phase]])))*0.15</f>
        <v>-1.020697682673458E-3</v>
      </c>
      <c r="J176">
        <f>(10^(_10sept_0_10[[#This Row],[V_mag_adj]]/20)*COS(RADIANS(_10sept_0_10[[#This Row],[V_phase]])))*0.15</f>
        <v>-1.0984396375804313E-3</v>
      </c>
      <c r="K176">
        <f>(10^(_10sept_0_10[[#This Row],[V_mag_adj]]/20)*SIN(RADIANS(_10sept_0_10[[#This Row],[V_phase]])))*0.15</f>
        <v>-1.0189482352862269E-3</v>
      </c>
    </row>
    <row r="177" spans="1:11" x14ac:dyDescent="0.25">
      <c r="A177">
        <v>-6</v>
      </c>
      <c r="B177">
        <v>0</v>
      </c>
      <c r="C177">
        <v>-143.25</v>
      </c>
      <c r="D177">
        <v>-0.01</v>
      </c>
      <c r="E177">
        <v>-143.34</v>
      </c>
      <c r="F177">
        <f>_10sept_0_10[[#This Row],[H_mag]]-40</f>
        <v>-40</v>
      </c>
      <c r="G177">
        <f>_10sept_0_10[[#This Row],[V_mag]]-40</f>
        <v>-40.01</v>
      </c>
      <c r="H177">
        <f>(10^(_10sept_0_10[[#This Row],[H_mag_adj]]/20)*COS(RADIANS(_10sept_0_10[[#This Row],[H_phase]])))*0.15</f>
        <v>-1.2018807190365907E-3</v>
      </c>
      <c r="I177">
        <f>(10^(_10sept_0_10[[#This Row],[H_mag_adj]]/20)*SIN(RADIANS(_10sept_0_10[[#This Row],[H_phase]])))*0.15</f>
        <v>-8.9748690085598873E-4</v>
      </c>
      <c r="J177">
        <f>(10^(_10sept_0_10[[#This Row],[V_mag_adj]]/20)*COS(RADIANS(_10sept_0_10[[#This Row],[V_phase]])))*0.15</f>
        <v>-1.2019044643194361E-3</v>
      </c>
      <c r="K177">
        <f>(10^(_10sept_0_10[[#This Row],[V_mag_adj]]/20)*SIN(RADIANS(_10sept_0_10[[#This Row],[V_phase]])))*0.15</f>
        <v>-8.9456738273299165E-4</v>
      </c>
    </row>
    <row r="178" spans="1:11" x14ac:dyDescent="0.25">
      <c r="A178">
        <v>-5</v>
      </c>
      <c r="B178">
        <v>-0.01</v>
      </c>
      <c r="C178">
        <v>-150.02000000000001</v>
      </c>
      <c r="D178">
        <v>-0.03</v>
      </c>
      <c r="E178">
        <v>-150.16999999999999</v>
      </c>
      <c r="F178">
        <f>_10sept_0_10[[#This Row],[H_mag]]-40</f>
        <v>-40.01</v>
      </c>
      <c r="G178">
        <f>_10sept_0_10[[#This Row],[V_mag]]-40</f>
        <v>-40.03</v>
      </c>
      <c r="H178">
        <f>(10^(_10sept_0_10[[#This Row],[H_mag_adj]]/20)*COS(RADIANS(_10sept_0_10[[#This Row],[H_phase]])))*0.15</f>
        <v>-1.2978048124760203E-3</v>
      </c>
      <c r="I178">
        <f>(10^(_10sept_0_10[[#This Row],[H_mag_adj]]/20)*SIN(RADIANS(_10sept_0_10[[#This Row],[H_phase]])))*0.15</f>
        <v>-7.4868405373350062E-4</v>
      </c>
      <c r="J178">
        <f>(10^(_10sept_0_10[[#This Row],[V_mag_adj]]/20)*COS(RADIANS(_10sept_0_10[[#This Row],[V_phase]])))*0.15</f>
        <v>-1.2967710470059377E-3</v>
      </c>
      <c r="K178">
        <f>(10^(_10sept_0_10[[#This Row],[V_mag_adj]]/20)*SIN(RADIANS(_10sept_0_10[[#This Row],[V_phase]])))*0.15</f>
        <v>-7.4356974158058787E-4</v>
      </c>
    </row>
    <row r="179" spans="1:11" x14ac:dyDescent="0.25">
      <c r="A179">
        <v>-4</v>
      </c>
      <c r="B179">
        <v>-0.04</v>
      </c>
      <c r="C179">
        <v>-156.88999999999999</v>
      </c>
      <c r="D179">
        <v>-0.05</v>
      </c>
      <c r="E179">
        <v>-157.02000000000001</v>
      </c>
      <c r="F179">
        <f>_10sept_0_10[[#This Row],[H_mag]]-40</f>
        <v>-40.04</v>
      </c>
      <c r="G179">
        <f>_10sept_0_10[[#This Row],[V_mag]]-40</f>
        <v>-40.049999999999997</v>
      </c>
      <c r="H179">
        <f>(10^(_10sept_0_10[[#This Row],[H_mag_adj]]/20)*COS(RADIANS(_10sept_0_10[[#This Row],[H_phase]])))*0.15</f>
        <v>-1.3732906895374882E-3</v>
      </c>
      <c r="I179">
        <f>(10^(_10sept_0_10[[#This Row],[H_mag_adj]]/20)*SIN(RADIANS(_10sept_0_10[[#This Row],[H_phase]])))*0.15</f>
        <v>-5.8604143030879319E-4</v>
      </c>
      <c r="J179">
        <f>(10^(_10sept_0_10[[#This Row],[V_mag_adj]]/20)*COS(RADIANS(_10sept_0_10[[#This Row],[V_phase]])))*0.15</f>
        <v>-1.3730351638896901E-3</v>
      </c>
      <c r="K179">
        <f>(10^(_10sept_0_10[[#This Row],[V_mag_adj]]/20)*SIN(RADIANS(_10sept_0_10[[#This Row],[V_phase]])))*0.15</f>
        <v>-5.8225329685672271E-4</v>
      </c>
    </row>
    <row r="180" spans="1:11" x14ac:dyDescent="0.25">
      <c r="A180">
        <v>-3</v>
      </c>
      <c r="B180">
        <v>-0.06</v>
      </c>
      <c r="C180">
        <v>-164.13</v>
      </c>
      <c r="D180">
        <v>-7.0000000000000007E-2</v>
      </c>
      <c r="E180">
        <v>-164.23</v>
      </c>
      <c r="F180">
        <f>_10sept_0_10[[#This Row],[H_mag]]-40</f>
        <v>-40.06</v>
      </c>
      <c r="G180">
        <f>_10sept_0_10[[#This Row],[V_mag]]-40</f>
        <v>-40.07</v>
      </c>
      <c r="H180">
        <f>(10^(_10sept_0_10[[#This Row],[H_mag_adj]]/20)*COS(RADIANS(_10sept_0_10[[#This Row],[H_phase]])))*0.15</f>
        <v>-1.4328945828829761E-3</v>
      </c>
      <c r="I180">
        <f>(10^(_10sept_0_10[[#This Row],[H_mag_adj]]/20)*SIN(RADIANS(_10sept_0_10[[#This Row],[H_phase]])))*0.15</f>
        <v>-4.0735973906958633E-4</v>
      </c>
      <c r="J180">
        <f>(10^(_10sept_0_10[[#This Row],[V_mag_adj]]/20)*COS(RADIANS(_10sept_0_10[[#This Row],[V_phase]])))*0.15</f>
        <v>-1.4319538298233334E-3</v>
      </c>
      <c r="K180">
        <f>(10^(_10sept_0_10[[#This Row],[V_mag_adj]]/20)*SIN(RADIANS(_10sept_0_10[[#This Row],[V_phase]])))*0.15</f>
        <v>-4.0439240499400686E-4</v>
      </c>
    </row>
    <row r="181" spans="1:11" x14ac:dyDescent="0.25">
      <c r="A181">
        <v>-2</v>
      </c>
      <c r="B181">
        <v>-0.08</v>
      </c>
      <c r="C181">
        <v>-171.83</v>
      </c>
      <c r="D181">
        <v>-0.09</v>
      </c>
      <c r="E181">
        <v>-172.06</v>
      </c>
      <c r="F181">
        <f>_10sept_0_10[[#This Row],[H_mag]]-40</f>
        <v>-40.08</v>
      </c>
      <c r="G181">
        <f>_10sept_0_10[[#This Row],[V_mag]]-40</f>
        <v>-40.090000000000003</v>
      </c>
      <c r="H181">
        <f>(10^(_10sept_0_10[[#This Row],[H_mag_adj]]/20)*COS(RADIANS(_10sept_0_10[[#This Row],[H_phase]])))*0.15</f>
        <v>-1.4711636536571201E-3</v>
      </c>
      <c r="I181">
        <f>(10^(_10sept_0_10[[#This Row],[H_mag_adj]]/20)*SIN(RADIANS(_10sept_0_10[[#This Row],[H_phase]])))*0.15</f>
        <v>-2.112116851719981E-4</v>
      </c>
      <c r="J181">
        <f>(10^(_10sept_0_10[[#This Row],[V_mag_adj]]/20)*COS(RADIANS(_10sept_0_10[[#This Row],[V_phase]])))*0.15</f>
        <v>-1.470305929025013E-3</v>
      </c>
      <c r="K181">
        <f>(10^(_10sept_0_10[[#This Row],[V_mag_adj]]/20)*SIN(RADIANS(_10sept_0_10[[#This Row],[V_phase]])))*0.15</f>
        <v>-2.050681404886215E-4</v>
      </c>
    </row>
    <row r="182" spans="1:11" x14ac:dyDescent="0.25">
      <c r="A182">
        <v>-1</v>
      </c>
      <c r="B182">
        <v>-0.1</v>
      </c>
      <c r="C182">
        <v>-179.76</v>
      </c>
      <c r="D182">
        <v>-0.11</v>
      </c>
      <c r="E182">
        <v>-179.84</v>
      </c>
      <c r="F182">
        <f>_10sept_0_10[[#This Row],[H_mag]]-40</f>
        <v>-40.1</v>
      </c>
      <c r="G182">
        <f>_10sept_0_10[[#This Row],[V_mag]]-40</f>
        <v>-40.11</v>
      </c>
      <c r="H182">
        <f>(10^(_10sept_0_10[[#This Row],[H_mag_adj]]/20)*COS(RADIANS(_10sept_0_10[[#This Row],[H_phase]])))*0.15</f>
        <v>-1.4828166331671301E-3</v>
      </c>
      <c r="I182">
        <f>(10^(_10sept_0_10[[#This Row],[H_mag_adj]]/20)*SIN(RADIANS(_10sept_0_10[[#This Row],[H_phase]])))*0.15</f>
        <v>-6.2112441159683568E-6</v>
      </c>
      <c r="J182">
        <f>(10^(_10sept_0_10[[#This Row],[V_mag_adj]]/20)*COS(RADIANS(_10sept_0_10[[#This Row],[V_phase]])))*0.15</f>
        <v>-1.4811176785711885E-3</v>
      </c>
      <c r="K182">
        <f>(10^(_10sept_0_10[[#This Row],[V_mag_adj]]/20)*SIN(RADIANS(_10sept_0_10[[#This Row],[V_phase]])))*0.15</f>
        <v>-4.1360715674081123E-6</v>
      </c>
    </row>
    <row r="183" spans="1:11" x14ac:dyDescent="0.25">
      <c r="A183">
        <v>0</v>
      </c>
      <c r="B183">
        <v>-0.12</v>
      </c>
      <c r="C183">
        <v>172.07</v>
      </c>
      <c r="D183">
        <v>-0.13</v>
      </c>
      <c r="E183">
        <v>172.65</v>
      </c>
      <c r="F183">
        <f>_10sept_0_10[[#This Row],[H_mag]]-40</f>
        <v>-40.119999999999997</v>
      </c>
      <c r="G183">
        <f>_10sept_0_10[[#This Row],[V_mag]]-40</f>
        <v>-40.130000000000003</v>
      </c>
      <c r="H183">
        <f>(10^(_10sept_0_10[[#This Row],[H_mag_adj]]/20)*COS(RADIANS(_10sept_0_10[[#This Row],[H_phase]])))*0.15</f>
        <v>-1.4652720774247865E-3</v>
      </c>
      <c r="I183">
        <f>(10^(_10sept_0_10[[#This Row],[H_mag_adj]]/20)*SIN(RADIANS(_10sept_0_10[[#This Row],[H_phase]])))*0.15</f>
        <v>2.0410534686142006E-4</v>
      </c>
      <c r="J183">
        <f>(10^(_10sept_0_10[[#This Row],[V_mag_adj]]/20)*COS(RADIANS(_10sept_0_10[[#This Row],[V_phase]])))*0.15</f>
        <v>-1.4655748300917031E-3</v>
      </c>
      <c r="K183">
        <f>(10^(_10sept_0_10[[#This Row],[V_mag_adj]]/20)*SIN(RADIANS(_10sept_0_10[[#This Row],[V_phase]])))*0.15</f>
        <v>1.8904455481188686E-4</v>
      </c>
    </row>
    <row r="184" spans="1:11" x14ac:dyDescent="0.25">
      <c r="A184">
        <v>1</v>
      </c>
      <c r="B184">
        <v>-0.14000000000000001</v>
      </c>
      <c r="C184">
        <v>164.46</v>
      </c>
      <c r="D184">
        <v>-0.17</v>
      </c>
      <c r="E184">
        <v>165.1</v>
      </c>
      <c r="F184">
        <f>_10sept_0_10[[#This Row],[H_mag]]-40</f>
        <v>-40.14</v>
      </c>
      <c r="G184">
        <f>_10sept_0_10[[#This Row],[V_mag]]-40</f>
        <v>-40.17</v>
      </c>
      <c r="H184">
        <f>(10^(_10sept_0_10[[#This Row],[H_mag_adj]]/20)*COS(RADIANS(_10sept_0_10[[#This Row],[H_phase]])))*0.15</f>
        <v>-1.4220588782594349E-3</v>
      </c>
      <c r="I184">
        <f>(10^(_10sept_0_10[[#This Row],[H_mag_adj]]/20)*SIN(RADIANS(_10sept_0_10[[#This Row],[H_phase]])))*0.15</f>
        <v>3.9544117558914382E-4</v>
      </c>
      <c r="J184">
        <f>(10^(_10sept_0_10[[#This Row],[V_mag_adj]]/20)*COS(RADIANS(_10sept_0_10[[#This Row],[V_phase]])))*0.15</f>
        <v>-1.4214691228577347E-3</v>
      </c>
      <c r="K184">
        <f>(10^(_10sept_0_10[[#This Row],[V_mag_adj]]/20)*SIN(RADIANS(_10sept_0_10[[#This Row],[V_phase]])))*0.15</f>
        <v>3.7822368927038763E-4</v>
      </c>
    </row>
    <row r="185" spans="1:11" x14ac:dyDescent="0.25">
      <c r="A185">
        <v>2</v>
      </c>
      <c r="B185">
        <v>-0.19</v>
      </c>
      <c r="C185">
        <v>155.71</v>
      </c>
      <c r="D185">
        <v>-0.21</v>
      </c>
      <c r="E185">
        <v>156.46</v>
      </c>
      <c r="F185">
        <f>_10sept_0_10[[#This Row],[H_mag]]-40</f>
        <v>-40.19</v>
      </c>
      <c r="G185">
        <f>_10sept_0_10[[#This Row],[V_mag]]-40</f>
        <v>-40.21</v>
      </c>
      <c r="H185">
        <f>(10^(_10sept_0_10[[#This Row],[H_mag_adj]]/20)*COS(RADIANS(_10sept_0_10[[#This Row],[H_phase]])))*0.15</f>
        <v>-1.3376301868791623E-3</v>
      </c>
      <c r="I185">
        <f>(10^(_10sept_0_10[[#This Row],[H_mag_adj]]/20)*SIN(RADIANS(_10sept_0_10[[#This Row],[H_phase]])))*0.15</f>
        <v>6.0368215441821132E-4</v>
      </c>
      <c r="J185">
        <f>(10^(_10sept_0_10[[#This Row],[V_mag_adj]]/20)*COS(RADIANS(_10sept_0_10[[#This Row],[V_phase]])))*0.15</f>
        <v>-1.3423231696274714E-3</v>
      </c>
      <c r="K185">
        <f>(10^(_10sept_0_10[[#This Row],[V_mag_adj]]/20)*SIN(RADIANS(_10sept_0_10[[#This Row],[V_phase]])))*0.15</f>
        <v>5.8477335552714128E-4</v>
      </c>
    </row>
    <row r="186" spans="1:11" x14ac:dyDescent="0.25">
      <c r="A186">
        <v>3</v>
      </c>
      <c r="B186">
        <v>-0.26</v>
      </c>
      <c r="C186">
        <v>146.82</v>
      </c>
      <c r="D186">
        <v>-0.28000000000000003</v>
      </c>
      <c r="E186">
        <v>147.12</v>
      </c>
      <c r="F186">
        <f>_10sept_0_10[[#This Row],[H_mag]]-40</f>
        <v>-40.26</v>
      </c>
      <c r="G186">
        <f>_10sept_0_10[[#This Row],[V_mag]]-40</f>
        <v>-40.28</v>
      </c>
      <c r="H186">
        <f>(10^(_10sept_0_10[[#This Row],[H_mag_adj]]/20)*COS(RADIANS(_10sept_0_10[[#This Row],[H_phase]])))*0.15</f>
        <v>-1.2184103339921144E-3</v>
      </c>
      <c r="I186">
        <f>(10^(_10sept_0_10[[#This Row],[H_mag_adj]]/20)*SIN(RADIANS(_10sept_0_10[[#This Row],[H_phase]])))*0.15</f>
        <v>7.9669809225177488E-4</v>
      </c>
      <c r="J186">
        <f>(10^(_10sept_0_10[[#This Row],[V_mag_adj]]/20)*COS(RADIANS(_10sept_0_10[[#This Row],[V_phase]])))*0.15</f>
        <v>-1.2197532929836834E-3</v>
      </c>
      <c r="K186">
        <f>(10^(_10sept_0_10[[#This Row],[V_mag_adj]]/20)*SIN(RADIANS(_10sept_0_10[[#This Row],[V_phase]])))*0.15</f>
        <v>7.884899617868861E-4</v>
      </c>
    </row>
    <row r="187" spans="1:11" x14ac:dyDescent="0.25">
      <c r="A187">
        <v>4</v>
      </c>
      <c r="B187">
        <v>-0.31</v>
      </c>
      <c r="C187">
        <v>137.58000000000001</v>
      </c>
      <c r="D187">
        <v>-0.33</v>
      </c>
      <c r="E187">
        <v>137.58000000000001</v>
      </c>
      <c r="F187">
        <f>_10sept_0_10[[#This Row],[H_mag]]-40</f>
        <v>-40.31</v>
      </c>
      <c r="G187">
        <f>_10sept_0_10[[#This Row],[V_mag]]-40</f>
        <v>-40.33</v>
      </c>
      <c r="H187">
        <f>(10^(_10sept_0_10[[#This Row],[H_mag_adj]]/20)*COS(RADIANS(_10sept_0_10[[#This Row],[H_phase]])))*0.15</f>
        <v>-1.0685061319220348E-3</v>
      </c>
      <c r="I187">
        <f>(10^(_10sept_0_10[[#This Row],[H_mag_adj]]/20)*SIN(RADIANS(_10sept_0_10[[#This Row],[H_phase]])))*0.15</f>
        <v>9.7636436121338588E-4</v>
      </c>
      <c r="J187">
        <f>(10^(_10sept_0_10[[#This Row],[V_mag_adj]]/20)*COS(RADIANS(_10sept_0_10[[#This Row],[V_phase]])))*0.15</f>
        <v>-1.0660486360134056E-3</v>
      </c>
      <c r="K187">
        <f>(10^(_10sept_0_10[[#This Row],[V_mag_adj]]/20)*SIN(RADIANS(_10sept_0_10[[#This Row],[V_phase]])))*0.15</f>
        <v>9.7411878549666332E-4</v>
      </c>
    </row>
    <row r="188" spans="1:11" x14ac:dyDescent="0.25">
      <c r="A188">
        <v>5</v>
      </c>
      <c r="B188">
        <v>-0.38</v>
      </c>
      <c r="C188">
        <v>128.15</v>
      </c>
      <c r="D188">
        <v>-0.39</v>
      </c>
      <c r="E188">
        <v>127.89</v>
      </c>
      <c r="F188">
        <f>_10sept_0_10[[#This Row],[H_mag]]-40</f>
        <v>-40.380000000000003</v>
      </c>
      <c r="G188">
        <f>_10sept_0_10[[#This Row],[V_mag]]-40</f>
        <v>-40.39</v>
      </c>
      <c r="H188">
        <f>(10^(_10sept_0_10[[#This Row],[H_mag_adj]]/20)*COS(RADIANS(_10sept_0_10[[#This Row],[H_phase]])))*0.15</f>
        <v>-8.8692028606630945E-4</v>
      </c>
      <c r="I188">
        <f>(10^(_10sept_0_10[[#This Row],[H_mag_adj]]/20)*SIN(RADIANS(_10sept_0_10[[#This Row],[H_phase]])))*0.15</f>
        <v>1.1291007523416825E-3</v>
      </c>
      <c r="J188">
        <f>(10^(_10sept_0_10[[#This Row],[V_mag_adj]]/20)*COS(RADIANS(_10sept_0_10[[#This Row],[V_phase]])))*0.15</f>
        <v>-8.8077286400983779E-4</v>
      </c>
      <c r="K188">
        <f>(10^(_10sept_0_10[[#This Row],[V_mag_adj]]/20)*SIN(RADIANS(_10sept_0_10[[#This Row],[V_phase]])))*0.15</f>
        <v>1.1318100350023279E-3</v>
      </c>
    </row>
    <row r="189" spans="1:11" x14ac:dyDescent="0.25">
      <c r="A189">
        <v>6</v>
      </c>
      <c r="B189">
        <v>-0.43</v>
      </c>
      <c r="C189">
        <v>118.28</v>
      </c>
      <c r="D189">
        <v>-0.42</v>
      </c>
      <c r="E189">
        <v>117.84</v>
      </c>
      <c r="F189">
        <f>_10sept_0_10[[#This Row],[H_mag]]-40</f>
        <v>-40.43</v>
      </c>
      <c r="G189">
        <f>_10sept_0_10[[#This Row],[V_mag]]-40</f>
        <v>-40.42</v>
      </c>
      <c r="H189">
        <f>(10^(_10sept_0_10[[#This Row],[H_mag_adj]]/20)*COS(RADIANS(_10sept_0_10[[#This Row],[H_phase]])))*0.15</f>
        <v>-6.7634572391058237E-4</v>
      </c>
      <c r="I189">
        <f>(10^(_10sept_0_10[[#This Row],[H_mag_adj]]/20)*SIN(RADIANS(_10sept_0_10[[#This Row],[H_phase]])))*0.15</f>
        <v>1.2571614111834717E-3</v>
      </c>
      <c r="J189">
        <f>(10^(_10sept_0_10[[#This Row],[V_mag_adj]]/20)*COS(RADIANS(_10sept_0_10[[#This Row],[V_phase]])))*0.15</f>
        <v>-6.6743954494700726E-4</v>
      </c>
      <c r="K189">
        <f>(10^(_10sept_0_10[[#This Row],[V_mag_adj]]/20)*SIN(RADIANS(_10sept_0_10[[#This Row],[V_phase]])))*0.15</f>
        <v>1.2637723872366612E-3</v>
      </c>
    </row>
    <row r="190" spans="1:11" x14ac:dyDescent="0.25">
      <c r="A190">
        <v>7</v>
      </c>
      <c r="B190">
        <v>-0.46</v>
      </c>
      <c r="C190">
        <v>107.78</v>
      </c>
      <c r="D190">
        <v>-0.47</v>
      </c>
      <c r="E190">
        <v>107.84</v>
      </c>
      <c r="F190">
        <f>_10sept_0_10[[#This Row],[H_mag]]-40</f>
        <v>-40.46</v>
      </c>
      <c r="G190">
        <f>_10sept_0_10[[#This Row],[V_mag]]-40</f>
        <v>-40.47</v>
      </c>
      <c r="H190">
        <f>(10^(_10sept_0_10[[#This Row],[H_mag_adj]]/20)*COS(RADIANS(_10sept_0_10[[#This Row],[H_phase]])))*0.15</f>
        <v>-4.3441776192609978E-4</v>
      </c>
      <c r="I190">
        <f>(10^(_10sept_0_10[[#This Row],[H_mag_adj]]/20)*SIN(RADIANS(_10sept_0_10[[#This Row],[H_phase]])))*0.15</f>
        <v>1.3546773662262521E-3</v>
      </c>
      <c r="J190">
        <f>(10^(_10sept_0_10[[#This Row],[V_mag_adj]]/20)*COS(RADIANS(_10sept_0_10[[#This Row],[V_phase]])))*0.15</f>
        <v>-4.3533465212774737E-4</v>
      </c>
      <c r="K190">
        <f>(10^(_10sept_0_10[[#This Row],[V_mag_adj]]/20)*SIN(RADIANS(_10sept_0_10[[#This Row],[V_phase]])))*0.15</f>
        <v>1.3526634941046854E-3</v>
      </c>
    </row>
    <row r="191" spans="1:11" x14ac:dyDescent="0.25">
      <c r="A191">
        <v>8</v>
      </c>
      <c r="B191">
        <v>-0.48</v>
      </c>
      <c r="C191">
        <v>97.41</v>
      </c>
      <c r="D191">
        <v>-0.5</v>
      </c>
      <c r="E191">
        <v>97.45</v>
      </c>
      <c r="F191">
        <f>_10sept_0_10[[#This Row],[H_mag]]-40</f>
        <v>-40.479999999999997</v>
      </c>
      <c r="G191">
        <f>_10sept_0_10[[#This Row],[V_mag]]-40</f>
        <v>-40.5</v>
      </c>
      <c r="H191">
        <f>(10^(_10sept_0_10[[#This Row],[H_mag_adj]]/20)*COS(RADIANS(_10sept_0_10[[#This Row],[H_phase]])))*0.15</f>
        <v>-1.8305242782140686E-4</v>
      </c>
      <c r="I191">
        <f>(10^(_10sept_0_10[[#This Row],[H_mag_adj]]/20)*SIN(RADIANS(_10sept_0_10[[#This Row],[H_phase]])))*0.15</f>
        <v>1.4075022313144918E-3</v>
      </c>
      <c r="J191">
        <f>(10^(_10sept_0_10[[#This Row],[V_mag_adj]]/20)*COS(RADIANS(_10sept_0_10[[#This Row],[V_phase]])))*0.15</f>
        <v>-1.8361173629339404E-4</v>
      </c>
      <c r="K191">
        <f>(10^(_10sept_0_10[[#This Row],[V_mag_adj]]/20)*SIN(RADIANS(_10sept_0_10[[#This Row],[V_phase]])))*0.15</f>
        <v>1.4041372230292352E-3</v>
      </c>
    </row>
    <row r="192" spans="1:11" x14ac:dyDescent="0.25">
      <c r="A192">
        <v>9</v>
      </c>
      <c r="B192">
        <v>-0.49</v>
      </c>
      <c r="C192">
        <v>87.21</v>
      </c>
      <c r="D192">
        <v>-0.51</v>
      </c>
      <c r="E192">
        <v>87.25</v>
      </c>
      <c r="F192">
        <f>_10sept_0_10[[#This Row],[H_mag]]-40</f>
        <v>-40.49</v>
      </c>
      <c r="G192">
        <f>_10sept_0_10[[#This Row],[V_mag]]-40</f>
        <v>-40.51</v>
      </c>
      <c r="H192">
        <f>(10^(_10sept_0_10[[#This Row],[H_mag_adj]]/20)*COS(RADIANS(_10sept_0_10[[#This Row],[H_phase]])))*0.15</f>
        <v>6.9008277174554861E-5</v>
      </c>
      <c r="I192">
        <f>(10^(_10sept_0_10[[#This Row],[H_mag_adj]]/20)*SIN(RADIANS(_10sept_0_10[[#This Row],[H_phase]])))*0.15</f>
        <v>1.4160420883862566E-3</v>
      </c>
      <c r="J192">
        <f>(10^(_10sept_0_10[[#This Row],[V_mag_adj]]/20)*COS(RADIANS(_10sept_0_10[[#This Row],[V_phase]])))*0.15</f>
        <v>6.7863235651481046E-5</v>
      </c>
      <c r="K192">
        <f>(10^(_10sept_0_10[[#This Row],[V_mag_adj]]/20)*SIN(RADIANS(_10sept_0_10[[#This Row],[V_phase]])))*0.15</f>
        <v>1.4128330037294901E-3</v>
      </c>
    </row>
    <row r="193" spans="1:11" x14ac:dyDescent="0.25">
      <c r="A193">
        <v>10</v>
      </c>
      <c r="B193">
        <v>-0.49</v>
      </c>
      <c r="C193">
        <v>76.12</v>
      </c>
      <c r="D193">
        <v>-0.5</v>
      </c>
      <c r="E193">
        <v>76.260000000000005</v>
      </c>
      <c r="F193">
        <f>_10sept_0_10[[#This Row],[H_mag]]-40</f>
        <v>-40.49</v>
      </c>
      <c r="G193">
        <f>_10sept_0_10[[#This Row],[V_mag]]-40</f>
        <v>-40.5</v>
      </c>
      <c r="H193">
        <f>(10^(_10sept_0_10[[#This Row],[H_mag_adj]]/20)*COS(RADIANS(_10sept_0_10[[#This Row],[H_phase]])))*0.15</f>
        <v>3.4009631475432099E-4</v>
      </c>
      <c r="I193">
        <f>(10^(_10sept_0_10[[#This Row],[H_mag_adj]]/20)*SIN(RADIANS(_10sept_0_10[[#This Row],[H_phase]])))*0.15</f>
        <v>1.3763254829764801E-3</v>
      </c>
      <c r="J193">
        <f>(10^(_10sept_0_10[[#This Row],[V_mag_adj]]/20)*COS(RADIANS(_10sept_0_10[[#This Row],[V_phase]])))*0.15</f>
        <v>3.3634485093876355E-4</v>
      </c>
      <c r="K193">
        <f>(10^(_10sept_0_10[[#This Row],[V_mag_adj]]/20)*SIN(RADIANS(_10sept_0_10[[#This Row],[V_phase]])))*0.15</f>
        <v>1.3755677926034426E-3</v>
      </c>
    </row>
    <row r="194" spans="1:11" x14ac:dyDescent="0.25">
      <c r="A194">
        <v>11</v>
      </c>
      <c r="B194">
        <v>-0.46</v>
      </c>
      <c r="C194">
        <v>65.3</v>
      </c>
      <c r="D194">
        <v>-0.47</v>
      </c>
      <c r="E194">
        <v>65.36</v>
      </c>
      <c r="F194">
        <f>_10sept_0_10[[#This Row],[H_mag]]-40</f>
        <v>-40.46</v>
      </c>
      <c r="G194">
        <f>_10sept_0_10[[#This Row],[V_mag]]-40</f>
        <v>-40.47</v>
      </c>
      <c r="H194">
        <f>(10^(_10sept_0_10[[#This Row],[H_mag_adj]]/20)*COS(RADIANS(_10sept_0_10[[#This Row],[H_phase]])))*0.15</f>
        <v>5.9446927199768948E-4</v>
      </c>
      <c r="I194">
        <f>(10^(_10sept_0_10[[#This Row],[H_mag_adj]]/20)*SIN(RADIANS(_10sept_0_10[[#This Row],[H_phase]])))*0.15</f>
        <v>1.2924688944392874E-3</v>
      </c>
      <c r="J194">
        <f>(10^(_10sept_0_10[[#This Row],[V_mag_adj]]/20)*COS(RADIANS(_10sept_0_10[[#This Row],[V_phase]])))*0.15</f>
        <v>5.9243301953174293E-4</v>
      </c>
      <c r="K194">
        <f>(10^(_10sept_0_10[[#This Row],[V_mag_adj]]/20)*SIN(RADIANS(_10sept_0_10[[#This Row],[V_phase]])))*0.15</f>
        <v>1.2916028433675676E-3</v>
      </c>
    </row>
    <row r="195" spans="1:11" x14ac:dyDescent="0.25">
      <c r="A195">
        <v>12</v>
      </c>
      <c r="B195">
        <v>-0.42</v>
      </c>
      <c r="C195">
        <v>53.82</v>
      </c>
      <c r="D195">
        <v>-0.44</v>
      </c>
      <c r="E195">
        <v>53.81</v>
      </c>
      <c r="F195">
        <f>_10sept_0_10[[#This Row],[H_mag]]-40</f>
        <v>-40.42</v>
      </c>
      <c r="G195">
        <f>_10sept_0_10[[#This Row],[V_mag]]-40</f>
        <v>-40.44</v>
      </c>
      <c r="H195">
        <f>(10^(_10sept_0_10[[#This Row],[H_mag_adj]]/20)*COS(RADIANS(_10sept_0_10[[#This Row],[H_phase]])))*0.15</f>
        <v>8.4368759171695503E-4</v>
      </c>
      <c r="I195">
        <f>(10^(_10sept_0_10[[#This Row],[H_mag_adj]]/20)*SIN(RADIANS(_10sept_0_10[[#This Row],[H_phase]])))*0.15</f>
        <v>1.1535976076967923E-3</v>
      </c>
      <c r="J195">
        <f>(10^(_10sept_0_10[[#This Row],[V_mag_adj]]/20)*COS(RADIANS(_10sept_0_10[[#This Row],[V_phase]])))*0.15</f>
        <v>8.41948028974805E-4</v>
      </c>
      <c r="K195">
        <f>(10^(_10sept_0_10[[#This Row],[V_mag_adj]]/20)*SIN(RADIANS(_10sept_0_10[[#This Row],[V_phase]])))*0.15</f>
        <v>1.1507974767006658E-3</v>
      </c>
    </row>
    <row r="196" spans="1:11" x14ac:dyDescent="0.25">
      <c r="A196">
        <v>13</v>
      </c>
      <c r="B196">
        <v>-0.26</v>
      </c>
      <c r="C196">
        <v>40.61</v>
      </c>
      <c r="D196">
        <v>-0.28000000000000003</v>
      </c>
      <c r="E196">
        <v>40.64</v>
      </c>
      <c r="F196">
        <f>_10sept_0_10[[#This Row],[H_mag]]-40</f>
        <v>-40.26</v>
      </c>
      <c r="G196">
        <f>_10sept_0_10[[#This Row],[V_mag]]-40</f>
        <v>-40.28</v>
      </c>
      <c r="H196">
        <f>(10^(_10sept_0_10[[#This Row],[H_mag_adj]]/20)*COS(RADIANS(_10sept_0_10[[#This Row],[H_phase]])))*0.15</f>
        <v>1.1051551925766541E-3</v>
      </c>
      <c r="I196">
        <f>(10^(_10sept_0_10[[#This Row],[H_mag_adj]]/20)*SIN(RADIANS(_10sept_0_10[[#This Row],[H_phase]])))*0.15</f>
        <v>9.475671968241894E-4</v>
      </c>
      <c r="J196">
        <f>(10^(_10sept_0_10[[#This Row],[V_mag_adj]]/20)*COS(RADIANS(_10sept_0_10[[#This Row],[V_phase]])))*0.15</f>
        <v>1.1021182511241467E-3</v>
      </c>
      <c r="K196">
        <f>(10^(_10sept_0_10[[#This Row],[V_mag_adj]]/20)*SIN(RADIANS(_10sept_0_10[[#This Row],[V_phase]])))*0.15</f>
        <v>9.4596505015897767E-4</v>
      </c>
    </row>
    <row r="197" spans="1:11" x14ac:dyDescent="0.25">
      <c r="A197">
        <v>14</v>
      </c>
      <c r="B197">
        <v>-0.17</v>
      </c>
      <c r="C197">
        <v>29.02</v>
      </c>
      <c r="D197">
        <v>-0.18</v>
      </c>
      <c r="E197">
        <v>28.98</v>
      </c>
      <c r="F197">
        <f>_10sept_0_10[[#This Row],[H_mag]]-40</f>
        <v>-40.17</v>
      </c>
      <c r="G197">
        <f>_10sept_0_10[[#This Row],[V_mag]]-40</f>
        <v>-40.18</v>
      </c>
      <c r="H197">
        <f>(10^(_10sept_0_10[[#This Row],[H_mag_adj]]/20)*COS(RADIANS(_10sept_0_10[[#This Row],[H_phase]])))*0.15</f>
        <v>1.2862531501930425E-3</v>
      </c>
      <c r="I197">
        <f>(10^(_10sept_0_10[[#This Row],[H_mag_adj]]/20)*SIN(RADIANS(_10sept_0_10[[#This Row],[H_phase]])))*0.15</f>
        <v>7.1356881937323683E-4</v>
      </c>
      <c r="J197">
        <f>(10^(_10sept_0_10[[#This Row],[V_mag_adj]]/20)*COS(RADIANS(_10sept_0_10[[#This Row],[V_phase]])))*0.15</f>
        <v>1.2852704273271977E-3</v>
      </c>
      <c r="K197">
        <f>(10^(_10sept_0_10[[#This Row],[V_mag_adj]]/20)*SIN(RADIANS(_10sept_0_10[[#This Row],[V_phase]])))*0.15</f>
        <v>7.1185065115444686E-4</v>
      </c>
    </row>
    <row r="198" spans="1:11" x14ac:dyDescent="0.25">
      <c r="A198">
        <v>15</v>
      </c>
      <c r="B198">
        <v>-0.1</v>
      </c>
      <c r="C198">
        <v>17.739999999999998</v>
      </c>
      <c r="D198">
        <v>-0.12</v>
      </c>
      <c r="E198">
        <v>17.600000000000001</v>
      </c>
      <c r="F198">
        <f>_10sept_0_10[[#This Row],[H_mag]]-40</f>
        <v>-40.1</v>
      </c>
      <c r="G198">
        <f>_10sept_0_10[[#This Row],[V_mag]]-40</f>
        <v>-40.119999999999997</v>
      </c>
      <c r="H198">
        <f>(10^(_10sept_0_10[[#This Row],[H_mag_adj]]/20)*COS(RADIANS(_10sept_0_10[[#This Row],[H_phase]])))*0.15</f>
        <v>1.4123196007750991E-3</v>
      </c>
      <c r="I198">
        <f>(10^(_10sept_0_10[[#This Row],[H_mag_adj]]/20)*SIN(RADIANS(_10sept_0_10[[#This Row],[H_phase]])))*0.15</f>
        <v>4.5181532999339009E-4</v>
      </c>
      <c r="J198">
        <f>(10^(_10sept_0_10[[#This Row],[V_mag_adj]]/20)*COS(RADIANS(_10sept_0_10[[#This Row],[V_phase]])))*0.15</f>
        <v>1.4101686023089463E-3</v>
      </c>
      <c r="K198">
        <f>(10^(_10sept_0_10[[#This Row],[V_mag_adj]]/20)*SIN(RADIANS(_10sept_0_10[[#This Row],[V_phase]])))*0.15</f>
        <v>4.4733183047957045E-4</v>
      </c>
    </row>
    <row r="199" spans="1:11" x14ac:dyDescent="0.25">
      <c r="A199">
        <v>16</v>
      </c>
      <c r="B199">
        <v>-0.13</v>
      </c>
      <c r="C199">
        <v>7.22</v>
      </c>
      <c r="D199">
        <v>-0.13</v>
      </c>
      <c r="E199">
        <v>6.78</v>
      </c>
      <c r="F199">
        <f>_10sept_0_10[[#This Row],[H_mag]]-40</f>
        <v>-40.130000000000003</v>
      </c>
      <c r="G199">
        <f>_10sept_0_10[[#This Row],[V_mag]]-40</f>
        <v>-40.130000000000003</v>
      </c>
      <c r="H199">
        <f>(10^(_10sept_0_10[[#This Row],[H_mag_adj]]/20)*COS(RADIANS(_10sept_0_10[[#This Row],[H_phase]])))*0.15</f>
        <v>1.4659999857993588E-3</v>
      </c>
      <c r="I199">
        <f>(10^(_10sept_0_10[[#This Row],[H_mag_adj]]/20)*SIN(RADIANS(_10sept_0_10[[#This Row],[H_phase]])))*0.15</f>
        <v>1.8571878725274276E-4</v>
      </c>
      <c r="J199">
        <f>(10^(_10sept_0_10[[#This Row],[V_mag_adj]]/20)*COS(RADIANS(_10sept_0_10[[#This Row],[V_phase]])))*0.15</f>
        <v>1.467382962002444E-3</v>
      </c>
      <c r="K199">
        <f>(10^(_10sept_0_10[[#This Row],[V_mag_adj]]/20)*SIN(RADIANS(_10sept_0_10[[#This Row],[V_phase]])))*0.15</f>
        <v>1.7445534995316951E-4</v>
      </c>
    </row>
    <row r="200" spans="1:11" x14ac:dyDescent="0.25">
      <c r="A200">
        <v>17</v>
      </c>
      <c r="B200">
        <v>-7.0000000000000007E-2</v>
      </c>
      <c r="C200">
        <v>-4.32</v>
      </c>
      <c r="D200">
        <v>-0.13</v>
      </c>
      <c r="E200">
        <v>-3.63</v>
      </c>
      <c r="F200">
        <f>_10sept_0_10[[#This Row],[H_mag]]-40</f>
        <v>-40.07</v>
      </c>
      <c r="G200">
        <f>_10sept_0_10[[#This Row],[V_mag]]-40</f>
        <v>-40.130000000000003</v>
      </c>
      <c r="H200">
        <f>(10^(_10sept_0_10[[#This Row],[H_mag_adj]]/20)*COS(RADIANS(_10sept_0_10[[#This Row],[H_phase]])))*0.15</f>
        <v>1.4837325660652363E-3</v>
      </c>
      <c r="I200">
        <f>(10^(_10sept_0_10[[#This Row],[H_mag_adj]]/20)*SIN(RADIANS(_10sept_0_10[[#This Row],[H_phase]])))*0.15</f>
        <v>-1.1208327422063443E-4</v>
      </c>
      <c r="J200">
        <f>(10^(_10sept_0_10[[#This Row],[V_mag_adj]]/20)*COS(RADIANS(_10sept_0_10[[#This Row],[V_phase]])))*0.15</f>
        <v>1.4747522422107328E-3</v>
      </c>
      <c r="K200">
        <f>(10^(_10sept_0_10[[#This Row],[V_mag_adj]]/20)*SIN(RADIANS(_10sept_0_10[[#This Row],[V_phase]])))*0.15</f>
        <v>-9.3558807157666091E-5</v>
      </c>
    </row>
    <row r="201" spans="1:11" x14ac:dyDescent="0.25">
      <c r="A201">
        <v>18</v>
      </c>
      <c r="B201">
        <v>-0.06</v>
      </c>
      <c r="C201">
        <v>-15.05</v>
      </c>
      <c r="D201">
        <v>-0.08</v>
      </c>
      <c r="E201">
        <v>-14.71</v>
      </c>
      <c r="F201">
        <f>_10sept_0_10[[#This Row],[H_mag]]-40</f>
        <v>-40.06</v>
      </c>
      <c r="G201">
        <f>_10sept_0_10[[#This Row],[V_mag]]-40</f>
        <v>-40.08</v>
      </c>
      <c r="H201">
        <f>(10^(_10sept_0_10[[#This Row],[H_mag_adj]]/20)*COS(RADIANS(_10sept_0_10[[#This Row],[H_phase]])))*0.15</f>
        <v>1.4385776505516769E-3</v>
      </c>
      <c r="I201">
        <f>(10^(_10sept_0_10[[#This Row],[H_mag_adj]]/20)*SIN(RADIANS(_10sept_0_10[[#This Row],[H_phase]])))*0.15</f>
        <v>-3.8681156394740514E-4</v>
      </c>
      <c r="J201">
        <f>(10^(_10sept_0_10[[#This Row],[V_mag_adj]]/20)*COS(RADIANS(_10sept_0_10[[#This Row],[V_phase]])))*0.15</f>
        <v>1.4375338365699537E-3</v>
      </c>
      <c r="K201">
        <f>(10^(_10sept_0_10[[#This Row],[V_mag_adj]]/20)*SIN(RADIANS(_10sept_0_10[[#This Row],[V_phase]])))*0.15</f>
        <v>-3.7739811937982887E-4</v>
      </c>
    </row>
    <row r="202" spans="1:11" x14ac:dyDescent="0.25">
      <c r="A202">
        <v>19</v>
      </c>
      <c r="B202">
        <v>-0.03</v>
      </c>
      <c r="C202">
        <v>-26.7</v>
      </c>
      <c r="D202">
        <v>-0.04</v>
      </c>
      <c r="E202">
        <v>-26.51</v>
      </c>
      <c r="F202">
        <f>_10sept_0_10[[#This Row],[H_mag]]-40</f>
        <v>-40.03</v>
      </c>
      <c r="G202">
        <f>_10sept_0_10[[#This Row],[V_mag]]-40</f>
        <v>-40.04</v>
      </c>
      <c r="H202">
        <f>(10^(_10sept_0_10[[#This Row],[H_mag_adj]]/20)*COS(RADIANS(_10sept_0_10[[#This Row],[H_phase]])))*0.15</f>
        <v>1.3354366730564879E-3</v>
      </c>
      <c r="I202">
        <f>(10^(_10sept_0_10[[#This Row],[H_mag_adj]]/20)*SIN(RADIANS(_10sept_0_10[[#This Row],[H_phase]])))*0.15</f>
        <v>-6.7165467407211393E-4</v>
      </c>
      <c r="J202">
        <f>(10^(_10sept_0_10[[#This Row],[V_mag_adj]]/20)*COS(RADIANS(_10sept_0_10[[#This Row],[V_phase]])))*0.15</f>
        <v>1.3361174696163273E-3</v>
      </c>
      <c r="K202">
        <f>(10^(_10sept_0_10[[#This Row],[V_mag_adj]]/20)*SIN(RADIANS(_10sept_0_10[[#This Row],[V_phase]])))*0.15</f>
        <v>-6.6645478720974685E-4</v>
      </c>
    </row>
    <row r="203" spans="1:11" x14ac:dyDescent="0.25">
      <c r="A203">
        <v>20</v>
      </c>
      <c r="B203">
        <v>-0.02</v>
      </c>
      <c r="C203">
        <v>-39.24</v>
      </c>
      <c r="D203">
        <v>-0.04</v>
      </c>
      <c r="E203">
        <v>-38.71</v>
      </c>
      <c r="F203">
        <f>_10sept_0_10[[#This Row],[H_mag]]-40</f>
        <v>-40.020000000000003</v>
      </c>
      <c r="G203">
        <f>_10sept_0_10[[#This Row],[V_mag]]-40</f>
        <v>-40.04</v>
      </c>
      <c r="H203">
        <f>(10^(_10sept_0_10[[#This Row],[H_mag_adj]]/20)*COS(RADIANS(_10sept_0_10[[#This Row],[H_phase]])))*0.15</f>
        <v>1.1590826288865581E-3</v>
      </c>
      <c r="I203">
        <f>(10^(_10sept_0_10[[#This Row],[H_mag_adj]]/20)*SIN(RADIANS(_10sept_0_10[[#This Row],[H_phase]])))*0.15</f>
        <v>-9.4667293636944961E-4</v>
      </c>
      <c r="J203">
        <f>(10^(_10sept_0_10[[#This Row],[V_mag_adj]]/20)*COS(RADIANS(_10sept_0_10[[#This Row],[V_phase]])))*0.15</f>
        <v>1.165104029182499E-3</v>
      </c>
      <c r="K203">
        <f>(10^(_10sept_0_10[[#This Row],[V_mag_adj]]/20)*SIN(RADIANS(_10sept_0_10[[#This Row],[V_phase]])))*0.15</f>
        <v>-9.3375825414902369E-4</v>
      </c>
    </row>
    <row r="204" spans="1:11" x14ac:dyDescent="0.25">
      <c r="A204">
        <v>21</v>
      </c>
      <c r="B204">
        <v>-0.02</v>
      </c>
      <c r="C204">
        <v>-51.46</v>
      </c>
      <c r="D204">
        <v>-0.05</v>
      </c>
      <c r="E204">
        <v>-51.17</v>
      </c>
      <c r="F204">
        <f>_10sept_0_10[[#This Row],[H_mag]]-40</f>
        <v>-40.020000000000003</v>
      </c>
      <c r="G204">
        <f>_10sept_0_10[[#This Row],[V_mag]]-40</f>
        <v>-40.049999999999997</v>
      </c>
      <c r="H204">
        <f>(10^(_10sept_0_10[[#This Row],[H_mag_adj]]/20)*COS(RADIANS(_10sept_0_10[[#This Row],[H_phase]])))*0.15</f>
        <v>9.3244177240154008E-4</v>
      </c>
      <c r="I204">
        <f>(10^(_10sept_0_10[[#This Row],[H_mag_adj]]/20)*SIN(RADIANS(_10sept_0_10[[#This Row],[H_phase]])))*0.15</f>
        <v>-1.1705616302107316E-3</v>
      </c>
      <c r="J204">
        <f>(10^(_10sept_0_10[[#This Row],[V_mag_adj]]/20)*COS(RADIANS(_10sept_0_10[[#This Row],[V_phase]])))*0.15</f>
        <v>9.3511917686264236E-4</v>
      </c>
      <c r="K204">
        <f>(10^(_10sept_0_10[[#This Row],[V_mag_adj]]/20)*SIN(RADIANS(_10sept_0_10[[#This Row],[V_phase]])))*0.15</f>
        <v>-1.1618074659950526E-3</v>
      </c>
    </row>
    <row r="205" spans="1:11" x14ac:dyDescent="0.25">
      <c r="A205">
        <v>22</v>
      </c>
      <c r="B205">
        <v>-0.05</v>
      </c>
      <c r="C205">
        <v>-64.36</v>
      </c>
      <c r="D205">
        <v>-7.0000000000000007E-2</v>
      </c>
      <c r="E205">
        <v>-63.98</v>
      </c>
      <c r="F205">
        <f>_10sept_0_10[[#This Row],[H_mag]]-40</f>
        <v>-40.049999999999997</v>
      </c>
      <c r="G205">
        <f>_10sept_0_10[[#This Row],[V_mag]]-40</f>
        <v>-40.07</v>
      </c>
      <c r="H205">
        <f>(10^(_10sept_0_10[[#This Row],[H_mag_adj]]/20)*COS(RADIANS(_10sept_0_10[[#This Row],[H_phase]])))*0.15</f>
        <v>6.4534723176749961E-4</v>
      </c>
      <c r="I205">
        <f>(10^(_10sept_0_10[[#This Row],[H_mag_adj]]/20)*SIN(RADIANS(_10sept_0_10[[#This Row],[H_phase]])))*0.15</f>
        <v>-1.3445339019259187E-3</v>
      </c>
      <c r="J205">
        <f>(10^(_10sept_0_10[[#This Row],[V_mag_adj]]/20)*COS(RADIANS(_10sept_0_10[[#This Row],[V_phase]])))*0.15</f>
        <v>6.527455257667738E-4</v>
      </c>
      <c r="K205">
        <f>(10^(_10sept_0_10[[#This Row],[V_mag_adj]]/20)*SIN(RADIANS(_10sept_0_10[[#This Row],[V_phase]])))*0.15</f>
        <v>-1.337141827389304E-3</v>
      </c>
    </row>
    <row r="206" spans="1:11" x14ac:dyDescent="0.25">
      <c r="A206">
        <v>23</v>
      </c>
      <c r="B206">
        <v>-0.09</v>
      </c>
      <c r="C206">
        <v>-77.2</v>
      </c>
      <c r="D206">
        <v>-0.12</v>
      </c>
      <c r="E206">
        <v>-77.069999999999993</v>
      </c>
      <c r="F206">
        <f>_10sept_0_10[[#This Row],[H_mag]]-40</f>
        <v>-40.090000000000003</v>
      </c>
      <c r="G206">
        <f>_10sept_0_10[[#This Row],[V_mag]]-40</f>
        <v>-40.119999999999997</v>
      </c>
      <c r="H206">
        <f>(10^(_10sept_0_10[[#This Row],[H_mag_adj]]/20)*COS(RADIANS(_10sept_0_10[[#This Row],[H_phase]])))*0.15</f>
        <v>3.2889711831961472E-4</v>
      </c>
      <c r="I206">
        <f>(10^(_10sept_0_10[[#This Row],[H_mag_adj]]/20)*SIN(RADIANS(_10sept_0_10[[#This Row],[H_phase]])))*0.15</f>
        <v>-1.4476460730201363E-3</v>
      </c>
      <c r="J206">
        <f>(10^(_10sept_0_10[[#This Row],[V_mag_adj]]/20)*COS(RADIANS(_10sept_0_10[[#This Row],[V_phase]])))*0.15</f>
        <v>3.3103554063088449E-4</v>
      </c>
      <c r="K206">
        <f>(10^(_10sept_0_10[[#This Row],[V_mag_adj]]/20)*SIN(RADIANS(_10sept_0_10[[#This Row],[V_phase]])))*0.15</f>
        <v>-1.4419073216879747E-3</v>
      </c>
    </row>
    <row r="207" spans="1:11" x14ac:dyDescent="0.25">
      <c r="A207">
        <v>24</v>
      </c>
      <c r="B207">
        <v>-0.15</v>
      </c>
      <c r="C207">
        <v>-90.6</v>
      </c>
      <c r="D207">
        <v>-0.17</v>
      </c>
      <c r="E207">
        <v>-90.44</v>
      </c>
      <c r="F207">
        <f>_10sept_0_10[[#This Row],[H_mag]]-40</f>
        <v>-40.15</v>
      </c>
      <c r="G207">
        <f>_10sept_0_10[[#This Row],[V_mag]]-40</f>
        <v>-40.17</v>
      </c>
      <c r="H207">
        <f>(10^(_10sept_0_10[[#This Row],[H_mag_adj]]/20)*COS(RADIANS(_10sept_0_10[[#This Row],[H_phase]])))*0.15</f>
        <v>-1.543874305571288E-5</v>
      </c>
      <c r="I207">
        <f>(10^(_10sept_0_10[[#This Row],[H_mag_adj]]/20)*SIN(RADIANS(_10sept_0_10[[#This Row],[H_phase]])))*0.15</f>
        <v>-1.4742374716917009E-3</v>
      </c>
      <c r="J207">
        <f>(10^(_10sept_0_10[[#This Row],[V_mag_adj]]/20)*COS(RADIANS(_10sept_0_10[[#This Row],[V_phase]])))*0.15</f>
        <v>-1.1295801044516159E-5</v>
      </c>
      <c r="K207">
        <f>(10^(_10sept_0_10[[#This Row],[V_mag_adj]]/20)*SIN(RADIANS(_10sept_0_10[[#This Row],[V_phase]])))*0.15</f>
        <v>-1.470884098507426E-3</v>
      </c>
    </row>
    <row r="208" spans="1:11" x14ac:dyDescent="0.25">
      <c r="A208">
        <v>25</v>
      </c>
      <c r="B208">
        <v>-0.22</v>
      </c>
      <c r="C208">
        <v>-103.93</v>
      </c>
      <c r="D208">
        <v>-0.25</v>
      </c>
      <c r="E208">
        <v>-103.9</v>
      </c>
      <c r="F208">
        <f>_10sept_0_10[[#This Row],[H_mag]]-40</f>
        <v>-40.22</v>
      </c>
      <c r="G208">
        <f>_10sept_0_10[[#This Row],[V_mag]]-40</f>
        <v>-40.25</v>
      </c>
      <c r="H208">
        <f>(10^(_10sept_0_10[[#This Row],[H_mag_adj]]/20)*COS(RADIANS(_10sept_0_10[[#This Row],[H_phase]])))*0.15</f>
        <v>-3.5207306103127861E-4</v>
      </c>
      <c r="I208">
        <f>(10^(_10sept_0_10[[#This Row],[H_mag_adj]]/20)*SIN(RADIANS(_10sept_0_10[[#This Row],[H_phase]])))*0.15</f>
        <v>-1.4194736156134407E-3</v>
      </c>
      <c r="J208">
        <f>(10^(_10sept_0_10[[#This Row],[V_mag_adj]]/20)*COS(RADIANS(_10sept_0_10[[#This Row],[V_phase]])))*0.15</f>
        <v>-3.5011842123534246E-4</v>
      </c>
      <c r="K208">
        <f>(10^(_10sept_0_10[[#This Row],[V_mag_adj]]/20)*SIN(RADIANS(_10sept_0_10[[#This Row],[V_phase]])))*0.15</f>
        <v>-1.414762899836928E-3</v>
      </c>
    </row>
    <row r="209" spans="1:11" x14ac:dyDescent="0.25">
      <c r="A209">
        <v>26</v>
      </c>
      <c r="B209">
        <v>-0.31</v>
      </c>
      <c r="C209">
        <v>-118.76</v>
      </c>
      <c r="D209">
        <v>-0.33</v>
      </c>
      <c r="E209">
        <v>-118.37</v>
      </c>
      <c r="F209">
        <f>_10sept_0_10[[#This Row],[H_mag]]-40</f>
        <v>-40.31</v>
      </c>
      <c r="G209">
        <f>_10sept_0_10[[#This Row],[V_mag]]-40</f>
        <v>-40.33</v>
      </c>
      <c r="H209">
        <f>(10^(_10sept_0_10[[#This Row],[H_mag_adj]]/20)*COS(RADIANS(_10sept_0_10[[#This Row],[H_phase]])))*0.15</f>
        <v>-6.9640892606614947E-4</v>
      </c>
      <c r="I209">
        <f>(10^(_10sept_0_10[[#This Row],[H_mag_adj]]/20)*SIN(RADIANS(_10sept_0_10[[#This Row],[H_phase]])))*0.15</f>
        <v>-1.2688606414803811E-3</v>
      </c>
      <c r="J209">
        <f>(10^(_10sept_0_10[[#This Row],[V_mag_adj]]/20)*COS(RADIANS(_10sept_0_10[[#This Row],[V_phase]])))*0.15</f>
        <v>-6.8617420438389024E-4</v>
      </c>
      <c r="K209">
        <f>(10^(_10sept_0_10[[#This Row],[V_mag_adj]]/20)*SIN(RADIANS(_10sept_0_10[[#This Row],[V_phase]])))*0.15</f>
        <v>-1.2706423823569213E-3</v>
      </c>
    </row>
    <row r="210" spans="1:11" x14ac:dyDescent="0.25">
      <c r="A210">
        <v>27</v>
      </c>
      <c r="B210">
        <v>-0.4</v>
      </c>
      <c r="C210">
        <v>-132.68</v>
      </c>
      <c r="D210">
        <v>-0.41</v>
      </c>
      <c r="E210">
        <v>-132.4</v>
      </c>
      <c r="F210">
        <f>_10sept_0_10[[#This Row],[H_mag]]-40</f>
        <v>-40.4</v>
      </c>
      <c r="G210">
        <f>_10sept_0_10[[#This Row],[V_mag]]-40</f>
        <v>-40.409999999999997</v>
      </c>
      <c r="H210">
        <f>(10^(_10sept_0_10[[#This Row],[H_mag_adj]]/20)*COS(RADIANS(_10sept_0_10[[#This Row],[H_phase]])))*0.15</f>
        <v>-9.7108864460500658E-4</v>
      </c>
      <c r="I210">
        <f>(10^(_10sept_0_10[[#This Row],[H_mag_adj]]/20)*SIN(RADIANS(_10sept_0_10[[#This Row],[H_phase]])))*0.15</f>
        <v>-1.0530960226256708E-3</v>
      </c>
      <c r="J210">
        <f>(10^(_10sept_0_10[[#This Row],[V_mag_adj]]/20)*COS(RADIANS(_10sept_0_10[[#This Row],[V_phase]])))*0.15</f>
        <v>-9.6481924244884237E-4</v>
      </c>
      <c r="K210">
        <f>(10^(_10sept_0_10[[#This Row],[V_mag_adj]]/20)*SIN(RADIANS(_10sept_0_10[[#This Row],[V_phase]])))*0.15</f>
        <v>-1.056611893186429E-3</v>
      </c>
    </row>
    <row r="211" spans="1:11" x14ac:dyDescent="0.25">
      <c r="A211">
        <v>28</v>
      </c>
      <c r="B211">
        <v>-0.49</v>
      </c>
      <c r="C211">
        <v>-147.38999999999999</v>
      </c>
      <c r="D211">
        <v>-0.5</v>
      </c>
      <c r="E211">
        <v>-147.34</v>
      </c>
      <c r="F211">
        <f>_10sept_0_10[[#This Row],[H_mag]]-40</f>
        <v>-40.49</v>
      </c>
      <c r="G211">
        <f>_10sept_0_10[[#This Row],[V_mag]]-40</f>
        <v>-40.5</v>
      </c>
      <c r="H211">
        <f>(10^(_10sept_0_10[[#This Row],[H_mag_adj]]/20)*COS(RADIANS(_10sept_0_10[[#This Row],[H_phase]])))*0.15</f>
        <v>-1.1942304618681723E-3</v>
      </c>
      <c r="I211">
        <f>(10^(_10sept_0_10[[#This Row],[H_mag_adj]]/20)*SIN(RADIANS(_10sept_0_10[[#This Row],[H_phase]])))*0.15</f>
        <v>-7.6403595618664639E-4</v>
      </c>
      <c r="J211">
        <f>(10^(_10sept_0_10[[#This Row],[V_mag_adj]]/20)*COS(RADIANS(_10sept_0_10[[#This Row],[V_phase]])))*0.15</f>
        <v>-1.1921899103019002E-3</v>
      </c>
      <c r="K211">
        <f>(10^(_10sept_0_10[[#This Row],[V_mag_adj]]/20)*SIN(RADIANS(_10sept_0_10[[#This Row],[V_phase]])))*0.15</f>
        <v>-7.6419750626083142E-4</v>
      </c>
    </row>
    <row r="212" spans="1:11" x14ac:dyDescent="0.25">
      <c r="A212">
        <v>29</v>
      </c>
      <c r="B212">
        <v>-0.57999999999999996</v>
      </c>
      <c r="C212">
        <v>-162.30000000000001</v>
      </c>
      <c r="D212">
        <v>-0.59</v>
      </c>
      <c r="E212">
        <v>-162.18</v>
      </c>
      <c r="F212">
        <f>_10sept_0_10[[#This Row],[H_mag]]-40</f>
        <v>-40.58</v>
      </c>
      <c r="G212">
        <f>_10sept_0_10[[#This Row],[V_mag]]-40</f>
        <v>-40.590000000000003</v>
      </c>
      <c r="H212">
        <f>(10^(_10sept_0_10[[#This Row],[H_mag_adj]]/20)*COS(RADIANS(_10sept_0_10[[#This Row],[H_phase]])))*0.15</f>
        <v>-1.3366874326596239E-3</v>
      </c>
      <c r="I212">
        <f>(10^(_10sept_0_10[[#This Row],[H_mag_adj]]/20)*SIN(RADIANS(_10sept_0_10[[#This Row],[H_phase]])))*0.15</f>
        <v>-4.2659137547722774E-4</v>
      </c>
      <c r="J212">
        <f>(10^(_10sept_0_10[[#This Row],[V_mag_adj]]/20)*COS(RADIANS(_10sept_0_10[[#This Row],[V_phase]])))*0.15</f>
        <v>-1.3342540494012331E-3</v>
      </c>
      <c r="K212">
        <f>(10^(_10sept_0_10[[#This Row],[V_mag_adj]]/20)*SIN(RADIANS(_10sept_0_10[[#This Row],[V_phase]])))*0.15</f>
        <v>-4.2889592039288538E-4</v>
      </c>
    </row>
    <row r="213" spans="1:11" x14ac:dyDescent="0.25">
      <c r="A213">
        <v>30</v>
      </c>
      <c r="B213">
        <v>-0.66</v>
      </c>
      <c r="C213">
        <v>-177.64</v>
      </c>
      <c r="D213">
        <v>-0.67</v>
      </c>
      <c r="E213">
        <v>-177.58</v>
      </c>
      <c r="F213">
        <f>_10sept_0_10[[#This Row],[H_mag]]-40</f>
        <v>-40.659999999999997</v>
      </c>
      <c r="G213">
        <f>_10sept_0_10[[#This Row],[V_mag]]-40</f>
        <v>-40.67</v>
      </c>
      <c r="H213">
        <f>(10^(_10sept_0_10[[#This Row],[H_mag_adj]]/20)*COS(RADIANS(_10sept_0_10[[#This Row],[H_phase]])))*0.15</f>
        <v>-1.3890655591493328E-3</v>
      </c>
      <c r="I213">
        <f>(10^(_10sept_0_10[[#This Row],[H_mag_adj]]/20)*SIN(RADIANS(_10sept_0_10[[#This Row],[H_phase]])))*0.15</f>
        <v>-5.7247670452948804E-5</v>
      </c>
      <c r="J213">
        <f>(10^(_10sept_0_10[[#This Row],[V_mag_adj]]/20)*COS(RADIANS(_10sept_0_10[[#This Row],[V_phase]])))*0.15</f>
        <v>-1.3874066171632958E-3</v>
      </c>
      <c r="K213">
        <f>(10^(_10sept_0_10[[#This Row],[V_mag_adj]]/20)*SIN(RADIANS(_10sept_0_10[[#This Row],[V_phase]])))*0.15</f>
        <v>-5.8634720258802112E-5</v>
      </c>
    </row>
    <row r="214" spans="1:11" x14ac:dyDescent="0.25">
      <c r="A214">
        <v>31</v>
      </c>
      <c r="B214">
        <v>-0.74</v>
      </c>
      <c r="C214">
        <v>166.97</v>
      </c>
      <c r="D214">
        <v>-0.75</v>
      </c>
      <c r="E214">
        <v>167.04</v>
      </c>
      <c r="F214">
        <f>_10sept_0_10[[#This Row],[H_mag]]-40</f>
        <v>-40.74</v>
      </c>
      <c r="G214">
        <f>_10sept_0_10[[#This Row],[V_mag]]-40</f>
        <v>-40.75</v>
      </c>
      <c r="H214">
        <f>(10^(_10sept_0_10[[#This Row],[H_mag_adj]]/20)*COS(RADIANS(_10sept_0_10[[#This Row],[H_phase]])))*0.15</f>
        <v>-1.3420312558546407E-3</v>
      </c>
      <c r="I214">
        <f>(10^(_10sept_0_10[[#This Row],[H_mag_adj]]/20)*SIN(RADIANS(_10sept_0_10[[#This Row],[H_phase]])))*0.15</f>
        <v>3.1057255718886753E-4</v>
      </c>
      <c r="J214">
        <f>(10^(_10sept_0_10[[#This Row],[V_mag_adj]]/20)*COS(RADIANS(_10sept_0_10[[#This Row],[V_phase]])))*0.15</f>
        <v>-1.340865073196675E-3</v>
      </c>
      <c r="K214">
        <f>(10^(_10sept_0_10[[#This Row],[V_mag_adj]]/20)*SIN(RADIANS(_10sept_0_10[[#This Row],[V_phase]])))*0.15</f>
        <v>3.0857725804563199E-4</v>
      </c>
    </row>
    <row r="215" spans="1:11" x14ac:dyDescent="0.25">
      <c r="A215">
        <v>32</v>
      </c>
      <c r="B215">
        <v>-0.82</v>
      </c>
      <c r="C215">
        <v>151.35</v>
      </c>
      <c r="D215">
        <v>-0.83</v>
      </c>
      <c r="E215">
        <v>151.44999999999999</v>
      </c>
      <c r="F215">
        <f>_10sept_0_10[[#This Row],[H_mag]]-40</f>
        <v>-40.82</v>
      </c>
      <c r="G215">
        <f>_10sept_0_10[[#This Row],[V_mag]]-40</f>
        <v>-40.83</v>
      </c>
      <c r="H215">
        <f>(10^(_10sept_0_10[[#This Row],[H_mag_adj]]/20)*COS(RADIANS(_10sept_0_10[[#This Row],[H_phase]])))*0.15</f>
        <v>-1.1977619302348465E-3</v>
      </c>
      <c r="I215">
        <f>(10^(_10sept_0_10[[#This Row],[H_mag_adj]]/20)*SIN(RADIANS(_10sept_0_10[[#This Row],[H_phase]])))*0.15</f>
        <v>6.5439760607206323E-4</v>
      </c>
      <c r="J215">
        <f>(10^(_10sept_0_10[[#This Row],[V_mag_adj]]/20)*COS(RADIANS(_10sept_0_10[[#This Row],[V_phase]])))*0.15</f>
        <v>-1.1975227516781402E-3</v>
      </c>
      <c r="K215">
        <f>(10^(_10sept_0_10[[#This Row],[V_mag_adj]]/20)*SIN(RADIANS(_10sept_0_10[[#This Row],[V_phase]])))*0.15</f>
        <v>6.5155555846133854E-4</v>
      </c>
    </row>
    <row r="216" spans="1:11" x14ac:dyDescent="0.25">
      <c r="A216">
        <v>33</v>
      </c>
      <c r="B216">
        <v>-0.87</v>
      </c>
      <c r="C216">
        <v>136.09</v>
      </c>
      <c r="D216">
        <v>-0.89</v>
      </c>
      <c r="E216">
        <v>136.13</v>
      </c>
      <c r="F216">
        <f>_10sept_0_10[[#This Row],[H_mag]]-40</f>
        <v>-40.869999999999997</v>
      </c>
      <c r="G216">
        <f>_10sept_0_10[[#This Row],[V_mag]]-40</f>
        <v>-40.89</v>
      </c>
      <c r="H216">
        <f>(10^(_10sept_0_10[[#This Row],[H_mag_adj]]/20)*COS(RADIANS(_10sept_0_10[[#This Row],[H_phase]])))*0.15</f>
        <v>-9.776493056439441E-4</v>
      </c>
      <c r="I216">
        <f>(10^(_10sept_0_10[[#This Row],[H_mag_adj]]/20)*SIN(RADIANS(_10sept_0_10[[#This Row],[H_phase]])))*0.15</f>
        <v>9.4114165165356015E-4</v>
      </c>
      <c r="J216">
        <f>(10^(_10sept_0_10[[#This Row],[V_mag_adj]]/20)*COS(RADIANS(_10sept_0_10[[#This Row],[V_phase]])))*0.15</f>
        <v>-9.7605606655454757E-4</v>
      </c>
      <c r="K216">
        <f>(10^(_10sept_0_10[[#This Row],[V_mag_adj]]/20)*SIN(RADIANS(_10sept_0_10[[#This Row],[V_phase]])))*0.15</f>
        <v>9.382958989513654E-4</v>
      </c>
    </row>
    <row r="217" spans="1:11" x14ac:dyDescent="0.25">
      <c r="A217">
        <v>34</v>
      </c>
      <c r="B217">
        <v>-0.92</v>
      </c>
      <c r="C217">
        <v>120.27</v>
      </c>
      <c r="D217">
        <v>-0.94</v>
      </c>
      <c r="E217">
        <v>120.2</v>
      </c>
      <c r="F217">
        <f>_10sept_0_10[[#This Row],[H_mag]]-40</f>
        <v>-40.92</v>
      </c>
      <c r="G217">
        <f>_10sept_0_10[[#This Row],[V_mag]]-40</f>
        <v>-40.94</v>
      </c>
      <c r="H217">
        <f>(10^(_10sept_0_10[[#This Row],[H_mag_adj]]/20)*COS(RADIANS(_10sept_0_10[[#This Row],[H_phase]])))*0.15</f>
        <v>-6.8012201521251735E-4</v>
      </c>
      <c r="I217">
        <f>(10^(_10sept_0_10[[#This Row],[H_mag_adj]]/20)*SIN(RADIANS(_10sept_0_10[[#This Row],[H_phase]])))*0.15</f>
        <v>1.165289585285401E-3</v>
      </c>
      <c r="J217">
        <f>(10^(_10sept_0_10[[#This Row],[V_mag_adj]]/20)*COS(RADIANS(_10sept_0_10[[#This Row],[V_phase]])))*0.15</f>
        <v>-6.7713687647130423E-4</v>
      </c>
      <c r="K217">
        <f>(10^(_10sept_0_10[[#This Row],[V_mag_adj]]/20)*SIN(RADIANS(_10sept_0_10[[#This Row],[V_phase]])))*0.15</f>
        <v>1.1634376404520298E-3</v>
      </c>
    </row>
    <row r="218" spans="1:11" x14ac:dyDescent="0.25">
      <c r="A218">
        <v>35</v>
      </c>
      <c r="B218">
        <v>-0.98</v>
      </c>
      <c r="C218">
        <v>104.24</v>
      </c>
      <c r="D218">
        <v>-1</v>
      </c>
      <c r="E218">
        <v>104.19</v>
      </c>
      <c r="F218">
        <f>_10sept_0_10[[#This Row],[H_mag]]-40</f>
        <v>-40.98</v>
      </c>
      <c r="G218">
        <f>_10sept_0_10[[#This Row],[V_mag]]-40</f>
        <v>-41</v>
      </c>
      <c r="H218">
        <f>(10^(_10sept_0_10[[#This Row],[H_mag_adj]]/20)*COS(RADIANS(_10sept_0_10[[#This Row],[H_phase]])))*0.15</f>
        <v>-3.2960845377099816E-4</v>
      </c>
      <c r="I218">
        <f>(10^(_10sept_0_10[[#This Row],[H_mag_adj]]/20)*SIN(RADIANS(_10sept_0_10[[#This Row],[H_phase]])))*0.15</f>
        <v>1.2987864772762453E-3</v>
      </c>
      <c r="J218">
        <f>(10^(_10sept_0_10[[#This Row],[V_mag_adj]]/20)*COS(RADIANS(_10sept_0_10[[#This Row],[V_phase]])))*0.15</f>
        <v>-3.2771945203412663E-4</v>
      </c>
      <c r="K218">
        <f>(10^(_10sept_0_10[[#This Row],[V_mag_adj]]/20)*SIN(RADIANS(_10sept_0_10[[#This Row],[V_phase]])))*0.15</f>
        <v>1.2960858339199934E-3</v>
      </c>
    </row>
    <row r="219" spans="1:11" x14ac:dyDescent="0.25">
      <c r="A219">
        <v>36</v>
      </c>
      <c r="B219">
        <v>-1.03</v>
      </c>
      <c r="C219">
        <v>88.21</v>
      </c>
      <c r="D219">
        <v>-1.05</v>
      </c>
      <c r="E219">
        <v>88.5</v>
      </c>
      <c r="F219">
        <f>_10sept_0_10[[#This Row],[H_mag]]-40</f>
        <v>-41.03</v>
      </c>
      <c r="G219">
        <f>_10sept_0_10[[#This Row],[V_mag]]-40</f>
        <v>-41.05</v>
      </c>
      <c r="H219">
        <f>(10^(_10sept_0_10[[#This Row],[H_mag_adj]]/20)*COS(RADIANS(_10sept_0_10[[#This Row],[H_phase]])))*0.15</f>
        <v>4.1615106299123828E-5</v>
      </c>
      <c r="I219">
        <f>(10^(_10sept_0_10[[#This Row],[H_mag_adj]]/20)*SIN(RADIANS(_10sept_0_10[[#This Row],[H_phase]])))*0.15</f>
        <v>1.3316168546430537E-3</v>
      </c>
      <c r="J219">
        <f>(10^(_10sept_0_10[[#This Row],[V_mag_adj]]/20)*COS(RADIANS(_10sept_0_10[[#This Row],[V_phase]])))*0.15</f>
        <v>3.4794473915280492E-5</v>
      </c>
      <c r="K219">
        <f>(10^(_10sept_0_10[[#This Row],[V_mag_adj]]/20)*SIN(RADIANS(_10sept_0_10[[#This Row],[V_phase]])))*0.15</f>
        <v>1.328747350875109E-3</v>
      </c>
    </row>
    <row r="220" spans="1:11" x14ac:dyDescent="0.25">
      <c r="A220">
        <v>37</v>
      </c>
      <c r="B220">
        <v>-1.06</v>
      </c>
      <c r="C220">
        <v>72.63</v>
      </c>
      <c r="D220">
        <v>-1.08</v>
      </c>
      <c r="E220">
        <v>72.84</v>
      </c>
      <c r="F220">
        <f>_10sept_0_10[[#This Row],[H_mag]]-40</f>
        <v>-41.06</v>
      </c>
      <c r="G220">
        <f>_10sept_0_10[[#This Row],[V_mag]]-40</f>
        <v>-41.08</v>
      </c>
      <c r="H220">
        <f>(10^(_10sept_0_10[[#This Row],[H_mag_adj]]/20)*COS(RADIANS(_10sept_0_10[[#This Row],[H_phase]])))*0.15</f>
        <v>3.9636509790249403E-4</v>
      </c>
      <c r="I220">
        <f>(10^(_10sept_0_10[[#This Row],[H_mag_adj]]/20)*SIN(RADIANS(_10sept_0_10[[#This Row],[H_phase]])))*0.15</f>
        <v>1.2671272254153175E-3</v>
      </c>
      <c r="J220">
        <f>(10^(_10sept_0_10[[#This Row],[V_mag_adj]]/20)*COS(RADIANS(_10sept_0_10[[#This Row],[V_phase]])))*0.15</f>
        <v>3.9081725532823935E-4</v>
      </c>
      <c r="K220">
        <f>(10^(_10sept_0_10[[#This Row],[V_mag_adj]]/20)*SIN(RADIANS(_10sept_0_10[[#This Row],[V_phase]])))*0.15</f>
        <v>1.2656538316676614E-3</v>
      </c>
    </row>
    <row r="221" spans="1:11" x14ac:dyDescent="0.25">
      <c r="A221">
        <v>38</v>
      </c>
      <c r="B221">
        <v>-1.08</v>
      </c>
      <c r="C221">
        <v>56.28</v>
      </c>
      <c r="D221">
        <v>-1.1000000000000001</v>
      </c>
      <c r="E221">
        <v>56.62</v>
      </c>
      <c r="F221">
        <f>_10sept_0_10[[#This Row],[H_mag]]-40</f>
        <v>-41.08</v>
      </c>
      <c r="G221">
        <f>_10sept_0_10[[#This Row],[V_mag]]-40</f>
        <v>-41.1</v>
      </c>
      <c r="H221">
        <f>(10^(_10sept_0_10[[#This Row],[H_mag_adj]]/20)*COS(RADIANS(_10sept_0_10[[#This Row],[H_phase]])))*0.15</f>
        <v>7.353425764003008E-4</v>
      </c>
      <c r="I221">
        <f>(10^(_10sept_0_10[[#This Row],[H_mag_adj]]/20)*SIN(RADIANS(_10sept_0_10[[#This Row],[H_phase]])))*0.15</f>
        <v>1.1017663291325885E-3</v>
      </c>
      <c r="J221">
        <f>(10^(_10sept_0_10[[#This Row],[V_mag_adj]]/20)*COS(RADIANS(_10sept_0_10[[#This Row],[V_phase]])))*0.15</f>
        <v>7.271154804130189E-4</v>
      </c>
      <c r="K221">
        <f>(10^(_10sept_0_10[[#This Row],[V_mag_adj]]/20)*SIN(RADIANS(_10sept_0_10[[#This Row],[V_phase]])))*0.15</f>
        <v>1.1035665320035298E-3</v>
      </c>
    </row>
    <row r="222" spans="1:11" x14ac:dyDescent="0.25">
      <c r="A222">
        <v>39</v>
      </c>
      <c r="B222">
        <v>-1.0900000000000001</v>
      </c>
      <c r="C222">
        <v>40.049999999999997</v>
      </c>
      <c r="D222">
        <v>-1.1100000000000001</v>
      </c>
      <c r="E222">
        <v>40.64</v>
      </c>
      <c r="F222">
        <f>_10sept_0_10[[#This Row],[H_mag]]-40</f>
        <v>-41.09</v>
      </c>
      <c r="G222">
        <f>_10sept_0_10[[#This Row],[V_mag]]-40</f>
        <v>-41.11</v>
      </c>
      <c r="H222">
        <f>(10^(_10sept_0_10[[#This Row],[H_mag_adj]]/20)*COS(RADIANS(_10sept_0_10[[#This Row],[H_phase]])))*0.15</f>
        <v>1.0128075506482676E-3</v>
      </c>
      <c r="I222">
        <f>(10^(_10sept_0_10[[#This Row],[H_mag_adj]]/20)*SIN(RADIANS(_10sept_0_10[[#This Row],[H_phase]])))*0.15</f>
        <v>8.513536898313264E-4</v>
      </c>
      <c r="J222">
        <f>(10^(_10sept_0_10[[#This Row],[V_mag_adj]]/20)*COS(RADIANS(_10sept_0_10[[#This Row],[V_phase]])))*0.15</f>
        <v>1.0016781360318425E-3</v>
      </c>
      <c r="K222">
        <f>(10^(_10sept_0_10[[#This Row],[V_mag_adj]]/20)*SIN(RADIANS(_10sept_0_10[[#This Row],[V_phase]])))*0.15</f>
        <v>8.5975575418338428E-4</v>
      </c>
    </row>
    <row r="223" spans="1:11" x14ac:dyDescent="0.25">
      <c r="A223">
        <v>40</v>
      </c>
      <c r="B223">
        <v>-1.1100000000000001</v>
      </c>
      <c r="C223">
        <v>24.43</v>
      </c>
      <c r="D223">
        <v>-1.1299999999999999</v>
      </c>
      <c r="E223">
        <v>24.69</v>
      </c>
      <c r="F223">
        <f>_10sept_0_10[[#This Row],[H_mag]]-40</f>
        <v>-41.11</v>
      </c>
      <c r="G223">
        <f>_10sept_0_10[[#This Row],[V_mag]]-40</f>
        <v>-41.13</v>
      </c>
      <c r="H223">
        <f>(10^(_10sept_0_10[[#This Row],[H_mag_adj]]/20)*COS(RADIANS(_10sept_0_10[[#This Row],[H_phase]])))*0.15</f>
        <v>1.2018647022716911E-3</v>
      </c>
      <c r="I223">
        <f>(10^(_10sept_0_10[[#This Row],[H_mag_adj]]/20)*SIN(RADIANS(_10sept_0_10[[#This Row],[H_phase]])))*0.15</f>
        <v>5.4594897425404645E-4</v>
      </c>
      <c r="J223">
        <f>(10^(_10sept_0_10[[#This Row],[V_mag_adj]]/20)*COS(RADIANS(_10sept_0_10[[#This Row],[V_phase]])))*0.15</f>
        <v>1.1966164127359708E-3</v>
      </c>
      <c r="K223">
        <f>(10^(_10sept_0_10[[#This Row],[V_mag_adj]]/20)*SIN(RADIANS(_10sept_0_10[[#This Row],[V_phase]])))*0.15</f>
        <v>5.5012904501204173E-4</v>
      </c>
    </row>
    <row r="224" spans="1:11" x14ac:dyDescent="0.25">
      <c r="A224">
        <v>41</v>
      </c>
      <c r="B224">
        <v>-1.1299999999999999</v>
      </c>
      <c r="C224">
        <v>8.68</v>
      </c>
      <c r="D224">
        <v>-1.1499999999999999</v>
      </c>
      <c r="E224">
        <v>8.8800000000000008</v>
      </c>
      <c r="F224">
        <f>_10sept_0_10[[#This Row],[H_mag]]-40</f>
        <v>-41.13</v>
      </c>
      <c r="G224">
        <f>_10sept_0_10[[#This Row],[V_mag]]-40</f>
        <v>-41.15</v>
      </c>
      <c r="H224">
        <f>(10^(_10sept_0_10[[#This Row],[H_mag_adj]]/20)*COS(RADIANS(_10sept_0_10[[#This Row],[H_phase]])))*0.15</f>
        <v>1.3019323473630955E-3</v>
      </c>
      <c r="I224">
        <f>(10^(_10sept_0_10[[#This Row],[H_mag_adj]]/20)*SIN(RADIANS(_10sept_0_10[[#This Row],[H_phase]])))*0.15</f>
        <v>1.9875856782685967E-4</v>
      </c>
      <c r="J224">
        <f>(10^(_10sept_0_10[[#This Row],[V_mag_adj]]/20)*COS(RADIANS(_10sept_0_10[[#This Row],[V_phase]])))*0.15</f>
        <v>1.2982378712945496E-3</v>
      </c>
      <c r="K224">
        <f>(10^(_10sept_0_10[[#This Row],[V_mag_adj]]/20)*SIN(RADIANS(_10sept_0_10[[#This Row],[V_phase]])))*0.15</f>
        <v>2.0283436740524673E-4</v>
      </c>
    </row>
    <row r="225" spans="1:11" x14ac:dyDescent="0.25">
      <c r="A225">
        <v>42</v>
      </c>
      <c r="B225">
        <v>-1.17</v>
      </c>
      <c r="C225">
        <v>-7.31</v>
      </c>
      <c r="D225">
        <v>-1.18</v>
      </c>
      <c r="E225">
        <v>-7.54</v>
      </c>
      <c r="F225">
        <f>_10sept_0_10[[#This Row],[H_mag]]-40</f>
        <v>-41.17</v>
      </c>
      <c r="G225">
        <f>_10sept_0_10[[#This Row],[V_mag]]-40</f>
        <v>-41.18</v>
      </c>
      <c r="H225">
        <f>(10^(_10sept_0_10[[#This Row],[H_mag_adj]]/20)*COS(RADIANS(_10sept_0_10[[#This Row],[H_phase]])))*0.15</f>
        <v>1.3003102898217131E-3</v>
      </c>
      <c r="I225">
        <f>(10^(_10sept_0_10[[#This Row],[H_mag_adj]]/20)*SIN(RADIANS(_10sept_0_10[[#This Row],[H_phase]])))*0.15</f>
        <v>-1.6680426623313436E-4</v>
      </c>
      <c r="J225">
        <f>(10^(_10sept_0_10[[#This Row],[V_mag_adj]]/20)*COS(RADIANS(_10sept_0_10[[#This Row],[V_phase]])))*0.15</f>
        <v>1.2981348260219753E-3</v>
      </c>
      <c r="K225">
        <f>(10^(_10sept_0_10[[#This Row],[V_mag_adj]]/20)*SIN(RADIANS(_10sept_0_10[[#This Row],[V_phase]])))*0.15</f>
        <v>-1.7182475382222892E-4</v>
      </c>
    </row>
    <row r="226" spans="1:11" x14ac:dyDescent="0.25">
      <c r="A226">
        <v>43</v>
      </c>
      <c r="B226">
        <v>-1.24</v>
      </c>
      <c r="C226">
        <v>-23.18</v>
      </c>
      <c r="D226">
        <v>-1.25</v>
      </c>
      <c r="E226">
        <v>-23.17</v>
      </c>
      <c r="F226">
        <f>_10sept_0_10[[#This Row],[H_mag]]-40</f>
        <v>-41.24</v>
      </c>
      <c r="G226">
        <f>_10sept_0_10[[#This Row],[V_mag]]-40</f>
        <v>-41.25</v>
      </c>
      <c r="H226">
        <f>(10^(_10sept_0_10[[#This Row],[H_mag_adj]]/20)*COS(RADIANS(_10sept_0_10[[#This Row],[H_phase]])))*0.15</f>
        <v>1.1954616999301649E-3</v>
      </c>
      <c r="I226">
        <f>(10^(_10sept_0_10[[#This Row],[H_mag_adj]]/20)*SIN(RADIANS(_10sept_0_10[[#This Row],[H_phase]])))*0.15</f>
        <v>-5.1188166165729932E-4</v>
      </c>
      <c r="J226">
        <f>(10^(_10sept_0_10[[#This Row],[V_mag_adj]]/20)*COS(RADIANS(_10sept_0_10[[#This Row],[V_phase]])))*0.15</f>
        <v>1.1941753849772847E-3</v>
      </c>
      <c r="K226">
        <f>(10^(_10sept_0_10[[#This Row],[V_mag_adj]]/20)*SIN(RADIANS(_10sept_0_10[[#This Row],[V_phase]])))*0.15</f>
        <v>-5.1108426009062046E-4</v>
      </c>
    </row>
    <row r="227" spans="1:11" x14ac:dyDescent="0.25">
      <c r="A227">
        <v>44</v>
      </c>
      <c r="B227">
        <v>-1.33</v>
      </c>
      <c r="C227">
        <v>-38.49</v>
      </c>
      <c r="D227">
        <v>-1.35</v>
      </c>
      <c r="E227">
        <v>-38.03</v>
      </c>
      <c r="F227">
        <f>_10sept_0_10[[#This Row],[H_mag]]-40</f>
        <v>-41.33</v>
      </c>
      <c r="G227">
        <f>_10sept_0_10[[#This Row],[V_mag]]-40</f>
        <v>-41.35</v>
      </c>
      <c r="H227">
        <f>(10^(_10sept_0_10[[#This Row],[H_mag_adj]]/20)*COS(RADIANS(_10sept_0_10[[#This Row],[H_phase]])))*0.15</f>
        <v>1.0073860007500629E-3</v>
      </c>
      <c r="I227">
        <f>(10^(_10sept_0_10[[#This Row],[H_mag_adj]]/20)*SIN(RADIANS(_10sept_0_10[[#This Row],[H_phase]])))*0.15</f>
        <v>-8.0102397895190857E-4</v>
      </c>
      <c r="J227">
        <f>(10^(_10sept_0_10[[#This Row],[V_mag_adj]]/20)*COS(RADIANS(_10sept_0_10[[#This Row],[V_phase]])))*0.15</f>
        <v>1.0114528583084973E-3</v>
      </c>
      <c r="K227">
        <f>(10^(_10sept_0_10[[#This Row],[V_mag_adj]]/20)*SIN(RADIANS(_10sept_0_10[[#This Row],[V_phase]])))*0.15</f>
        <v>-7.9108679358342573E-4</v>
      </c>
    </row>
    <row r="228" spans="1:11" x14ac:dyDescent="0.25">
      <c r="A228">
        <v>45</v>
      </c>
      <c r="B228">
        <v>-1.45</v>
      </c>
      <c r="C228">
        <v>-52.93</v>
      </c>
      <c r="D228">
        <v>-1.49</v>
      </c>
      <c r="E228">
        <v>-52.63</v>
      </c>
      <c r="F228">
        <f>_10sept_0_10[[#This Row],[H_mag]]-40</f>
        <v>-41.45</v>
      </c>
      <c r="G228">
        <f>_10sept_0_10[[#This Row],[V_mag]]-40</f>
        <v>-41.49</v>
      </c>
      <c r="H228">
        <f>(10^(_10sept_0_10[[#This Row],[H_mag_adj]]/20)*COS(RADIANS(_10sept_0_10[[#This Row],[H_phase]])))*0.15</f>
        <v>7.65169248455052E-4</v>
      </c>
      <c r="I228">
        <f>(10^(_10sept_0_10[[#This Row],[H_mag_adj]]/20)*SIN(RADIANS(_10sept_0_10[[#This Row],[H_phase]])))*0.15</f>
        <v>-1.0128369534124228E-3</v>
      </c>
      <c r="J228">
        <f>(10^(_10sept_0_10[[#This Row],[V_mag_adj]]/20)*COS(RADIANS(_10sept_0_10[[#This Row],[V_phase]])))*0.15</f>
        <v>7.6692198631080955E-4</v>
      </c>
      <c r="K228">
        <f>(10^(_10sept_0_10[[#This Row],[V_mag_adj]]/20)*SIN(RADIANS(_10sept_0_10[[#This Row],[V_phase]])))*0.15</f>
        <v>-1.0041815796113301E-3</v>
      </c>
    </row>
    <row r="229" spans="1:11" x14ac:dyDescent="0.25">
      <c r="A229">
        <v>46</v>
      </c>
      <c r="B229">
        <v>-1.61</v>
      </c>
      <c r="C229">
        <v>-68.489999999999995</v>
      </c>
      <c r="D229">
        <v>-1.65</v>
      </c>
      <c r="E229">
        <v>-68.650000000000006</v>
      </c>
      <c r="F229">
        <f>_10sept_0_10[[#This Row],[H_mag]]-40</f>
        <v>-41.61</v>
      </c>
      <c r="G229">
        <f>_10sept_0_10[[#This Row],[V_mag]]-40</f>
        <v>-41.65</v>
      </c>
      <c r="H229">
        <f>(10^(_10sept_0_10[[#This Row],[H_mag_adj]]/20)*COS(RADIANS(_10sept_0_10[[#This Row],[H_phase]])))*0.15</f>
        <v>4.5693988559002873E-4</v>
      </c>
      <c r="I229">
        <f>(10^(_10sept_0_10[[#This Row],[H_mag_adj]]/20)*SIN(RADIANS(_10sept_0_10[[#This Row],[H_phase]])))*0.15</f>
        <v>-1.1594160166210901E-3</v>
      </c>
      <c r="J229">
        <f>(10^(_10sept_0_10[[#This Row],[V_mag_adj]]/20)*COS(RADIANS(_10sept_0_10[[#This Row],[V_phase]])))*0.15</f>
        <v>4.5161584381962533E-4</v>
      </c>
      <c r="K229">
        <f>(10^(_10sept_0_10[[#This Row],[V_mag_adj]]/20)*SIN(RADIANS(_10sept_0_10[[#This Row],[V_phase]])))*0.15</f>
        <v>-1.1553546364620269E-3</v>
      </c>
    </row>
    <row r="230" spans="1:11" x14ac:dyDescent="0.25">
      <c r="A230">
        <v>47</v>
      </c>
      <c r="B230">
        <v>-1.78</v>
      </c>
      <c r="C230">
        <v>-84.52</v>
      </c>
      <c r="D230">
        <v>-1.8</v>
      </c>
      <c r="E230">
        <v>-84.3</v>
      </c>
      <c r="F230">
        <f>_10sept_0_10[[#This Row],[H_mag]]-40</f>
        <v>-41.78</v>
      </c>
      <c r="G230">
        <f>_10sept_0_10[[#This Row],[V_mag]]-40</f>
        <v>-41.8</v>
      </c>
      <c r="H230">
        <f>(10^(_10sept_0_10[[#This Row],[H_mag_adj]]/20)*COS(RADIANS(_10sept_0_10[[#This Row],[H_phase]])))*0.15</f>
        <v>1.1670429636353012E-4</v>
      </c>
      <c r="I230">
        <f>(10^(_10sept_0_10[[#This Row],[H_mag_adj]]/20)*SIN(RADIANS(_10sept_0_10[[#This Row],[H_phase]])))*0.15</f>
        <v>-1.2164711322569829E-3</v>
      </c>
      <c r="J230">
        <f>(10^(_10sept_0_10[[#This Row],[V_mag_adj]]/20)*COS(RADIANS(_10sept_0_10[[#This Row],[V_phase]])))*0.15</f>
        <v>1.2109518517411694E-4</v>
      </c>
      <c r="K230">
        <f>(10^(_10sept_0_10[[#This Row],[V_mag_adj]]/20)*SIN(RADIANS(_10sept_0_10[[#This Row],[V_phase]])))*0.15</f>
        <v>-1.2132172988153177E-3</v>
      </c>
    </row>
    <row r="231" spans="1:11" x14ac:dyDescent="0.25">
      <c r="A231">
        <v>48</v>
      </c>
      <c r="B231">
        <v>-1.93</v>
      </c>
      <c r="C231">
        <v>-99.81</v>
      </c>
      <c r="D231">
        <v>-1.97</v>
      </c>
      <c r="E231">
        <v>-100.25</v>
      </c>
      <c r="F231">
        <f>_10sept_0_10[[#This Row],[H_mag]]-40</f>
        <v>-41.93</v>
      </c>
      <c r="G231">
        <f>_10sept_0_10[[#This Row],[V_mag]]-40</f>
        <v>-41.97</v>
      </c>
      <c r="H231">
        <f>(10^(_10sept_0_10[[#This Row],[H_mag_adj]]/20)*COS(RADIANS(_10sept_0_10[[#This Row],[H_phase]])))*0.15</f>
        <v>-2.0465089689291724E-4</v>
      </c>
      <c r="I231">
        <f>(10^(_10sept_0_10[[#This Row],[H_mag_adj]]/20)*SIN(RADIANS(_10sept_0_10[[#This Row],[H_phase]])))*0.15</f>
        <v>-1.1835706813357362E-3</v>
      </c>
      <c r="J231">
        <f>(10^(_10sept_0_10[[#This Row],[V_mag_adj]]/20)*COS(RADIANS(_10sept_0_10[[#This Row],[V_phase]])))*0.15</f>
        <v>-2.1275192512422688E-4</v>
      </c>
      <c r="K231">
        <f>(10^(_10sept_0_10[[#This Row],[V_mag_adj]]/20)*SIN(RADIANS(_10sept_0_10[[#This Row],[V_phase]])))*0.15</f>
        <v>-1.1765335588168992E-3</v>
      </c>
    </row>
    <row r="232" spans="1:11" x14ac:dyDescent="0.25">
      <c r="A232">
        <v>49</v>
      </c>
      <c r="B232">
        <v>-2.1</v>
      </c>
      <c r="C232">
        <v>-115.71</v>
      </c>
      <c r="D232">
        <v>-2.12</v>
      </c>
      <c r="E232">
        <v>-116.24</v>
      </c>
      <c r="F232">
        <f>_10sept_0_10[[#This Row],[H_mag]]-40</f>
        <v>-42.1</v>
      </c>
      <c r="G232">
        <f>_10sept_0_10[[#This Row],[V_mag]]-40</f>
        <v>-42.12</v>
      </c>
      <c r="H232">
        <f>(10^(_10sept_0_10[[#This Row],[H_mag_adj]]/20)*COS(RADIANS(_10sept_0_10[[#This Row],[H_phase]])))*0.15</f>
        <v>-5.1097208015049827E-4</v>
      </c>
      <c r="I232">
        <f>(10^(_10sept_0_10[[#This Row],[H_mag_adj]]/20)*SIN(RADIANS(_10sept_0_10[[#This Row],[H_phase]])))*0.15</f>
        <v>-1.0612475147179412E-3</v>
      </c>
      <c r="J232">
        <f>(10^(_10sept_0_10[[#This Row],[V_mag_adj]]/20)*COS(RADIANS(_10sept_0_10[[#This Row],[V_phase]])))*0.15</f>
        <v>-5.1956914809567158E-4</v>
      </c>
      <c r="K232">
        <f>(10^(_10sept_0_10[[#This Row],[V_mag_adj]]/20)*SIN(RADIANS(_10sept_0_10[[#This Row],[V_phase]])))*0.15</f>
        <v>-1.0540457352353951E-3</v>
      </c>
    </row>
    <row r="233" spans="1:11" x14ac:dyDescent="0.25">
      <c r="A233">
        <v>50</v>
      </c>
      <c r="B233">
        <v>-2.29</v>
      </c>
      <c r="C233">
        <v>-132.41999999999999</v>
      </c>
      <c r="D233">
        <v>-2.2999999999999998</v>
      </c>
      <c r="E233">
        <v>-132.99</v>
      </c>
      <c r="F233">
        <f>_10sept_0_10[[#This Row],[H_mag]]-40</f>
        <v>-42.29</v>
      </c>
      <c r="G233">
        <f>_10sept_0_10[[#This Row],[V_mag]]-40</f>
        <v>-42.3</v>
      </c>
      <c r="H233">
        <f>(10^(_10sept_0_10[[#This Row],[H_mag_adj]]/20)*COS(RADIANS(_10sept_0_10[[#This Row],[H_phase]])))*0.15</f>
        <v>-7.7734161559427019E-4</v>
      </c>
      <c r="I233">
        <f>(10^(_10sept_0_10[[#This Row],[H_mag_adj]]/20)*SIN(RADIANS(_10sept_0_10[[#This Row],[H_phase]])))*0.15</f>
        <v>-8.5070114790796987E-4</v>
      </c>
      <c r="J233">
        <f>(10^(_10sept_0_10[[#This Row],[V_mag_adj]]/20)*COS(RADIANS(_10sept_0_10[[#This Row],[V_phase]])))*0.15</f>
        <v>-7.8486197889187997E-4</v>
      </c>
      <c r="K233">
        <f>(10^(_10sept_0_10[[#This Row],[V_mag_adj]]/20)*SIN(RADIANS(_10sept_0_10[[#This Row],[V_phase]])))*0.15</f>
        <v>-8.419559956672299E-4</v>
      </c>
    </row>
    <row r="234" spans="1:11" x14ac:dyDescent="0.25">
      <c r="A234">
        <v>51</v>
      </c>
      <c r="B234">
        <v>-2.5</v>
      </c>
      <c r="C234">
        <v>-148.75</v>
      </c>
      <c r="D234">
        <v>-2.5099999999999998</v>
      </c>
      <c r="E234">
        <v>-148.91999999999999</v>
      </c>
      <c r="F234">
        <f>_10sept_0_10[[#This Row],[H_mag]]-40</f>
        <v>-42.5</v>
      </c>
      <c r="G234">
        <f>_10sept_0_10[[#This Row],[V_mag]]-40</f>
        <v>-42.51</v>
      </c>
      <c r="H234">
        <f>(10^(_10sept_0_10[[#This Row],[H_mag_adj]]/20)*COS(RADIANS(_10sept_0_10[[#This Row],[H_phase]])))*0.15</f>
        <v>-9.6164019196082976E-4</v>
      </c>
      <c r="I234">
        <f>(10^(_10sept_0_10[[#This Row],[H_mag_adj]]/20)*SIN(RADIANS(_10sept_0_10[[#This Row],[H_phase]])))*0.15</f>
        <v>-5.8353759337665908E-4</v>
      </c>
      <c r="J234">
        <f>(10^(_10sept_0_10[[#This Row],[V_mag_adj]]/20)*COS(RADIANS(_10sept_0_10[[#This Row],[V_phase]])))*0.15</f>
        <v>-9.6225886801220477E-4</v>
      </c>
      <c r="K234">
        <f>(10^(_10sept_0_10[[#This Row],[V_mag_adj]]/20)*SIN(RADIANS(_10sept_0_10[[#This Row],[V_phase]])))*0.15</f>
        <v>-5.8001363518880291E-4</v>
      </c>
    </row>
    <row r="235" spans="1:11" x14ac:dyDescent="0.25">
      <c r="A235">
        <v>52</v>
      </c>
      <c r="B235">
        <v>-2.69</v>
      </c>
      <c r="C235">
        <v>-163.87</v>
      </c>
      <c r="D235">
        <v>-2.71</v>
      </c>
      <c r="E235">
        <v>-163.93</v>
      </c>
      <c r="F235">
        <f>_10sept_0_10[[#This Row],[H_mag]]-40</f>
        <v>-42.69</v>
      </c>
      <c r="G235">
        <f>_10sept_0_10[[#This Row],[V_mag]]-40</f>
        <v>-42.71</v>
      </c>
      <c r="H235">
        <f>(10^(_10sept_0_10[[#This Row],[H_mag_adj]]/20)*COS(RADIANS(_10sept_0_10[[#This Row],[H_phase]])))*0.15</f>
        <v>-1.0571804705544782E-3</v>
      </c>
      <c r="I235">
        <f>(10^(_10sept_0_10[[#This Row],[H_mag_adj]]/20)*SIN(RADIANS(_10sept_0_10[[#This Row],[H_phase]])))*0.15</f>
        <v>-3.0573920805133768E-4</v>
      </c>
      <c r="J235">
        <f>(10^(_10sept_0_10[[#This Row],[V_mag_adj]]/20)*COS(RADIANS(_10sept_0_10[[#This Row],[V_phase]])))*0.15</f>
        <v>-1.0550678775358687E-3</v>
      </c>
      <c r="K235">
        <f>(10^(_10sept_0_10[[#This Row],[V_mag_adj]]/20)*SIN(RADIANS(_10sept_0_10[[#This Row],[V_phase]])))*0.15</f>
        <v>-3.0393132973909569E-4</v>
      </c>
    </row>
    <row r="236" spans="1:11" x14ac:dyDescent="0.25">
      <c r="A236">
        <v>53</v>
      </c>
      <c r="B236">
        <v>-2.91</v>
      </c>
      <c r="C236">
        <v>-178.73</v>
      </c>
      <c r="D236">
        <v>-2.93</v>
      </c>
      <c r="E236">
        <v>-178.92</v>
      </c>
      <c r="F236">
        <f>_10sept_0_10[[#This Row],[H_mag]]-40</f>
        <v>-42.91</v>
      </c>
      <c r="G236">
        <f>_10sept_0_10[[#This Row],[V_mag]]-40</f>
        <v>-42.93</v>
      </c>
      <c r="H236">
        <f>(10^(_10sept_0_10[[#This Row],[H_mag_adj]]/20)*COS(RADIANS(_10sept_0_10[[#This Row],[H_phase]])))*0.15</f>
        <v>-1.0727155152367252E-3</v>
      </c>
      <c r="I236">
        <f>(10^(_10sept_0_10[[#This Row],[H_mag_adj]]/20)*SIN(RADIANS(_10sept_0_10[[#This Row],[H_phase]])))*0.15</f>
        <v>-2.378136531191973E-5</v>
      </c>
      <c r="J236">
        <f>(10^(_10sept_0_10[[#This Row],[V_mag_adj]]/20)*COS(RADIANS(_10sept_0_10[[#This Row],[V_phase]])))*0.15</f>
        <v>-1.0703211338985831E-3</v>
      </c>
      <c r="K236">
        <f>(10^(_10sept_0_10[[#This Row],[V_mag_adj]]/20)*SIN(RADIANS(_10sept_0_10[[#This Row],[V_phase]])))*0.15</f>
        <v>-2.0177467847539487E-5</v>
      </c>
    </row>
    <row r="237" spans="1:11" x14ac:dyDescent="0.25">
      <c r="A237">
        <v>54</v>
      </c>
      <c r="B237">
        <v>-3.17</v>
      </c>
      <c r="C237">
        <v>165.81</v>
      </c>
      <c r="D237">
        <v>-3.19</v>
      </c>
      <c r="E237">
        <v>165.74</v>
      </c>
      <c r="F237">
        <f>_10sept_0_10[[#This Row],[H_mag]]-40</f>
        <v>-43.17</v>
      </c>
      <c r="G237">
        <f>_10sept_0_10[[#This Row],[V_mag]]-40</f>
        <v>-43.19</v>
      </c>
      <c r="H237">
        <f>(10^(_10sept_0_10[[#This Row],[H_mag_adj]]/20)*COS(RADIANS(_10sept_0_10[[#This Row],[H_phase]])))*0.15</f>
        <v>-1.0095637865184433E-3</v>
      </c>
      <c r="I237">
        <f>(10^(_10sept_0_10[[#This Row],[H_mag_adj]]/20)*SIN(RADIANS(_10sept_0_10[[#This Row],[H_phase]])))*0.15</f>
        <v>2.5527143515692916E-4</v>
      </c>
      <c r="J237">
        <f>(10^(_10sept_0_10[[#This Row],[V_mag_adj]]/20)*COS(RADIANS(_10sept_0_10[[#This Row],[V_phase]])))*0.15</f>
        <v>-1.0069299469981862E-3</v>
      </c>
      <c r="K237">
        <f>(10^(_10sept_0_10[[#This Row],[V_mag_adj]]/20)*SIN(RADIANS(_10sept_0_10[[#This Row],[V_phase]])))*0.15</f>
        <v>2.5591471483832188E-4</v>
      </c>
    </row>
    <row r="238" spans="1:11" x14ac:dyDescent="0.25">
      <c r="A238">
        <v>55</v>
      </c>
      <c r="B238">
        <v>-3.49</v>
      </c>
      <c r="C238">
        <v>150.21</v>
      </c>
      <c r="D238">
        <v>-3.49</v>
      </c>
      <c r="E238">
        <v>150.16</v>
      </c>
      <c r="F238">
        <f>_10sept_0_10[[#This Row],[H_mag]]-40</f>
        <v>-43.49</v>
      </c>
      <c r="G238">
        <f>_10sept_0_10[[#This Row],[V_mag]]-40</f>
        <v>-43.49</v>
      </c>
      <c r="H238">
        <f>(10^(_10sept_0_10[[#This Row],[H_mag_adj]]/20)*COS(RADIANS(_10sept_0_10[[#This Row],[H_phase]])))*0.15</f>
        <v>-8.7103782955760649E-4</v>
      </c>
      <c r="I238">
        <f>(10^(_10sept_0_10[[#This Row],[H_mag_adj]]/20)*SIN(RADIANS(_10sept_0_10[[#This Row],[H_phase]])))*0.15</f>
        <v>4.9864620110493928E-4</v>
      </c>
      <c r="J238">
        <f>(10^(_10sept_0_10[[#This Row],[V_mag_adj]]/20)*COS(RADIANS(_10sept_0_10[[#This Row],[V_phase]])))*0.15</f>
        <v>-8.7060234704564607E-4</v>
      </c>
      <c r="K238">
        <f>(10^(_10sept_0_10[[#This Row],[V_mag_adj]]/20)*SIN(RADIANS(_10sept_0_10[[#This Row],[V_phase]])))*0.15</f>
        <v>4.9940613503983509E-4</v>
      </c>
    </row>
    <row r="239" spans="1:11" x14ac:dyDescent="0.25">
      <c r="A239">
        <v>56</v>
      </c>
      <c r="B239">
        <v>-3.81</v>
      </c>
      <c r="C239">
        <v>135.15</v>
      </c>
      <c r="D239">
        <v>-3.82</v>
      </c>
      <c r="E239">
        <v>135.22999999999999</v>
      </c>
      <c r="F239">
        <f>_10sept_0_10[[#This Row],[H_mag]]-40</f>
        <v>-43.81</v>
      </c>
      <c r="G239">
        <f>_10sept_0_10[[#This Row],[V_mag]]-40</f>
        <v>-43.82</v>
      </c>
      <c r="H239">
        <f>(10^(_10sept_0_10[[#This Row],[H_mag_adj]]/20)*COS(RADIANS(_10sept_0_10[[#This Row],[H_phase]])))*0.15</f>
        <v>-6.8582019606718415E-4</v>
      </c>
      <c r="I239">
        <f>(10^(_10sept_0_10[[#This Row],[H_mag_adj]]/20)*SIN(RADIANS(_10sept_0_10[[#This Row],[H_phase]])))*0.15</f>
        <v>6.8223861828389429E-4</v>
      </c>
      <c r="J239">
        <f>(10^(_10sept_0_10[[#This Row],[V_mag_adj]]/20)*COS(RADIANS(_10sept_0_10[[#This Row],[V_phase]])))*0.15</f>
        <v>-6.85981891411852E-4</v>
      </c>
      <c r="K239">
        <f>(10^(_10sept_0_10[[#This Row],[V_mag_adj]]/20)*SIN(RADIANS(_10sept_0_10[[#This Row],[V_phase]])))*0.15</f>
        <v>6.8049646625264299E-4</v>
      </c>
    </row>
    <row r="240" spans="1:11" x14ac:dyDescent="0.25">
      <c r="A240">
        <v>57</v>
      </c>
      <c r="B240">
        <v>-4.1399999999999997</v>
      </c>
      <c r="C240">
        <v>120.17</v>
      </c>
      <c r="D240">
        <v>-4.16</v>
      </c>
      <c r="E240">
        <v>119.89</v>
      </c>
      <c r="F240">
        <f>_10sept_0_10[[#This Row],[H_mag]]-40</f>
        <v>-44.14</v>
      </c>
      <c r="G240">
        <f>_10sept_0_10[[#This Row],[V_mag]]-40</f>
        <v>-44.16</v>
      </c>
      <c r="H240">
        <f>(10^(_10sept_0_10[[#This Row],[H_mag_adj]]/20)*COS(RADIANS(_10sept_0_10[[#This Row],[H_phase]])))*0.15</f>
        <v>-4.6804275269493221E-4</v>
      </c>
      <c r="I240">
        <f>(10^(_10sept_0_10[[#This Row],[H_mag_adj]]/20)*SIN(RADIANS(_10sept_0_10[[#This Row],[H_phase]])))*0.15</f>
        <v>8.0514736936646404E-4</v>
      </c>
      <c r="J240">
        <f>(10^(_10sept_0_10[[#This Row],[V_mag_adj]]/20)*COS(RADIANS(_10sept_0_10[[#This Row],[V_phase]])))*0.15</f>
        <v>-4.6303508105075859E-4</v>
      </c>
      <c r="K240">
        <f>(10^(_10sept_0_10[[#This Row],[V_mag_adj]]/20)*SIN(RADIANS(_10sept_0_10[[#This Row],[V_phase]])))*0.15</f>
        <v>8.0556800834811289E-4</v>
      </c>
    </row>
    <row r="241" spans="1:11" x14ac:dyDescent="0.25">
      <c r="A241">
        <v>58</v>
      </c>
      <c r="B241">
        <v>-4.5199999999999996</v>
      </c>
      <c r="C241">
        <v>104.45</v>
      </c>
      <c r="D241">
        <v>-4.5199999999999996</v>
      </c>
      <c r="E241">
        <v>104.42</v>
      </c>
      <c r="F241">
        <f>_10sept_0_10[[#This Row],[H_mag]]-40</f>
        <v>-44.519999999999996</v>
      </c>
      <c r="G241">
        <f>_10sept_0_10[[#This Row],[V_mag]]-40</f>
        <v>-44.519999999999996</v>
      </c>
      <c r="H241">
        <f>(10^(_10sept_0_10[[#This Row],[H_mag_adj]]/20)*COS(RADIANS(_10sept_0_10[[#This Row],[H_phase]])))*0.15</f>
        <v>-2.2244507691536713E-4</v>
      </c>
      <c r="I241">
        <f>(10^(_10sept_0_10[[#This Row],[H_mag_adj]]/20)*SIN(RADIANS(_10sept_0_10[[#This Row],[H_phase]])))*0.15</f>
        <v>8.6323827521027959E-4</v>
      </c>
      <c r="J241">
        <f>(10^(_10sept_0_10[[#This Row],[V_mag_adj]]/20)*COS(RADIANS(_10sept_0_10[[#This Row],[V_phase]])))*0.15</f>
        <v>-2.2199305593978037E-4</v>
      </c>
      <c r="K241">
        <f>(10^(_10sept_0_10[[#This Row],[V_mag_adj]]/20)*SIN(RADIANS(_10sept_0_10[[#This Row],[V_phase]])))*0.15</f>
        <v>8.633546288440338E-4</v>
      </c>
    </row>
    <row r="242" spans="1:11" x14ac:dyDescent="0.25">
      <c r="A242">
        <v>59</v>
      </c>
      <c r="B242">
        <v>-4.88</v>
      </c>
      <c r="C242">
        <v>89.03</v>
      </c>
      <c r="D242">
        <v>-4.8899999999999997</v>
      </c>
      <c r="E242">
        <v>88.73</v>
      </c>
      <c r="F242">
        <f>_10sept_0_10[[#This Row],[H_mag]]-40</f>
        <v>-44.88</v>
      </c>
      <c r="G242">
        <f>_10sept_0_10[[#This Row],[V_mag]]-40</f>
        <v>-44.89</v>
      </c>
      <c r="H242">
        <f>(10^(_10sept_0_10[[#This Row],[H_mag_adj]]/20)*COS(RADIANS(_10sept_0_10[[#This Row],[H_phase]])))*0.15</f>
        <v>1.4478368128946451E-5</v>
      </c>
      <c r="I242">
        <f>(10^(_10sept_0_10[[#This Row],[H_mag_adj]]/20)*SIN(RADIANS(_10sept_0_10[[#This Row],[H_phase]])))*0.15</f>
        <v>8.551238483246441E-4</v>
      </c>
      <c r="J242">
        <f>(10^(_10sept_0_10[[#This Row],[V_mag_adj]]/20)*COS(RADIANS(_10sept_0_10[[#This Row],[V_phase]])))*0.15</f>
        <v>1.8933756358774911E-5</v>
      </c>
      <c r="K242">
        <f>(10^(_10sept_0_10[[#This Row],[V_mag_adj]]/20)*SIN(RADIANS(_10sept_0_10[[#This Row],[V_phase]])))*0.15</f>
        <v>8.5405248779345038E-4</v>
      </c>
    </row>
    <row r="243" spans="1:11" x14ac:dyDescent="0.25">
      <c r="A243">
        <v>60</v>
      </c>
      <c r="B243">
        <v>-5.24</v>
      </c>
      <c r="C243">
        <v>73.87</v>
      </c>
      <c r="D243">
        <v>-5.26</v>
      </c>
      <c r="E243">
        <v>73.48</v>
      </c>
      <c r="F243">
        <f>_10sept_0_10[[#This Row],[H_mag]]-40</f>
        <v>-45.24</v>
      </c>
      <c r="G243">
        <f>_10sept_0_10[[#This Row],[V_mag]]-40</f>
        <v>-45.26</v>
      </c>
      <c r="H243">
        <f>(10^(_10sept_0_10[[#This Row],[H_mag_adj]]/20)*COS(RADIANS(_10sept_0_10[[#This Row],[H_phase]])))*0.15</f>
        <v>2.2795605700487215E-4</v>
      </c>
      <c r="I243">
        <f>(10^(_10sept_0_10[[#This Row],[H_mag_adj]]/20)*SIN(RADIANS(_10sept_0_10[[#This Row],[H_phase]])))*0.15</f>
        <v>7.882230517509835E-4</v>
      </c>
      <c r="J243">
        <f>(10^(_10sept_0_10[[#This Row],[V_mag_adj]]/20)*COS(RADIANS(_10sept_0_10[[#This Row],[V_phase]])))*0.15</f>
        <v>2.3277938694501432E-4</v>
      </c>
      <c r="K243">
        <f>(10^(_10sept_0_10[[#This Row],[V_mag_adj]]/20)*SIN(RADIANS(_10sept_0_10[[#This Row],[V_phase]])))*0.15</f>
        <v>7.8484390399306207E-4</v>
      </c>
    </row>
    <row r="244" spans="1:11" x14ac:dyDescent="0.25">
      <c r="A244">
        <v>61</v>
      </c>
      <c r="B244">
        <v>-5.61</v>
      </c>
      <c r="C244">
        <v>58.69</v>
      </c>
      <c r="D244">
        <v>-5.6</v>
      </c>
      <c r="E244">
        <v>58.49</v>
      </c>
      <c r="F244">
        <f>_10sept_0_10[[#This Row],[H_mag]]-40</f>
        <v>-45.61</v>
      </c>
      <c r="G244">
        <f>_10sept_0_10[[#This Row],[V_mag]]-40</f>
        <v>-45.6</v>
      </c>
      <c r="H244">
        <f>(10^(_10sept_0_10[[#This Row],[H_mag_adj]]/20)*COS(RADIANS(_10sept_0_10[[#This Row],[H_phase]])))*0.15</f>
        <v>4.0861794030489418E-4</v>
      </c>
      <c r="I244">
        <f>(10^(_10sept_0_10[[#This Row],[H_mag_adj]]/20)*SIN(RADIANS(_10sept_0_10[[#This Row],[H_phase]])))*0.15</f>
        <v>6.7179428645160731E-4</v>
      </c>
      <c r="J244">
        <f>(10^(_10sept_0_10[[#This Row],[V_mag_adj]]/20)*COS(RADIANS(_10sept_0_10[[#This Row],[V_phase]])))*0.15</f>
        <v>4.1143385870827945E-4</v>
      </c>
      <c r="K244">
        <f>(10^(_10sept_0_10[[#This Row],[V_mag_adj]]/20)*SIN(RADIANS(_10sept_0_10[[#This Row],[V_phase]])))*0.15</f>
        <v>6.7113608020989387E-4</v>
      </c>
    </row>
    <row r="245" spans="1:11" x14ac:dyDescent="0.25">
      <c r="A245">
        <v>62</v>
      </c>
      <c r="B245">
        <v>-6.01</v>
      </c>
      <c r="C245">
        <v>42.3</v>
      </c>
      <c r="D245">
        <v>-6.02</v>
      </c>
      <c r="E245">
        <v>41.99</v>
      </c>
      <c r="F245">
        <f>_10sept_0_10[[#This Row],[H_mag]]-40</f>
        <v>-46.01</v>
      </c>
      <c r="G245">
        <f>_10sept_0_10[[#This Row],[V_mag]]-40</f>
        <v>-46.019999999999996</v>
      </c>
      <c r="H245">
        <f>(10^(_10sept_0_10[[#This Row],[H_mag_adj]]/20)*COS(RADIANS(_10sept_0_10[[#This Row],[H_phase]])))*0.15</f>
        <v>5.5540069668710769E-4</v>
      </c>
      <c r="I245">
        <f>(10^(_10sept_0_10[[#This Row],[H_mag_adj]]/20)*SIN(RADIANS(_10sept_0_10[[#This Row],[H_phase]])))*0.15</f>
        <v>5.0537574937040695E-4</v>
      </c>
      <c r="J245">
        <f>(10^(_10sept_0_10[[#This Row],[V_mag_adj]]/20)*COS(RADIANS(_10sept_0_10[[#This Row],[V_phase]])))*0.15</f>
        <v>5.5748470239343542E-4</v>
      </c>
      <c r="K245">
        <f>(10^(_10sept_0_10[[#This Row],[V_mag_adj]]/20)*SIN(RADIANS(_10sept_0_10[[#This Row],[V_phase]])))*0.15</f>
        <v>5.0178532559153164E-4</v>
      </c>
    </row>
    <row r="246" spans="1:11" x14ac:dyDescent="0.25">
      <c r="A246">
        <v>63</v>
      </c>
      <c r="B246">
        <v>-6.4</v>
      </c>
      <c r="C246">
        <v>26.42</v>
      </c>
      <c r="D246">
        <v>-6.41</v>
      </c>
      <c r="E246">
        <v>26.29</v>
      </c>
      <c r="F246">
        <f>_10sept_0_10[[#This Row],[H_mag]]-40</f>
        <v>-46.4</v>
      </c>
      <c r="G246">
        <f>_10sept_0_10[[#This Row],[V_mag]]-40</f>
        <v>-46.41</v>
      </c>
      <c r="H246">
        <f>(10^(_10sept_0_10[[#This Row],[H_mag_adj]]/20)*COS(RADIANS(_10sept_0_10[[#This Row],[H_phase]])))*0.15</f>
        <v>6.4296043449068349E-4</v>
      </c>
      <c r="I246">
        <f>(10^(_10sept_0_10[[#This Row],[H_mag_adj]]/20)*SIN(RADIANS(_10sept_0_10[[#This Row],[H_phase]])))*0.15</f>
        <v>3.1944812028293483E-4</v>
      </c>
      <c r="J246">
        <f>(10^(_10sept_0_10[[#This Row],[V_mag_adj]]/20)*COS(RADIANS(_10sept_0_10[[#This Row],[V_phase]])))*0.15</f>
        <v>6.4294294198901215E-4</v>
      </c>
      <c r="K246">
        <f>(10^(_10sept_0_10[[#This Row],[V_mag_adj]]/20)*SIN(RADIANS(_10sept_0_10[[#This Row],[V_phase]])))*0.15</f>
        <v>3.1762258122807494E-4</v>
      </c>
    </row>
    <row r="247" spans="1:11" x14ac:dyDescent="0.25">
      <c r="A247">
        <v>64</v>
      </c>
      <c r="B247">
        <v>-6.78</v>
      </c>
      <c r="C247">
        <v>10.51</v>
      </c>
      <c r="D247">
        <v>-6.81</v>
      </c>
      <c r="E247">
        <v>10.28</v>
      </c>
      <c r="F247">
        <f>_10sept_0_10[[#This Row],[H_mag]]-40</f>
        <v>-46.78</v>
      </c>
      <c r="G247">
        <f>_10sept_0_10[[#This Row],[V_mag]]-40</f>
        <v>-46.81</v>
      </c>
      <c r="H247">
        <f>(10^(_10sept_0_10[[#This Row],[H_mag_adj]]/20)*COS(RADIANS(_10sept_0_10[[#This Row],[H_phase]])))*0.15</f>
        <v>6.7568351985800035E-4</v>
      </c>
      <c r="I247">
        <f>(10^(_10sept_0_10[[#This Row],[H_mag_adj]]/20)*SIN(RADIANS(_10sept_0_10[[#This Row],[H_phase]])))*0.15</f>
        <v>1.2535252214293955E-4</v>
      </c>
      <c r="J247">
        <f>(10^(_10sept_0_10[[#This Row],[V_mag_adj]]/20)*COS(RADIANS(_10sept_0_10[[#This Row],[V_phase]])))*0.15</f>
        <v>6.7384985287867536E-4</v>
      </c>
      <c r="K247">
        <f>(10^(_10sept_0_10[[#This Row],[V_mag_adj]]/20)*SIN(RADIANS(_10sept_0_10[[#This Row],[V_phase]])))*0.15</f>
        <v>1.2221630199068048E-4</v>
      </c>
    </row>
    <row r="248" spans="1:11" x14ac:dyDescent="0.25">
      <c r="A248">
        <v>65</v>
      </c>
      <c r="B248">
        <v>-7.18</v>
      </c>
      <c r="C248">
        <v>-5.78</v>
      </c>
      <c r="D248">
        <v>-7.19</v>
      </c>
      <c r="E248">
        <v>-5.62</v>
      </c>
      <c r="F248">
        <f>_10sept_0_10[[#This Row],[H_mag]]-40</f>
        <v>-47.18</v>
      </c>
      <c r="G248">
        <f>_10sept_0_10[[#This Row],[V_mag]]-40</f>
        <v>-47.19</v>
      </c>
      <c r="H248">
        <f>(10^(_10sept_0_10[[#This Row],[H_mag_adj]]/20)*COS(RADIANS(_10sept_0_10[[#This Row],[H_phase]])))*0.15</f>
        <v>6.5294656397010928E-4</v>
      </c>
      <c r="I248">
        <f>(10^(_10sept_0_10[[#This Row],[H_mag_adj]]/20)*SIN(RADIANS(_10sept_0_10[[#This Row],[H_phase]])))*0.15</f>
        <v>-6.6093628508136302E-5</v>
      </c>
      <c r="J248">
        <f>(10^(_10sept_0_10[[#This Row],[V_mag_adj]]/20)*COS(RADIANS(_10sept_0_10[[#This Row],[V_phase]])))*0.15</f>
        <v>6.5237707666867791E-4</v>
      </c>
      <c r="K248">
        <f>(10^(_10sept_0_10[[#This Row],[V_mag_adj]]/20)*SIN(RADIANS(_10sept_0_10[[#This Row],[V_phase]])))*0.15</f>
        <v>-6.419605139440595E-5</v>
      </c>
    </row>
    <row r="249" spans="1:11" x14ac:dyDescent="0.25">
      <c r="A249">
        <v>66</v>
      </c>
      <c r="B249">
        <v>-7.54</v>
      </c>
      <c r="C249">
        <v>-22.22</v>
      </c>
      <c r="D249">
        <v>-7.57</v>
      </c>
      <c r="E249">
        <v>-22.28</v>
      </c>
      <c r="F249">
        <f>_10sept_0_10[[#This Row],[H_mag]]-40</f>
        <v>-47.54</v>
      </c>
      <c r="G249">
        <f>_10sept_0_10[[#This Row],[V_mag]]-40</f>
        <v>-47.57</v>
      </c>
      <c r="H249">
        <f>(10^(_10sept_0_10[[#This Row],[H_mag_adj]]/20)*COS(RADIANS(_10sept_0_10[[#This Row],[H_phase]])))*0.15</f>
        <v>5.8288066461908061E-4</v>
      </c>
      <c r="I249">
        <f>(10^(_10sept_0_10[[#This Row],[H_mag_adj]]/20)*SIN(RADIANS(_10sept_0_10[[#This Row],[H_phase]])))*0.15</f>
        <v>-2.3810657541495031E-4</v>
      </c>
      <c r="J249">
        <f>(10^(_10sept_0_10[[#This Row],[V_mag_adj]]/20)*COS(RADIANS(_10sept_0_10[[#This Row],[V_phase]])))*0.15</f>
        <v>5.8062213544137343E-4</v>
      </c>
      <c r="K249">
        <f>(10^(_10sept_0_10[[#This Row],[V_mag_adj]]/20)*SIN(RADIANS(_10sept_0_10[[#This Row],[V_phase]])))*0.15</f>
        <v>-2.3789375943064818E-4</v>
      </c>
    </row>
    <row r="250" spans="1:11" x14ac:dyDescent="0.25">
      <c r="A250">
        <v>67</v>
      </c>
      <c r="B250">
        <v>-7.91</v>
      </c>
      <c r="C250">
        <v>-38.57</v>
      </c>
      <c r="D250">
        <v>-7.91</v>
      </c>
      <c r="E250">
        <v>-38.369999999999997</v>
      </c>
      <c r="F250">
        <f>_10sept_0_10[[#This Row],[H_mag]]-40</f>
        <v>-47.91</v>
      </c>
      <c r="G250">
        <f>_10sept_0_10[[#This Row],[V_mag]]-40</f>
        <v>-47.91</v>
      </c>
      <c r="H250">
        <f>(10^(_10sept_0_10[[#This Row],[H_mag_adj]]/20)*COS(RADIANS(_10sept_0_10[[#This Row],[H_phase]])))*0.15</f>
        <v>4.7175123808723901E-4</v>
      </c>
      <c r="I250">
        <f>(10^(_10sept_0_10[[#This Row],[H_mag_adj]]/20)*SIN(RADIANS(_10sept_0_10[[#This Row],[H_phase]])))*0.15</f>
        <v>-3.7618981622692451E-4</v>
      </c>
      <c r="J250">
        <f>(10^(_10sept_0_10[[#This Row],[V_mag_adj]]/20)*COS(RADIANS(_10sept_0_10[[#This Row],[V_phase]])))*0.15</f>
        <v>4.7306151153166402E-4</v>
      </c>
      <c r="K250">
        <f>(10^(_10sept_0_10[[#This Row],[V_mag_adj]]/20)*SIN(RADIANS(_10sept_0_10[[#This Row],[V_phase]])))*0.15</f>
        <v>-3.7454080522296543E-4</v>
      </c>
    </row>
    <row r="251" spans="1:11" x14ac:dyDescent="0.25">
      <c r="A251">
        <v>68</v>
      </c>
      <c r="B251">
        <v>-8.25</v>
      </c>
      <c r="C251">
        <v>-54.91</v>
      </c>
      <c r="D251">
        <v>-8.26</v>
      </c>
      <c r="E251">
        <v>-54.91</v>
      </c>
      <c r="F251">
        <f>_10sept_0_10[[#This Row],[H_mag]]-40</f>
        <v>-48.25</v>
      </c>
      <c r="G251">
        <f>_10sept_0_10[[#This Row],[V_mag]]-40</f>
        <v>-48.26</v>
      </c>
      <c r="H251">
        <f>(10^(_10sept_0_10[[#This Row],[H_mag_adj]]/20)*COS(RADIANS(_10sept_0_10[[#This Row],[H_phase]])))*0.15</f>
        <v>3.3354558767285437E-4</v>
      </c>
      <c r="I251">
        <f>(10^(_10sept_0_10[[#This Row],[H_mag_adj]]/20)*SIN(RADIANS(_10sept_0_10[[#This Row],[H_phase]])))*0.15</f>
        <v>-4.7476348170980573E-4</v>
      </c>
      <c r="J251">
        <f>(10^(_10sept_0_10[[#This Row],[V_mag_adj]]/20)*COS(RADIANS(_10sept_0_10[[#This Row],[V_phase]])))*0.15</f>
        <v>3.3316180009213209E-4</v>
      </c>
      <c r="K251">
        <f>(10^(_10sept_0_10[[#This Row],[V_mag_adj]]/20)*SIN(RADIANS(_10sept_0_10[[#This Row],[V_phase]])))*0.15</f>
        <v>-4.7421720457470112E-4</v>
      </c>
    </row>
    <row r="252" spans="1:11" x14ac:dyDescent="0.25">
      <c r="A252">
        <v>69</v>
      </c>
      <c r="B252">
        <v>-8.56</v>
      </c>
      <c r="C252">
        <v>-70.88</v>
      </c>
      <c r="D252">
        <v>-8.59</v>
      </c>
      <c r="E252">
        <v>-71.06</v>
      </c>
      <c r="F252">
        <f>_10sept_0_10[[#This Row],[H_mag]]-40</f>
        <v>-48.56</v>
      </c>
      <c r="G252">
        <f>_10sept_0_10[[#This Row],[V_mag]]-40</f>
        <v>-48.59</v>
      </c>
      <c r="H252">
        <f>(10^(_10sept_0_10[[#This Row],[H_mag_adj]]/20)*COS(RADIANS(_10sept_0_10[[#This Row],[H_phase]])))*0.15</f>
        <v>1.8338586198473459E-4</v>
      </c>
      <c r="I252">
        <f>(10^(_10sept_0_10[[#This Row],[H_mag_adj]]/20)*SIN(RADIANS(_10sept_0_10[[#This Row],[H_phase]])))*0.15</f>
        <v>-5.2898951434485815E-4</v>
      </c>
      <c r="J252">
        <f>(10^(_10sept_0_10[[#This Row],[V_mag_adj]]/20)*COS(RADIANS(_10sept_0_10[[#This Row],[V_phase]])))*0.15</f>
        <v>1.810965235215136E-4</v>
      </c>
      <c r="K252">
        <f>(10^(_10sept_0_10[[#This Row],[V_mag_adj]]/20)*SIN(RADIANS(_10sept_0_10[[#This Row],[V_phase]])))*0.15</f>
        <v>-5.277371357381176E-4</v>
      </c>
    </row>
    <row r="253" spans="1:11" x14ac:dyDescent="0.25">
      <c r="A253">
        <v>70</v>
      </c>
      <c r="B253">
        <v>-8.94</v>
      </c>
      <c r="C253">
        <v>-87.57</v>
      </c>
      <c r="D253">
        <v>-8.9499999999999993</v>
      </c>
      <c r="E253">
        <v>-87.64</v>
      </c>
      <c r="F253">
        <f>_10sept_0_10[[#This Row],[H_mag]]-40</f>
        <v>-48.94</v>
      </c>
      <c r="G253">
        <f>_10sept_0_10[[#This Row],[V_mag]]-40</f>
        <v>-48.95</v>
      </c>
      <c r="H253">
        <f>(10^(_10sept_0_10[[#This Row],[H_mag_adj]]/20)*COS(RADIANS(_10sept_0_10[[#This Row],[H_phase]])))*0.15</f>
        <v>2.2721902692685437E-5</v>
      </c>
      <c r="I253">
        <f>(10^(_10sept_0_10[[#This Row],[H_mag_adj]]/20)*SIN(RADIANS(_10sept_0_10[[#This Row],[H_phase]])))*0.15</f>
        <v>-5.3542734999304648E-4</v>
      </c>
      <c r="J253">
        <f>(10^(_10sept_0_10[[#This Row],[V_mag_adj]]/20)*COS(RADIANS(_10sept_0_10[[#This Row],[V_phase]])))*0.15</f>
        <v>2.2042346183633389E-5</v>
      </c>
      <c r="K253">
        <f>(10^(_10sept_0_10[[#This Row],[V_mag_adj]]/20)*SIN(RADIANS(_10sept_0_10[[#This Row],[V_phase]])))*0.15</f>
        <v>-5.3483860014350959E-4</v>
      </c>
    </row>
    <row r="254" spans="1:11" x14ac:dyDescent="0.25">
      <c r="A254">
        <v>71</v>
      </c>
      <c r="B254">
        <v>-9.2899999999999991</v>
      </c>
      <c r="C254">
        <v>-103.28</v>
      </c>
      <c r="D254">
        <v>-9.31</v>
      </c>
      <c r="E254">
        <v>-103.41</v>
      </c>
      <c r="F254">
        <f>_10sept_0_10[[#This Row],[H_mag]]-40</f>
        <v>-49.29</v>
      </c>
      <c r="G254">
        <f>_10sept_0_10[[#This Row],[V_mag]]-40</f>
        <v>-49.31</v>
      </c>
      <c r="H254">
        <f>(10^(_10sept_0_10[[#This Row],[H_mag_adj]]/20)*COS(RADIANS(_10sept_0_10[[#This Row],[H_phase]])))*0.15</f>
        <v>-1.1824184510584313E-4</v>
      </c>
      <c r="I254">
        <f>(10^(_10sept_0_10[[#This Row],[H_mag_adj]]/20)*SIN(RADIANS(_10sept_0_10[[#This Row],[H_phase]])))*0.15</f>
        <v>-5.0097925117528264E-4</v>
      </c>
      <c r="J254">
        <f>(10^(_10sept_0_10[[#This Row],[V_mag_adj]]/20)*COS(RADIANS(_10sept_0_10[[#This Row],[V_phase]])))*0.15</f>
        <v>-1.1910366333843705E-4</v>
      </c>
      <c r="K254">
        <f>(10^(_10sept_0_10[[#This Row],[V_mag_adj]]/20)*SIN(RADIANS(_10sept_0_10[[#This Row],[V_phase]])))*0.15</f>
        <v>-4.9955807933381804E-4</v>
      </c>
    </row>
    <row r="255" spans="1:11" x14ac:dyDescent="0.25">
      <c r="A255">
        <v>72</v>
      </c>
      <c r="B255">
        <v>-9.65</v>
      </c>
      <c r="C255">
        <v>-119.41</v>
      </c>
      <c r="D255">
        <v>-9.65</v>
      </c>
      <c r="E255">
        <v>-119.35</v>
      </c>
      <c r="F255">
        <f>_10sept_0_10[[#This Row],[H_mag]]-40</f>
        <v>-49.65</v>
      </c>
      <c r="G255">
        <f>_10sept_0_10[[#This Row],[V_mag]]-40</f>
        <v>-49.65</v>
      </c>
      <c r="H255">
        <f>(10^(_10sept_0_10[[#This Row],[H_mag_adj]]/20)*COS(RADIANS(_10sept_0_10[[#This Row],[H_phase]])))*0.15</f>
        <v>-2.4250578627515448E-4</v>
      </c>
      <c r="I255">
        <f>(10^(_10sept_0_10[[#This Row],[H_mag_adj]]/20)*SIN(RADIANS(_10sept_0_10[[#This Row],[H_phase]])))*0.15</f>
        <v>-4.3020285828645972E-4</v>
      </c>
      <c r="J255">
        <f>(10^(_10sept_0_10[[#This Row],[V_mag_adj]]/20)*COS(RADIANS(_10sept_0_10[[#This Row],[V_phase]])))*0.15</f>
        <v>-2.4205514600911433E-4</v>
      </c>
      <c r="K255">
        <f>(10^(_10sept_0_10[[#This Row],[V_mag_adj]]/20)*SIN(RADIANS(_10sept_0_10[[#This Row],[V_phase]])))*0.15</f>
        <v>-4.3045657382049238E-4</v>
      </c>
    </row>
    <row r="256" spans="1:11" x14ac:dyDescent="0.25">
      <c r="A256">
        <v>73</v>
      </c>
      <c r="B256">
        <v>-10.01</v>
      </c>
      <c r="C256">
        <v>-135.24</v>
      </c>
      <c r="D256">
        <v>-10.02</v>
      </c>
      <c r="E256">
        <v>-135.16</v>
      </c>
      <c r="F256">
        <f>_10sept_0_10[[#This Row],[H_mag]]-40</f>
        <v>-50.01</v>
      </c>
      <c r="G256">
        <f>_10sept_0_10[[#This Row],[V_mag]]-40</f>
        <v>-50.019999999999996</v>
      </c>
      <c r="H256">
        <f>(10^(_10sept_0_10[[#This Row],[H_mag_adj]]/20)*COS(RADIANS(_10sept_0_10[[#This Row],[H_phase]])))*0.15</f>
        <v>-3.3642466666146056E-4</v>
      </c>
      <c r="I256">
        <f>(10^(_10sept_0_10[[#This Row],[H_mag_adj]]/20)*SIN(RADIANS(_10sept_0_10[[#This Row],[H_phase]])))*0.15</f>
        <v>-3.3361798216193292E-4</v>
      </c>
      <c r="J256">
        <f>(10^(_10sept_0_10[[#This Row],[V_mag_adj]]/20)*COS(RADIANS(_10sept_0_10[[#This Row],[V_phase]])))*0.15</f>
        <v>-3.3557195632211905E-4</v>
      </c>
      <c r="K256">
        <f>(10^(_10sept_0_10[[#This Row],[V_mag_adj]]/20)*SIN(RADIANS(_10sept_0_10[[#This Row],[V_phase]])))*0.15</f>
        <v>-3.3370298325642735E-4</v>
      </c>
    </row>
    <row r="257" spans="1:11" x14ac:dyDescent="0.25">
      <c r="A257">
        <v>74</v>
      </c>
      <c r="B257">
        <v>-10.37</v>
      </c>
      <c r="C257">
        <v>-151.82</v>
      </c>
      <c r="D257">
        <v>-10.4</v>
      </c>
      <c r="E257">
        <v>-152.06</v>
      </c>
      <c r="F257">
        <f>_10sept_0_10[[#This Row],[H_mag]]-40</f>
        <v>-50.37</v>
      </c>
      <c r="G257">
        <f>_10sept_0_10[[#This Row],[V_mag]]-40</f>
        <v>-50.4</v>
      </c>
      <c r="H257">
        <f>(10^(_10sept_0_10[[#This Row],[H_mag_adj]]/20)*COS(RADIANS(_10sept_0_10[[#This Row],[H_phase]])))*0.15</f>
        <v>-4.0068029241517627E-4</v>
      </c>
      <c r="I257">
        <f>(10^(_10sept_0_10[[#This Row],[H_mag_adj]]/20)*SIN(RADIANS(_10sept_0_10[[#This Row],[H_phase]])))*0.15</f>
        <v>-2.1466284606073372E-4</v>
      </c>
      <c r="J257">
        <f>(10^(_10sept_0_10[[#This Row],[V_mag_adj]]/20)*COS(RADIANS(_10sept_0_10[[#This Row],[V_phase]])))*0.15</f>
        <v>-4.0019135055368481E-4</v>
      </c>
      <c r="K257">
        <f>(10^(_10sept_0_10[[#This Row],[V_mag_adj]]/20)*SIN(RADIANS(_10sept_0_10[[#This Row],[V_phase]])))*0.15</f>
        <v>-2.1224825510966419E-4</v>
      </c>
    </row>
    <row r="258" spans="1:11" x14ac:dyDescent="0.25">
      <c r="A258">
        <v>75</v>
      </c>
      <c r="B258">
        <v>-10.72</v>
      </c>
      <c r="C258">
        <v>-168.22</v>
      </c>
      <c r="D258">
        <v>-10.75</v>
      </c>
      <c r="E258">
        <v>-168.48</v>
      </c>
      <c r="F258">
        <f>_10sept_0_10[[#This Row],[H_mag]]-40</f>
        <v>-50.72</v>
      </c>
      <c r="G258">
        <f>_10sept_0_10[[#This Row],[V_mag]]-40</f>
        <v>-50.75</v>
      </c>
      <c r="H258">
        <f>(10^(_10sept_0_10[[#This Row],[H_mag_adj]]/20)*COS(RADIANS(_10sept_0_10[[#This Row],[H_phase]])))*0.15</f>
        <v>-4.2741204985793051E-4</v>
      </c>
      <c r="I258">
        <f>(10^(_10sept_0_10[[#This Row],[H_mag_adj]]/20)*SIN(RADIANS(_10sept_0_10[[#This Row],[H_phase]])))*0.15</f>
        <v>-8.9135334283750792E-5</v>
      </c>
      <c r="J258">
        <f>(10^(_10sept_0_10[[#This Row],[V_mag_adj]]/20)*COS(RADIANS(_10sept_0_10[[#This Row],[V_phase]])))*0.15</f>
        <v>-4.2633706918432168E-4</v>
      </c>
      <c r="K258">
        <f>(10^(_10sept_0_10[[#This Row],[V_mag_adj]]/20)*SIN(RADIANS(_10sept_0_10[[#This Row],[V_phase]])))*0.15</f>
        <v>-8.6894247850427436E-5</v>
      </c>
    </row>
    <row r="259" spans="1:11" x14ac:dyDescent="0.25">
      <c r="A259">
        <v>76</v>
      </c>
      <c r="B259">
        <v>-11.1</v>
      </c>
      <c r="C259">
        <v>175.78</v>
      </c>
      <c r="D259">
        <v>-11.1</v>
      </c>
      <c r="E259">
        <v>175.91</v>
      </c>
      <c r="F259">
        <f>_10sept_0_10[[#This Row],[H_mag]]-40</f>
        <v>-51.1</v>
      </c>
      <c r="G259">
        <f>_10sept_0_10[[#This Row],[V_mag]]-40</f>
        <v>-51.1</v>
      </c>
      <c r="H259">
        <f>(10^(_10sept_0_10[[#This Row],[H_mag_adj]]/20)*COS(RADIANS(_10sept_0_10[[#This Row],[H_phase]])))*0.15</f>
        <v>-4.167851370652169E-4</v>
      </c>
      <c r="I259">
        <f>(10^(_10sept_0_10[[#This Row],[H_mag_adj]]/20)*SIN(RADIANS(_10sept_0_10[[#This Row],[H_phase]])))*0.15</f>
        <v>3.075306103436854E-5</v>
      </c>
      <c r="J259">
        <f>(10^(_10sept_0_10[[#This Row],[V_mag_adj]]/20)*COS(RADIANS(_10sept_0_10[[#This Row],[V_phase]])))*0.15</f>
        <v>-4.1685384067581327E-4</v>
      </c>
      <c r="K259">
        <f>(10^(_10sept_0_10[[#This Row],[V_mag_adj]]/20)*SIN(RADIANS(_10sept_0_10[[#This Row],[V_phase]])))*0.15</f>
        <v>2.9807327207900895E-5</v>
      </c>
    </row>
    <row r="260" spans="1:11" x14ac:dyDescent="0.25">
      <c r="A260">
        <v>77</v>
      </c>
      <c r="B260">
        <v>-11.45</v>
      </c>
      <c r="C260">
        <v>159.78</v>
      </c>
      <c r="D260">
        <v>-11.45</v>
      </c>
      <c r="E260">
        <v>159.55000000000001</v>
      </c>
      <c r="F260">
        <f>_10sept_0_10[[#This Row],[H_mag]]-40</f>
        <v>-51.45</v>
      </c>
      <c r="G260">
        <f>_10sept_0_10[[#This Row],[V_mag]]-40</f>
        <v>-51.45</v>
      </c>
      <c r="H260">
        <f>(10^(_10sept_0_10[[#This Row],[H_mag_adj]]/20)*COS(RADIANS(_10sept_0_10[[#This Row],[H_phase]])))*0.15</f>
        <v>-3.7667474266260803E-4</v>
      </c>
      <c r="I260">
        <f>(10^(_10sept_0_10[[#This Row],[H_mag_adj]]/20)*SIN(RADIANS(_10sept_0_10[[#This Row],[H_phase]])))*0.15</f>
        <v>1.3873862309378931E-4</v>
      </c>
      <c r="J260">
        <f>(10^(_10sept_0_10[[#This Row],[V_mag_adj]]/20)*COS(RADIANS(_10sept_0_10[[#This Row],[V_phase]])))*0.15</f>
        <v>-3.7611477671707454E-4</v>
      </c>
      <c r="K260">
        <f>(10^(_10sept_0_10[[#This Row],[V_mag_adj]]/20)*SIN(RADIANS(_10sept_0_10[[#This Row],[V_phase]])))*0.15</f>
        <v>1.4024957052685658E-4</v>
      </c>
    </row>
    <row r="261" spans="1:11" x14ac:dyDescent="0.25">
      <c r="A261">
        <v>78</v>
      </c>
      <c r="B261">
        <v>-11.79</v>
      </c>
      <c r="C261">
        <v>143.15</v>
      </c>
      <c r="D261">
        <v>-11.8</v>
      </c>
      <c r="E261">
        <v>142.91999999999999</v>
      </c>
      <c r="F261">
        <f>_10sept_0_10[[#This Row],[H_mag]]-40</f>
        <v>-51.79</v>
      </c>
      <c r="G261">
        <f>_10sept_0_10[[#This Row],[V_mag]]-40</f>
        <v>-51.8</v>
      </c>
      <c r="H261">
        <f>(10^(_10sept_0_10[[#This Row],[H_mag_adj]]/20)*COS(RADIANS(_10sept_0_10[[#This Row],[H_phase]])))*0.15</f>
        <v>-3.0888322375735469E-4</v>
      </c>
      <c r="I261">
        <f>(10^(_10sept_0_10[[#This Row],[H_mag_adj]]/20)*SIN(RADIANS(_10sept_0_10[[#This Row],[H_phase]])))*0.15</f>
        <v>2.3149485396906815E-4</v>
      </c>
      <c r="J261">
        <f>(10^(_10sept_0_10[[#This Row],[V_mag_adj]]/20)*COS(RADIANS(_10sept_0_10[[#This Row],[V_phase]])))*0.15</f>
        <v>-3.0759711943595874E-4</v>
      </c>
      <c r="K261">
        <f>(10^(_10sept_0_10[[#This Row],[V_mag_adj]]/20)*SIN(RADIANS(_10sept_0_10[[#This Row],[V_phase]])))*0.15</f>
        <v>2.32465132689635E-4</v>
      </c>
    </row>
    <row r="262" spans="1:11" x14ac:dyDescent="0.25">
      <c r="A262">
        <v>79</v>
      </c>
      <c r="B262">
        <v>-12.14</v>
      </c>
      <c r="C262">
        <v>126.55</v>
      </c>
      <c r="D262">
        <v>-12.15</v>
      </c>
      <c r="E262">
        <v>126.41</v>
      </c>
      <c r="F262">
        <f>_10sept_0_10[[#This Row],[H_mag]]-40</f>
        <v>-52.14</v>
      </c>
      <c r="G262">
        <f>_10sept_0_10[[#This Row],[V_mag]]-40</f>
        <v>-52.15</v>
      </c>
      <c r="H262">
        <f>(10^(_10sept_0_10[[#This Row],[H_mag_adj]]/20)*COS(RADIANS(_10sept_0_10[[#This Row],[H_phase]])))*0.15</f>
        <v>-2.2079567882256728E-4</v>
      </c>
      <c r="I262">
        <f>(10^(_10sept_0_10[[#This Row],[H_mag_adj]]/20)*SIN(RADIANS(_10sept_0_10[[#This Row],[H_phase]])))*0.15</f>
        <v>2.9784429458533374E-4</v>
      </c>
      <c r="J262">
        <f>(10^(_10sept_0_10[[#This Row],[V_mag_adj]]/20)*COS(RADIANS(_10sept_0_10[[#This Row],[V_phase]])))*0.15</f>
        <v>-2.1981403351951914E-4</v>
      </c>
      <c r="K262">
        <f>(10^(_10sept_0_10[[#This Row],[V_mag_adj]]/20)*SIN(RADIANS(_10sept_0_10[[#This Row],[V_phase]])))*0.15</f>
        <v>2.9803958218149106E-4</v>
      </c>
    </row>
    <row r="263" spans="1:11" x14ac:dyDescent="0.25">
      <c r="A263">
        <v>80</v>
      </c>
      <c r="B263">
        <v>-12.49</v>
      </c>
      <c r="C263">
        <v>109.58</v>
      </c>
      <c r="D263">
        <v>-12.5</v>
      </c>
      <c r="E263">
        <v>109.54</v>
      </c>
      <c r="F263">
        <f>_10sept_0_10[[#This Row],[H_mag]]-40</f>
        <v>-52.49</v>
      </c>
      <c r="G263">
        <f>_10sept_0_10[[#This Row],[V_mag]]-40</f>
        <v>-52.5</v>
      </c>
      <c r="H263">
        <f>(10^(_10sept_0_10[[#This Row],[H_mag_adj]]/20)*COS(RADIANS(_10sept_0_10[[#This Row],[H_phase]])))*0.15</f>
        <v>-1.1934249619117212E-4</v>
      </c>
      <c r="I263">
        <f>(10^(_10sept_0_10[[#This Row],[H_mag_adj]]/20)*SIN(RADIANS(_10sept_0_10[[#This Row],[H_phase]])))*0.15</f>
        <v>3.3552323490885024E-4</v>
      </c>
      <c r="J263">
        <f>(10^(_10sept_0_10[[#This Row],[V_mag_adj]]/20)*COS(RADIANS(_10sept_0_10[[#This Row],[V_phase]])))*0.15</f>
        <v>-1.1897117821288946E-4</v>
      </c>
      <c r="K263">
        <f>(10^(_10sept_0_10[[#This Row],[V_mag_adj]]/20)*SIN(RADIANS(_10sept_0_10[[#This Row],[V_phase]])))*0.15</f>
        <v>3.3522031102316171E-4</v>
      </c>
    </row>
    <row r="264" spans="1:11" x14ac:dyDescent="0.25">
      <c r="A264">
        <v>81</v>
      </c>
      <c r="B264">
        <v>-12.75</v>
      </c>
      <c r="C264">
        <v>93.03</v>
      </c>
      <c r="D264">
        <v>-12.76</v>
      </c>
      <c r="E264">
        <v>92.69</v>
      </c>
      <c r="F264">
        <f>_10sept_0_10[[#This Row],[H_mag]]-40</f>
        <v>-52.75</v>
      </c>
      <c r="G264">
        <f>_10sept_0_10[[#This Row],[V_mag]]-40</f>
        <v>-52.76</v>
      </c>
      <c r="H264">
        <f>(10^(_10sept_0_10[[#This Row],[H_mag_adj]]/20)*COS(RADIANS(_10sept_0_10[[#This Row],[H_phase]])))*0.15</f>
        <v>-1.8268748924066936E-5</v>
      </c>
      <c r="I264">
        <f>(10^(_10sept_0_10[[#This Row],[H_mag_adj]]/20)*SIN(RADIANS(_10sept_0_10[[#This Row],[H_phase]])))*0.15</f>
        <v>3.4513077632213795E-4</v>
      </c>
      <c r="J264">
        <f>(10^(_10sept_0_10[[#This Row],[V_mag_adj]]/20)*COS(RADIANS(_10sept_0_10[[#This Row],[V_phase]])))*0.15</f>
        <v>-1.6201728363483048E-5</v>
      </c>
      <c r="K264">
        <f>(10^(_10sept_0_10[[#This Row],[V_mag_adj]]/20)*SIN(RADIANS(_10sept_0_10[[#This Row],[V_phase]])))*0.15</f>
        <v>3.4483587237069591E-4</v>
      </c>
    </row>
    <row r="265" spans="1:11" x14ac:dyDescent="0.25">
      <c r="A265">
        <v>82</v>
      </c>
      <c r="B265">
        <v>-13.03</v>
      </c>
      <c r="C265">
        <v>75.47</v>
      </c>
      <c r="D265">
        <v>-13.05</v>
      </c>
      <c r="E265">
        <v>75.180000000000007</v>
      </c>
      <c r="F265">
        <f>_10sept_0_10[[#This Row],[H_mag]]-40</f>
        <v>-53.03</v>
      </c>
      <c r="G265">
        <f>_10sept_0_10[[#This Row],[V_mag]]-40</f>
        <v>-53.05</v>
      </c>
      <c r="H265">
        <f>(10^(_10sept_0_10[[#This Row],[H_mag_adj]]/20)*COS(RADIANS(_10sept_0_10[[#This Row],[H_phase]])))*0.15</f>
        <v>8.3959381023180577E-5</v>
      </c>
      <c r="I265">
        <f>(10^(_10sept_0_10[[#This Row],[H_mag_adj]]/20)*SIN(RADIANS(_10sept_0_10[[#This Row],[H_phase]])))*0.15</f>
        <v>3.2394701180666084E-4</v>
      </c>
      <c r="J265">
        <f>(10^(_10sept_0_10[[#This Row],[V_mag_adj]]/20)*COS(RADIANS(_10sept_0_10[[#This Row],[V_phase]])))*0.15</f>
        <v>8.5401071940208474E-5</v>
      </c>
      <c r="K265">
        <f>(10^(_10sept_0_10[[#This Row],[V_mag_adj]]/20)*SIN(RADIANS(_10sept_0_10[[#This Row],[V_phase]])))*0.15</f>
        <v>3.2277383698580808E-4</v>
      </c>
    </row>
    <row r="266" spans="1:11" x14ac:dyDescent="0.25">
      <c r="A266">
        <v>83</v>
      </c>
      <c r="B266">
        <v>-13.32</v>
      </c>
      <c r="C266">
        <v>58.73</v>
      </c>
      <c r="D266">
        <v>-13.34</v>
      </c>
      <c r="E266">
        <v>58.2</v>
      </c>
      <c r="F266">
        <f>_10sept_0_10[[#This Row],[H_mag]]-40</f>
        <v>-53.32</v>
      </c>
      <c r="G266">
        <f>_10sept_0_10[[#This Row],[V_mag]]-40</f>
        <v>-53.34</v>
      </c>
      <c r="H266">
        <f>(10^(_10sept_0_10[[#This Row],[H_mag_adj]]/20)*COS(RADIANS(_10sept_0_10[[#This Row],[H_phase]])))*0.15</f>
        <v>1.6800359166811493E-4</v>
      </c>
      <c r="I266">
        <f>(10^(_10sept_0_10[[#This Row],[H_mag_adj]]/20)*SIN(RADIANS(_10sept_0_10[[#This Row],[H_phase]])))*0.15</f>
        <v>2.7664356892810474E-4</v>
      </c>
      <c r="J266">
        <f>(10^(_10sept_0_10[[#This Row],[V_mag_adj]]/20)*COS(RADIANS(_10sept_0_10[[#This Row],[V_phase]])))*0.15</f>
        <v>1.7016312173285974E-4</v>
      </c>
      <c r="K266">
        <f>(10^(_10sept_0_10[[#This Row],[V_mag_adj]]/20)*SIN(RADIANS(_10sept_0_10[[#This Row],[V_phase]])))*0.15</f>
        <v>2.7444501989067424E-4</v>
      </c>
    </row>
    <row r="267" spans="1:11" x14ac:dyDescent="0.25">
      <c r="A267">
        <v>84</v>
      </c>
      <c r="B267">
        <v>-13.62</v>
      </c>
      <c r="C267">
        <v>42.3</v>
      </c>
      <c r="D267">
        <v>-13.65</v>
      </c>
      <c r="E267">
        <v>42.12</v>
      </c>
      <c r="F267">
        <f>_10sept_0_10[[#This Row],[H_mag]]-40</f>
        <v>-53.62</v>
      </c>
      <c r="G267">
        <f>_10sept_0_10[[#This Row],[V_mag]]-40</f>
        <v>-53.65</v>
      </c>
      <c r="H267">
        <f>(10^(_10sept_0_10[[#This Row],[H_mag_adj]]/20)*COS(RADIANS(_10sept_0_10[[#This Row],[H_phase]])))*0.15</f>
        <v>2.3126314115072636E-4</v>
      </c>
      <c r="I267">
        <f>(10^(_10sept_0_10[[#This Row],[H_mag_adj]]/20)*SIN(RADIANS(_10sept_0_10[[#This Row],[H_phase]])))*0.15</f>
        <v>2.1043326729322683E-4</v>
      </c>
      <c r="J267">
        <f>(10^(_10sept_0_10[[#This Row],[V_mag_adj]]/20)*COS(RADIANS(_10sept_0_10[[#This Row],[V_phase]])))*0.15</f>
        <v>2.311234421884469E-4</v>
      </c>
      <c r="K267">
        <f>(10^(_10sept_0_10[[#This Row],[V_mag_adj]]/20)*SIN(RADIANS(_10sept_0_10[[#This Row],[V_phase]])))*0.15</f>
        <v>2.089826470241265E-4</v>
      </c>
    </row>
    <row r="268" spans="1:11" x14ac:dyDescent="0.25">
      <c r="A268">
        <v>85</v>
      </c>
      <c r="B268">
        <v>-13.98</v>
      </c>
      <c r="C268">
        <v>26.39</v>
      </c>
      <c r="D268">
        <v>-13.98</v>
      </c>
      <c r="E268">
        <v>26.02</v>
      </c>
      <c r="F268">
        <f>_10sept_0_10[[#This Row],[H_mag]]-40</f>
        <v>-53.980000000000004</v>
      </c>
      <c r="G268">
        <f>_10sept_0_10[[#This Row],[V_mag]]-40</f>
        <v>-53.980000000000004</v>
      </c>
      <c r="H268">
        <f>(10^(_10sept_0_10[[#This Row],[H_mag_adj]]/20)*COS(RADIANS(_10sept_0_10[[#This Row],[H_phase]])))*0.15</f>
        <v>2.6871824466571877E-4</v>
      </c>
      <c r="I268">
        <f>(10^(_10sept_0_10[[#This Row],[H_mag_adj]]/20)*SIN(RADIANS(_10sept_0_10[[#This Row],[H_phase]])))*0.15</f>
        <v>1.3333444296213058E-4</v>
      </c>
      <c r="J268">
        <f>(10^(_10sept_0_10[[#This Row],[V_mag_adj]]/20)*COS(RADIANS(_10sept_0_10[[#This Row],[V_phase]])))*0.15</f>
        <v>2.6957367190313318E-4</v>
      </c>
      <c r="K268">
        <f>(10^(_10sept_0_10[[#This Row],[V_mag_adj]]/20)*SIN(RADIANS(_10sept_0_10[[#This Row],[V_phase]])))*0.15</f>
        <v>1.3159636816002424E-4</v>
      </c>
    </row>
    <row r="269" spans="1:11" x14ac:dyDescent="0.25">
      <c r="A269">
        <v>86</v>
      </c>
      <c r="B269">
        <v>-14.4</v>
      </c>
      <c r="C269">
        <v>9.75</v>
      </c>
      <c r="D269">
        <v>-14.37</v>
      </c>
      <c r="E269">
        <v>9.6300000000000008</v>
      </c>
      <c r="F269">
        <f>_10sept_0_10[[#This Row],[H_mag]]-40</f>
        <v>-54.4</v>
      </c>
      <c r="G269">
        <f>_10sept_0_10[[#This Row],[V_mag]]-40</f>
        <v>-54.37</v>
      </c>
      <c r="H269">
        <f>(10^(_10sept_0_10[[#This Row],[H_mag_adj]]/20)*COS(RADIANS(_10sept_0_10[[#This Row],[H_phase]])))*0.15</f>
        <v>2.8169075338287504E-4</v>
      </c>
      <c r="I269">
        <f>(10^(_10sept_0_10[[#This Row],[H_mag_adj]]/20)*SIN(RADIANS(_10sept_0_10[[#This Row],[H_phase]])))*0.15</f>
        <v>4.8403324078632322E-5</v>
      </c>
      <c r="J269">
        <f>(10^(_10sept_0_10[[#This Row],[V_mag_adj]]/20)*COS(RADIANS(_10sept_0_10[[#This Row],[V_phase]])))*0.15</f>
        <v>2.8276646729673527E-4</v>
      </c>
      <c r="K269">
        <f>(10^(_10sept_0_10[[#This Row],[V_mag_adj]]/20)*SIN(RADIANS(_10sept_0_10[[#This Row],[V_phase]])))*0.15</f>
        <v>4.7978673235902668E-5</v>
      </c>
    </row>
    <row r="270" spans="1:11" x14ac:dyDescent="0.25">
      <c r="A270">
        <v>87</v>
      </c>
      <c r="B270">
        <v>-14.85</v>
      </c>
      <c r="C270">
        <v>-7.06</v>
      </c>
      <c r="D270">
        <v>-14.85</v>
      </c>
      <c r="E270">
        <v>-7.17</v>
      </c>
      <c r="F270">
        <f>_10sept_0_10[[#This Row],[H_mag]]-40</f>
        <v>-54.85</v>
      </c>
      <c r="G270">
        <f>_10sept_0_10[[#This Row],[V_mag]]-40</f>
        <v>-54.85</v>
      </c>
      <c r="H270">
        <f>(10^(_10sept_0_10[[#This Row],[H_mag_adj]]/20)*COS(RADIANS(_10sept_0_10[[#This Row],[H_phase]])))*0.15</f>
        <v>2.6933071603597484E-4</v>
      </c>
      <c r="I270">
        <f>(10^(_10sept_0_10[[#This Row],[H_mag_adj]]/20)*SIN(RADIANS(_10sept_0_10[[#This Row],[H_phase]])))*0.15</f>
        <v>-3.3355985179386944E-5</v>
      </c>
      <c r="J270">
        <f>(10^(_10sept_0_10[[#This Row],[V_mag_adj]]/20)*COS(RADIANS(_10sept_0_10[[#This Row],[V_phase]])))*0.15</f>
        <v>2.6926618082203009E-4</v>
      </c>
      <c r="K270">
        <f>(10^(_10sept_0_10[[#This Row],[V_mag_adj]]/20)*SIN(RADIANS(_10sept_0_10[[#This Row],[V_phase]])))*0.15</f>
        <v>-3.3873001243707291E-5</v>
      </c>
    </row>
    <row r="271" spans="1:11" x14ac:dyDescent="0.25">
      <c r="A271">
        <v>88</v>
      </c>
      <c r="B271">
        <v>-15.28</v>
      </c>
      <c r="C271">
        <v>-23.74</v>
      </c>
      <c r="D271">
        <v>-15.28</v>
      </c>
      <c r="E271">
        <v>-23.9</v>
      </c>
      <c r="F271">
        <f>_10sept_0_10[[#This Row],[H_mag]]-40</f>
        <v>-55.28</v>
      </c>
      <c r="G271">
        <f>_10sept_0_10[[#This Row],[V_mag]]-40</f>
        <v>-55.28</v>
      </c>
      <c r="H271">
        <f>(10^(_10sept_0_10[[#This Row],[H_mag_adj]]/20)*COS(RADIANS(_10sept_0_10[[#This Row],[H_phase]])))*0.15</f>
        <v>2.3642506241415922E-4</v>
      </c>
      <c r="I271">
        <f>(10^(_10sept_0_10[[#This Row],[H_mag_adj]]/20)*SIN(RADIANS(_10sept_0_10[[#This Row],[H_phase]])))*0.15</f>
        <v>-1.0398026796829509E-4</v>
      </c>
      <c r="J271">
        <f>(10^(_10sept_0_10[[#This Row],[V_mag_adj]]/20)*COS(RADIANS(_10sept_0_10[[#This Row],[V_phase]])))*0.15</f>
        <v>2.3613377326118108E-4</v>
      </c>
      <c r="K271">
        <f>(10^(_10sept_0_10[[#This Row],[V_mag_adj]]/20)*SIN(RADIANS(_10sept_0_10[[#This Row],[V_phase]])))*0.15</f>
        <v>-1.0464008500443161E-4</v>
      </c>
    </row>
    <row r="272" spans="1:11" x14ac:dyDescent="0.25">
      <c r="A272">
        <v>89</v>
      </c>
      <c r="B272">
        <v>-15.67</v>
      </c>
      <c r="C272">
        <v>-40.99</v>
      </c>
      <c r="D272">
        <v>-15.73</v>
      </c>
      <c r="E272">
        <v>-40.93</v>
      </c>
      <c r="F272">
        <f>_10sept_0_10[[#This Row],[H_mag]]-40</f>
        <v>-55.67</v>
      </c>
      <c r="G272">
        <f>_10sept_0_10[[#This Row],[V_mag]]-40</f>
        <v>-55.730000000000004</v>
      </c>
      <c r="H272">
        <f>(10^(_10sept_0_10[[#This Row],[H_mag_adj]]/20)*COS(RADIANS(_10sept_0_10[[#This Row],[H_phase]])))*0.15</f>
        <v>1.8639617720010178E-4</v>
      </c>
      <c r="I272">
        <f>(10^(_10sept_0_10[[#This Row],[H_mag_adj]]/20)*SIN(RADIANS(_10sept_0_10[[#This Row],[H_phase]])))*0.15</f>
        <v>-1.6197461789654608E-4</v>
      </c>
      <c r="J272">
        <f>(10^(_10sept_0_10[[#This Row],[V_mag_adj]]/20)*COS(RADIANS(_10sept_0_10[[#This Row],[V_phase]])))*0.15</f>
        <v>1.8528138518269632E-4</v>
      </c>
      <c r="K272">
        <f>(10^(_10sept_0_10[[#This Row],[V_mag_adj]]/20)*SIN(RADIANS(_10sept_0_10[[#This Row],[V_phase]])))*0.15</f>
        <v>-1.606656543873198E-4</v>
      </c>
    </row>
    <row r="273" spans="1:11" x14ac:dyDescent="0.25">
      <c r="A273">
        <v>90</v>
      </c>
      <c r="B273">
        <v>-16.09</v>
      </c>
      <c r="C273">
        <v>-59.15</v>
      </c>
      <c r="D273">
        <v>-16.12</v>
      </c>
      <c r="E273">
        <v>-59.76</v>
      </c>
      <c r="F273">
        <f>_10sept_0_10[[#This Row],[H_mag]]-40</f>
        <v>-56.09</v>
      </c>
      <c r="G273">
        <f>_10sept_0_10[[#This Row],[V_mag]]-40</f>
        <v>-56.120000000000005</v>
      </c>
      <c r="H273">
        <f>(10^(_10sept_0_10[[#This Row],[H_mag_adj]]/20)*COS(RADIANS(_10sept_0_10[[#This Row],[H_phase]])))*0.15</f>
        <v>1.206514970788676E-4</v>
      </c>
      <c r="I273">
        <f>(10^(_10sept_0_10[[#This Row],[H_mag_adj]]/20)*SIN(RADIANS(_10sept_0_10[[#This Row],[H_phase]])))*0.15</f>
        <v>-2.0199378046353202E-4</v>
      </c>
      <c r="J273">
        <f>(10^(_10sept_0_10[[#This Row],[V_mag_adj]]/20)*COS(RADIANS(_10sept_0_10[[#This Row],[V_phase]])))*0.15</f>
        <v>1.1808561306243437E-4</v>
      </c>
      <c r="K273">
        <f>(10^(_10sept_0_10[[#This Row],[V_mag_adj]]/20)*SIN(RADIANS(_10sept_0_10[[#This Row],[V_phase]])))*0.15</f>
        <v>-2.025659779510946E-4</v>
      </c>
    </row>
    <row r="274" spans="1:11" x14ac:dyDescent="0.25">
      <c r="A274">
        <v>91</v>
      </c>
      <c r="B274">
        <v>-16.329999999999998</v>
      </c>
      <c r="C274">
        <v>-77.849999999999994</v>
      </c>
      <c r="D274">
        <v>-16.350000000000001</v>
      </c>
      <c r="E274">
        <v>-77.98</v>
      </c>
      <c r="F274">
        <f>_10sept_0_10[[#This Row],[H_mag]]-40</f>
        <v>-56.33</v>
      </c>
      <c r="G274">
        <f>_10sept_0_10[[#This Row],[V_mag]]-40</f>
        <v>-56.35</v>
      </c>
      <c r="H274">
        <f>(10^(_10sept_0_10[[#This Row],[H_mag_adj]]/20)*COS(RADIANS(_10sept_0_10[[#This Row],[H_phase]])))*0.15</f>
        <v>4.8170936700788076E-5</v>
      </c>
      <c r="I274">
        <f>(10^(_10sept_0_10[[#This Row],[H_mag_adj]]/20)*SIN(RADIANS(_10sept_0_10[[#This Row],[H_phase]])))*0.15</f>
        <v>-2.2374452877071933E-4</v>
      </c>
      <c r="J274">
        <f>(10^(_10sept_0_10[[#This Row],[V_mag_adj]]/20)*COS(RADIANS(_10sept_0_10[[#This Row],[V_phase]])))*0.15</f>
        <v>4.7553530701536878E-5</v>
      </c>
      <c r="K274">
        <f>(10^(_10sept_0_10[[#This Row],[V_mag_adj]]/20)*SIN(RADIANS(_10sept_0_10[[#This Row],[V_phase]])))*0.15</f>
        <v>-2.2333840095717684E-4</v>
      </c>
    </row>
    <row r="275" spans="1:11" x14ac:dyDescent="0.25">
      <c r="A275">
        <v>92</v>
      </c>
      <c r="B275">
        <v>-16.440000000000001</v>
      </c>
      <c r="C275">
        <v>-96.25</v>
      </c>
      <c r="D275">
        <v>-16.489999999999998</v>
      </c>
      <c r="E275">
        <v>-96.72</v>
      </c>
      <c r="F275">
        <f>_10sept_0_10[[#This Row],[H_mag]]-40</f>
        <v>-56.44</v>
      </c>
      <c r="G275">
        <f>_10sept_0_10[[#This Row],[V_mag]]-40</f>
        <v>-56.489999999999995</v>
      </c>
      <c r="H275">
        <f>(10^(_10sept_0_10[[#This Row],[H_mag_adj]]/20)*COS(RADIANS(_10sept_0_10[[#This Row],[H_phase]])))*0.15</f>
        <v>-2.4602940438845612E-5</v>
      </c>
      <c r="I275">
        <f>(10^(_10sept_0_10[[#This Row],[H_mag_adj]]/20)*SIN(RADIANS(_10sept_0_10[[#This Row],[H_phase]])))*0.15</f>
        <v>-2.2464784550301945E-4</v>
      </c>
      <c r="J275">
        <f>(10^(_10sept_0_10[[#This Row],[V_mag_adj]]/20)*COS(RADIANS(_10sept_0_10[[#This Row],[V_phase]])))*0.15</f>
        <v>-2.6293097247809984E-5</v>
      </c>
      <c r="K275">
        <f>(10^(_10sept_0_10[[#This Row],[V_mag_adj]]/20)*SIN(RADIANS(_10sept_0_10[[#This Row],[V_phase]])))*0.15</f>
        <v>-2.2315021022223912E-4</v>
      </c>
    </row>
    <row r="276" spans="1:11" x14ac:dyDescent="0.25">
      <c r="A276">
        <v>93</v>
      </c>
      <c r="B276">
        <v>-16.5</v>
      </c>
      <c r="C276">
        <v>-113.93</v>
      </c>
      <c r="D276">
        <v>-16.48</v>
      </c>
      <c r="E276">
        <v>-114.14</v>
      </c>
      <c r="F276">
        <f>_10sept_0_10[[#This Row],[H_mag]]-40</f>
        <v>-56.5</v>
      </c>
      <c r="G276">
        <f>_10sept_0_10[[#This Row],[V_mag]]-40</f>
        <v>-56.480000000000004</v>
      </c>
      <c r="H276">
        <f>(10^(_10sept_0_10[[#This Row],[H_mag_adj]]/20)*COS(RADIANS(_10sept_0_10[[#This Row],[H_phase]])))*0.15</f>
        <v>-9.1035518423483191E-5</v>
      </c>
      <c r="I276">
        <f>(10^(_10sept_0_10[[#This Row],[H_mag_adj]]/20)*SIN(RADIANS(_10sept_0_10[[#This Row],[H_phase]])))*0.15</f>
        <v>-2.0514326701882065E-4</v>
      </c>
      <c r="J276">
        <f>(10^(_10sept_0_10[[#This Row],[V_mag_adj]]/20)*COS(RADIANS(_10sept_0_10[[#This Row],[V_phase]])))*0.15</f>
        <v>-9.1998385030111251E-5</v>
      </c>
      <c r="K276">
        <f>(10^(_10sept_0_10[[#This Row],[V_mag_adj]]/20)*SIN(RADIANS(_10sept_0_10[[#This Row],[V_phase]])))*0.15</f>
        <v>-2.0528035898048386E-4</v>
      </c>
    </row>
    <row r="277" spans="1:11" x14ac:dyDescent="0.25">
      <c r="A277">
        <v>94</v>
      </c>
      <c r="B277">
        <v>-16.45</v>
      </c>
      <c r="C277">
        <v>-132.4</v>
      </c>
      <c r="D277">
        <v>-16.38</v>
      </c>
      <c r="E277">
        <v>-132.28</v>
      </c>
      <c r="F277">
        <f>_10sept_0_10[[#This Row],[H_mag]]-40</f>
        <v>-56.45</v>
      </c>
      <c r="G277">
        <f>_10sept_0_10[[#This Row],[V_mag]]-40</f>
        <v>-56.379999999999995</v>
      </c>
      <c r="H277">
        <f>(10^(_10sept_0_10[[#This Row],[H_mag_adj]]/20)*COS(RADIANS(_10sept_0_10[[#This Row],[H_phase]])))*0.15</f>
        <v>-1.5221097101100791E-4</v>
      </c>
      <c r="I277">
        <f>(10^(_10sept_0_10[[#This Row],[H_mag_adj]]/20)*SIN(RADIANS(_10sept_0_10[[#This Row],[H_phase]])))*0.15</f>
        <v>-1.6669228303892714E-4</v>
      </c>
      <c r="J277">
        <f>(10^(_10sept_0_10[[#This Row],[V_mag_adj]]/20)*COS(RADIANS(_10sept_0_10[[#This Row],[V_phase]])))*0.15</f>
        <v>-1.5309032200969765E-4</v>
      </c>
      <c r="K277">
        <f>(10^(_10sept_0_10[[#This Row],[V_mag_adj]]/20)*SIN(RADIANS(_10sept_0_10[[#This Row],[V_phase]])))*0.15</f>
        <v>-1.6836209252280758E-4</v>
      </c>
    </row>
    <row r="278" spans="1:11" x14ac:dyDescent="0.25">
      <c r="A278">
        <v>95</v>
      </c>
      <c r="B278">
        <v>-16.32</v>
      </c>
      <c r="C278">
        <v>-148.41999999999999</v>
      </c>
      <c r="D278">
        <v>-16.32</v>
      </c>
      <c r="E278">
        <v>-148.88999999999999</v>
      </c>
      <c r="F278">
        <f>_10sept_0_10[[#This Row],[H_mag]]-40</f>
        <v>-56.32</v>
      </c>
      <c r="G278">
        <f>_10sept_0_10[[#This Row],[V_mag]]-40</f>
        <v>-56.32</v>
      </c>
      <c r="H278">
        <f>(10^(_10sept_0_10[[#This Row],[H_mag_adj]]/20)*COS(RADIANS(_10sept_0_10[[#This Row],[H_phase]])))*0.15</f>
        <v>-1.9520227148663735E-4</v>
      </c>
      <c r="I278">
        <f>(10^(_10sept_0_10[[#This Row],[H_mag_adj]]/20)*SIN(RADIANS(_10sept_0_10[[#This Row],[H_phase]])))*0.15</f>
        <v>-1.1999533160827394E-4</v>
      </c>
      <c r="J278">
        <f>(10^(_10sept_0_10[[#This Row],[V_mag_adj]]/20)*COS(RADIANS(_10sept_0_10[[#This Row],[V_phase]])))*0.15</f>
        <v>-1.9618002030810211E-4</v>
      </c>
      <c r="K278">
        <f>(10^(_10sept_0_10[[#This Row],[V_mag_adj]]/20)*SIN(RADIANS(_10sept_0_10[[#This Row],[V_phase]])))*0.15</f>
        <v>-1.183900588446308E-4</v>
      </c>
    </row>
    <row r="279" spans="1:11" x14ac:dyDescent="0.25">
      <c r="A279">
        <v>96</v>
      </c>
      <c r="B279">
        <v>-16.28</v>
      </c>
      <c r="C279">
        <v>-163.77000000000001</v>
      </c>
      <c r="D279">
        <v>-16.260000000000002</v>
      </c>
      <c r="E279">
        <v>-164.38</v>
      </c>
      <c r="F279">
        <f>_10sept_0_10[[#This Row],[H_mag]]-40</f>
        <v>-56.28</v>
      </c>
      <c r="G279">
        <f>_10sept_0_10[[#This Row],[V_mag]]-40</f>
        <v>-56.260000000000005</v>
      </c>
      <c r="H279">
        <f>(10^(_10sept_0_10[[#This Row],[H_mag_adj]]/20)*COS(RADIANS(_10sept_0_10[[#This Row],[H_phase]])))*0.15</f>
        <v>-2.2101879308779692E-4</v>
      </c>
      <c r="I279">
        <f>(10^(_10sept_0_10[[#This Row],[H_mag_adj]]/20)*SIN(RADIANS(_10sept_0_10[[#This Row],[H_phase]])))*0.15</f>
        <v>-6.4337407390053662E-5</v>
      </c>
      <c r="J279">
        <f>(10^(_10sept_0_10[[#This Row],[V_mag_adj]]/20)*COS(RADIANS(_10sept_0_10[[#This Row],[V_phase]])))*0.15</f>
        <v>-2.2220227403079438E-4</v>
      </c>
      <c r="K279">
        <f>(10^(_10sept_0_10[[#This Row],[V_mag_adj]]/20)*SIN(RADIANS(_10sept_0_10[[#This Row],[V_phase]])))*0.15</f>
        <v>-6.2123607501281093E-5</v>
      </c>
    </row>
    <row r="280" spans="1:11" x14ac:dyDescent="0.25">
      <c r="A280">
        <v>97</v>
      </c>
      <c r="B280">
        <v>-16.25</v>
      </c>
      <c r="C280">
        <v>-178.18</v>
      </c>
      <c r="D280">
        <v>-16.28</v>
      </c>
      <c r="E280">
        <v>-178.65</v>
      </c>
      <c r="F280">
        <f>_10sept_0_10[[#This Row],[H_mag]]-40</f>
        <v>-56.25</v>
      </c>
      <c r="G280">
        <f>_10sept_0_10[[#This Row],[V_mag]]-40</f>
        <v>-56.28</v>
      </c>
      <c r="H280">
        <f>(10^(_10sept_0_10[[#This Row],[H_mag_adj]]/20)*COS(RADIANS(_10sept_0_10[[#This Row],[H_phase]])))*0.15</f>
        <v>-2.3087245306504386E-4</v>
      </c>
      <c r="I280">
        <f>(10^(_10sept_0_10[[#This Row],[H_mag_adj]]/20)*SIN(RADIANS(_10sept_0_10[[#This Row],[H_phase]])))*0.15</f>
        <v>-7.3361293006798116E-6</v>
      </c>
      <c r="J280">
        <f>(10^(_10sept_0_10[[#This Row],[V_mag_adj]]/20)*COS(RADIANS(_10sept_0_10[[#This Row],[V_phase]])))*0.15</f>
        <v>-2.3012865292468872E-4</v>
      </c>
      <c r="K280">
        <f>(10^(_10sept_0_10[[#This Row],[V_mag_adj]]/20)*SIN(RADIANS(_10sept_0_10[[#This Row],[V_phase]])))*0.15</f>
        <v>-5.4232822836623523E-6</v>
      </c>
    </row>
    <row r="281" spans="1:11" x14ac:dyDescent="0.25">
      <c r="A281">
        <v>98</v>
      </c>
      <c r="B281">
        <v>-16.440000000000001</v>
      </c>
      <c r="C281">
        <v>166.54</v>
      </c>
      <c r="D281">
        <v>-16.38</v>
      </c>
      <c r="E281">
        <v>166.64</v>
      </c>
      <c r="F281">
        <f>_10sept_0_10[[#This Row],[H_mag]]-40</f>
        <v>-56.44</v>
      </c>
      <c r="G281">
        <f>_10sept_0_10[[#This Row],[V_mag]]-40</f>
        <v>-56.379999999999995</v>
      </c>
      <c r="H281">
        <f>(10^(_10sept_0_10[[#This Row],[H_mag_adj]]/20)*COS(RADIANS(_10sept_0_10[[#This Row],[H_phase]])))*0.15</f>
        <v>-2.1978368642940836E-4</v>
      </c>
      <c r="I281">
        <f>(10^(_10sept_0_10[[#This Row],[H_mag_adj]]/20)*SIN(RADIANS(_10sept_0_10[[#This Row],[H_phase]])))*0.15</f>
        <v>5.2603140085791435E-5</v>
      </c>
      <c r="J281">
        <f>(10^(_10sept_0_10[[#This Row],[V_mag_adj]]/20)*COS(RADIANS(_10sept_0_10[[#This Row],[V_phase]])))*0.15</f>
        <v>-2.2139926324010888E-4</v>
      </c>
      <c r="K281">
        <f>(10^(_10sept_0_10[[#This Row],[V_mag_adj]]/20)*SIN(RADIANS(_10sept_0_10[[#This Row],[V_phase]])))*0.15</f>
        <v>5.2581433305191664E-5</v>
      </c>
    </row>
    <row r="282" spans="1:11" x14ac:dyDescent="0.25">
      <c r="A282">
        <v>99</v>
      </c>
      <c r="B282">
        <v>-16.600000000000001</v>
      </c>
      <c r="C282">
        <v>151.97999999999999</v>
      </c>
      <c r="D282">
        <v>-16.579999999999998</v>
      </c>
      <c r="E282">
        <v>151.69</v>
      </c>
      <c r="F282">
        <f>_10sept_0_10[[#This Row],[H_mag]]-40</f>
        <v>-56.6</v>
      </c>
      <c r="G282">
        <f>_10sept_0_10[[#This Row],[V_mag]]-40</f>
        <v>-56.58</v>
      </c>
      <c r="H282">
        <f>(10^(_10sept_0_10[[#This Row],[H_mag_adj]]/20)*COS(RADIANS(_10sept_0_10[[#This Row],[H_phase]])))*0.15</f>
        <v>-1.9585990803892511E-4</v>
      </c>
      <c r="I282">
        <f>(10^(_10sept_0_10[[#This Row],[H_mag_adj]]/20)*SIN(RADIANS(_10sept_0_10[[#This Row],[H_phase]])))*0.15</f>
        <v>1.0422827333237697E-4</v>
      </c>
      <c r="J282">
        <f>(10^(_10sept_0_10[[#This Row],[V_mag_adj]]/20)*COS(RADIANS(_10sept_0_10[[#This Row],[V_phase]])))*0.15</f>
        <v>-1.9578013661683387E-4</v>
      </c>
      <c r="K282">
        <f>(10^(_10sept_0_10[[#This Row],[V_mag_adj]]/20)*SIN(RADIANS(_10sept_0_10[[#This Row],[V_phase]])))*0.15</f>
        <v>1.0546082326604721E-4</v>
      </c>
    </row>
    <row r="283" spans="1:11" x14ac:dyDescent="0.25">
      <c r="A283">
        <v>100</v>
      </c>
      <c r="B283">
        <v>-16.88</v>
      </c>
      <c r="C283">
        <v>137.13</v>
      </c>
      <c r="D283">
        <v>-16.88</v>
      </c>
      <c r="E283">
        <v>136.69999999999999</v>
      </c>
      <c r="F283">
        <f>_10sept_0_10[[#This Row],[H_mag]]-40</f>
        <v>-56.879999999999995</v>
      </c>
      <c r="G283">
        <f>_10sept_0_10[[#This Row],[V_mag]]-40</f>
        <v>-56.879999999999995</v>
      </c>
      <c r="H283">
        <f>(10^(_10sept_0_10[[#This Row],[H_mag_adj]]/20)*COS(RADIANS(_10sept_0_10[[#This Row],[H_phase]])))*0.15</f>
        <v>-1.5744740977852238E-4</v>
      </c>
      <c r="I283">
        <f>(10^(_10sept_0_10[[#This Row],[H_mag_adj]]/20)*SIN(RADIANS(_10sept_0_10[[#This Row],[H_phase]])))*0.15</f>
        <v>1.4615560946337034E-4</v>
      </c>
      <c r="J283">
        <f>(10^(_10sept_0_10[[#This Row],[V_mag_adj]]/20)*COS(RADIANS(_10sept_0_10[[#This Row],[V_phase]])))*0.15</f>
        <v>-1.5634610054063896E-4</v>
      </c>
      <c r="K283">
        <f>(10^(_10sept_0_10[[#This Row],[V_mag_adj]]/20)*SIN(RADIANS(_10sept_0_10[[#This Row],[V_phase]])))*0.15</f>
        <v>1.4733311192434504E-4</v>
      </c>
    </row>
    <row r="284" spans="1:11" x14ac:dyDescent="0.25">
      <c r="A284">
        <v>101</v>
      </c>
      <c r="B284">
        <v>-17.18</v>
      </c>
      <c r="C284">
        <v>121.6</v>
      </c>
      <c r="D284">
        <v>-17.149999999999999</v>
      </c>
      <c r="E284">
        <v>121.47</v>
      </c>
      <c r="F284">
        <f>_10sept_0_10[[#This Row],[H_mag]]-40</f>
        <v>-57.18</v>
      </c>
      <c r="G284">
        <f>_10sept_0_10[[#This Row],[V_mag]]-40</f>
        <v>-57.15</v>
      </c>
      <c r="H284">
        <f>(10^(_10sept_0_10[[#This Row],[H_mag_adj]]/20)*COS(RADIANS(_10sept_0_10[[#This Row],[H_phase]])))*0.15</f>
        <v>-1.0874539238329049E-4</v>
      </c>
      <c r="I284">
        <f>(10^(_10sept_0_10[[#This Row],[H_mag_adj]]/20)*SIN(RADIANS(_10sept_0_10[[#This Row],[H_phase]])))*0.15</f>
        <v>1.7676311252175485E-4</v>
      </c>
      <c r="J284">
        <f>(10^(_10sept_0_10[[#This Row],[V_mag_adj]]/20)*COS(RADIANS(_10sept_0_10[[#This Row],[V_phase]])))*0.15</f>
        <v>-1.0871890410395573E-4</v>
      </c>
      <c r="K284">
        <f>(10^(_10sept_0_10[[#This Row],[V_mag_adj]]/20)*SIN(RADIANS(_10sept_0_10[[#This Row],[V_phase]])))*0.15</f>
        <v>1.77621818584404E-4</v>
      </c>
    </row>
    <row r="285" spans="1:11" x14ac:dyDescent="0.25">
      <c r="A285">
        <v>102</v>
      </c>
      <c r="B285">
        <v>-17.45</v>
      </c>
      <c r="C285">
        <v>105.21</v>
      </c>
      <c r="D285">
        <v>-17.43</v>
      </c>
      <c r="E285">
        <v>105.07</v>
      </c>
      <c r="F285">
        <f>_10sept_0_10[[#This Row],[H_mag]]-40</f>
        <v>-57.45</v>
      </c>
      <c r="G285">
        <f>_10sept_0_10[[#This Row],[V_mag]]-40</f>
        <v>-57.43</v>
      </c>
      <c r="H285">
        <f>(10^(_10sept_0_10[[#This Row],[H_mag_adj]]/20)*COS(RADIANS(_10sept_0_10[[#This Row],[H_phase]])))*0.15</f>
        <v>-5.2781886860550711E-5</v>
      </c>
      <c r="I285">
        <f>(10^(_10sept_0_10[[#This Row],[H_mag_adj]]/20)*SIN(RADIANS(_10sept_0_10[[#This Row],[H_phase]])))*0.15</f>
        <v>1.9413569483698166E-4</v>
      </c>
      <c r="J285">
        <f>(10^(_10sept_0_10[[#This Row],[V_mag_adj]]/20)*COS(RADIANS(_10sept_0_10[[#This Row],[V_phase]])))*0.15</f>
        <v>-5.242794770926283E-5</v>
      </c>
      <c r="K285">
        <f>(10^(_10sept_0_10[[#This Row],[V_mag_adj]]/20)*SIN(RADIANS(_10sept_0_10[[#This Row],[V_phase]])))*0.15</f>
        <v>1.9471191061216716E-4</v>
      </c>
    </row>
    <row r="286" spans="1:11" x14ac:dyDescent="0.25">
      <c r="A286">
        <v>103</v>
      </c>
      <c r="B286">
        <v>-17.63</v>
      </c>
      <c r="C286">
        <v>89.89</v>
      </c>
      <c r="D286">
        <v>-17.63</v>
      </c>
      <c r="E286">
        <v>89.73</v>
      </c>
      <c r="F286">
        <f>_10sept_0_10[[#This Row],[H_mag]]-40</f>
        <v>-57.629999999999995</v>
      </c>
      <c r="G286">
        <f>_10sept_0_10[[#This Row],[V_mag]]-40</f>
        <v>-57.629999999999995</v>
      </c>
      <c r="H286">
        <f>(10^(_10sept_0_10[[#This Row],[H_mag_adj]]/20)*COS(RADIANS(_10sept_0_10[[#This Row],[H_phase]])))*0.15</f>
        <v>3.7832151923029123E-7</v>
      </c>
      <c r="I286">
        <f>(10^(_10sept_0_10[[#This Row],[H_mag_adj]]/20)*SIN(RADIANS(_10sept_0_10[[#This Row],[H_phase]])))*0.15</f>
        <v>1.9705636108131007E-4</v>
      </c>
      <c r="J286">
        <f>(10^(_10sept_0_10[[#This Row],[V_mag_adj]]/20)*COS(RADIANS(_10sept_0_10[[#This Row],[V_phase]])))*0.15</f>
        <v>9.2860449896962456E-7</v>
      </c>
      <c r="K286">
        <f>(10^(_10sept_0_10[[#This Row],[V_mag_adj]]/20)*SIN(RADIANS(_10sept_0_10[[#This Row],[V_phase]])))*0.15</f>
        <v>1.9705453626715639E-4</v>
      </c>
    </row>
    <row r="287" spans="1:11" x14ac:dyDescent="0.25">
      <c r="A287">
        <v>104</v>
      </c>
      <c r="B287">
        <v>-17.8</v>
      </c>
      <c r="C287">
        <v>74.150000000000006</v>
      </c>
      <c r="D287">
        <v>-17.8</v>
      </c>
      <c r="E287">
        <v>74.23</v>
      </c>
      <c r="F287">
        <f>_10sept_0_10[[#This Row],[H_mag]]-40</f>
        <v>-57.8</v>
      </c>
      <c r="G287">
        <f>_10sept_0_10[[#This Row],[V_mag]]-40</f>
        <v>-57.8</v>
      </c>
      <c r="H287">
        <f>(10^(_10sept_0_10[[#This Row],[H_mag_adj]]/20)*COS(RADIANS(_10sept_0_10[[#This Row],[H_phase]])))*0.15</f>
        <v>5.2776976109554808E-5</v>
      </c>
      <c r="I287">
        <f>(10^(_10sept_0_10[[#This Row],[H_mag_adj]]/20)*SIN(RADIANS(_10sept_0_10[[#This Row],[H_phase]])))*0.15</f>
        <v>1.8589054900687287E-4</v>
      </c>
      <c r="J287">
        <f>(10^(_10sept_0_10[[#This Row],[V_mag_adj]]/20)*COS(RADIANS(_10sept_0_10[[#This Row],[V_phase]])))*0.15</f>
        <v>5.2517372577901316E-5</v>
      </c>
      <c r="K287">
        <f>(10^(_10sept_0_10[[#This Row],[V_mag_adj]]/20)*SIN(RADIANS(_10sept_0_10[[#This Row],[V_phase]])))*0.15</f>
        <v>1.8596405834154896E-4</v>
      </c>
    </row>
    <row r="288" spans="1:11" x14ac:dyDescent="0.25">
      <c r="A288">
        <v>105</v>
      </c>
      <c r="B288">
        <v>-18.04</v>
      </c>
      <c r="C288">
        <v>59.26</v>
      </c>
      <c r="D288">
        <v>-18.04</v>
      </c>
      <c r="E288">
        <v>58.69</v>
      </c>
      <c r="F288">
        <f>_10sept_0_10[[#This Row],[H_mag]]-40</f>
        <v>-58.04</v>
      </c>
      <c r="G288">
        <f>_10sept_0_10[[#This Row],[V_mag]]-40</f>
        <v>-58.04</v>
      </c>
      <c r="H288">
        <f>(10^(_10sept_0_10[[#This Row],[H_mag_adj]]/20)*COS(RADIANS(_10sept_0_10[[#This Row],[H_phase]])))*0.15</f>
        <v>9.6080166647235658E-5</v>
      </c>
      <c r="I288">
        <f>(10^(_10sept_0_10[[#This Row],[H_mag_adj]]/20)*SIN(RADIANS(_10sept_0_10[[#This Row],[H_phase]])))*0.15</f>
        <v>1.6156040565232642E-4</v>
      </c>
      <c r="J288">
        <f>(10^(_10sept_0_10[[#This Row],[V_mag_adj]]/20)*COS(RADIANS(_10sept_0_10[[#This Row],[V_phase]])))*0.15</f>
        <v>9.7682649419180451E-5</v>
      </c>
      <c r="K288">
        <f>(10^(_10sept_0_10[[#This Row],[V_mag_adj]]/20)*SIN(RADIANS(_10sept_0_10[[#This Row],[V_phase]])))*0.15</f>
        <v>1.6059658495732194E-4</v>
      </c>
    </row>
    <row r="289" spans="1:11" x14ac:dyDescent="0.25">
      <c r="A289">
        <v>106</v>
      </c>
      <c r="B289">
        <v>-18.27</v>
      </c>
      <c r="C289">
        <v>44.11</v>
      </c>
      <c r="D289">
        <v>-18.32</v>
      </c>
      <c r="E289">
        <v>43.59</v>
      </c>
      <c r="F289">
        <f>_10sept_0_10[[#This Row],[H_mag]]-40</f>
        <v>-58.269999999999996</v>
      </c>
      <c r="G289">
        <f>_10sept_0_10[[#This Row],[V_mag]]-40</f>
        <v>-58.32</v>
      </c>
      <c r="H289">
        <f>(10^(_10sept_0_10[[#This Row],[H_mag_adj]]/20)*COS(RADIANS(_10sept_0_10[[#This Row],[H_phase]])))*0.15</f>
        <v>1.3143729814411458E-4</v>
      </c>
      <c r="I289">
        <f>(10^(_10sept_0_10[[#This Row],[H_mag_adj]]/20)*SIN(RADIANS(_10sept_0_10[[#This Row],[H_phase]])))*0.15</f>
        <v>1.2741609358739065E-4</v>
      </c>
      <c r="J289">
        <f>(10^(_10sept_0_10[[#This Row],[V_mag_adj]]/20)*COS(RADIANS(_10sept_0_10[[#This Row],[V_phase]])))*0.15</f>
        <v>1.3182721412755626E-4</v>
      </c>
      <c r="K289">
        <f>(10^(_10sept_0_10[[#This Row],[V_mag_adj]]/20)*SIN(RADIANS(_10sept_0_10[[#This Row],[V_phase]])))*0.15</f>
        <v>1.2549349353693036E-4</v>
      </c>
    </row>
    <row r="290" spans="1:11" x14ac:dyDescent="0.25">
      <c r="A290">
        <v>107</v>
      </c>
      <c r="B290">
        <v>-18.59</v>
      </c>
      <c r="C290">
        <v>28.19</v>
      </c>
      <c r="D290">
        <v>-18.579999999999998</v>
      </c>
      <c r="E290">
        <v>27.46</v>
      </c>
      <c r="F290">
        <f>_10sept_0_10[[#This Row],[H_mag]]-40</f>
        <v>-58.59</v>
      </c>
      <c r="G290">
        <f>_10sept_0_10[[#This Row],[V_mag]]-40</f>
        <v>-58.58</v>
      </c>
      <c r="H290">
        <f>(10^(_10sept_0_10[[#This Row],[H_mag_adj]]/20)*COS(RADIANS(_10sept_0_10[[#This Row],[H_phase]])))*0.15</f>
        <v>1.5550965743895472E-4</v>
      </c>
      <c r="I290">
        <f>(10^(_10sept_0_10[[#This Row],[H_mag_adj]]/20)*SIN(RADIANS(_10sept_0_10[[#This Row],[H_phase]])))*0.15</f>
        <v>8.334860508781155E-5</v>
      </c>
      <c r="J290">
        <f>(10^(_10sept_0_10[[#This Row],[V_mag_adj]]/20)*COS(RADIANS(_10sept_0_10[[#This Row],[V_phase]])))*0.15</f>
        <v>1.5673929236885184E-4</v>
      </c>
      <c r="K290">
        <f>(10^(_10sept_0_10[[#This Row],[V_mag_adj]]/20)*SIN(RADIANS(_10sept_0_10[[#This Row],[V_phase]])))*0.15</f>
        <v>8.1454283971618338E-5</v>
      </c>
    </row>
    <row r="291" spans="1:11" x14ac:dyDescent="0.25">
      <c r="A291">
        <v>108</v>
      </c>
      <c r="B291">
        <v>-18.84</v>
      </c>
      <c r="C291">
        <v>12.74</v>
      </c>
      <c r="D291">
        <v>-18.84</v>
      </c>
      <c r="E291">
        <v>12.09</v>
      </c>
      <c r="F291">
        <f>_10sept_0_10[[#This Row],[H_mag]]-40</f>
        <v>-58.84</v>
      </c>
      <c r="G291">
        <f>_10sept_0_10[[#This Row],[V_mag]]-40</f>
        <v>-58.84</v>
      </c>
      <c r="H291">
        <f>(10^(_10sept_0_10[[#This Row],[H_mag_adj]]/20)*COS(RADIANS(_10sept_0_10[[#This Row],[H_phase]])))*0.15</f>
        <v>1.6721124189446641E-4</v>
      </c>
      <c r="I291">
        <f>(10^(_10sept_0_10[[#This Row],[H_mag_adj]]/20)*SIN(RADIANS(_10sept_0_10[[#This Row],[H_phase]])))*0.15</f>
        <v>3.7805364263244739E-5</v>
      </c>
      <c r="J291">
        <f>(10^(_10sept_0_10[[#This Row],[V_mag_adj]]/20)*COS(RADIANS(_10sept_0_10[[#This Row],[V_phase]])))*0.15</f>
        <v>1.6762936094775975E-4</v>
      </c>
      <c r="K291">
        <f>(10^(_10sept_0_10[[#This Row],[V_mag_adj]]/20)*SIN(RADIANS(_10sept_0_10[[#This Row],[V_phase]])))*0.15</f>
        <v>3.5906020821194681E-5</v>
      </c>
    </row>
    <row r="292" spans="1:11" x14ac:dyDescent="0.25">
      <c r="A292">
        <v>109</v>
      </c>
      <c r="B292">
        <v>-19.03</v>
      </c>
      <c r="C292">
        <v>-3.05</v>
      </c>
      <c r="D292">
        <v>-19.02</v>
      </c>
      <c r="E292">
        <v>-3.73</v>
      </c>
      <c r="F292">
        <f>_10sept_0_10[[#This Row],[H_mag]]-40</f>
        <v>-59.03</v>
      </c>
      <c r="G292">
        <f>_10sept_0_10[[#This Row],[V_mag]]-40</f>
        <v>-59.019999999999996</v>
      </c>
      <c r="H292">
        <f>(10^(_10sept_0_10[[#This Row],[H_mag_adj]]/20)*COS(RADIANS(_10sept_0_10[[#This Row],[H_phase]])))*0.15</f>
        <v>1.6748489191426111E-4</v>
      </c>
      <c r="I292">
        <f>(10^(_10sept_0_10[[#This Row],[H_mag_adj]]/20)*SIN(RADIANS(_10sept_0_10[[#This Row],[H_phase]])))*0.15</f>
        <v>-8.9240775639224475E-6</v>
      </c>
      <c r="J292">
        <f>(10^(_10sept_0_10[[#This Row],[V_mag_adj]]/20)*COS(RADIANS(_10sept_0_10[[#This Row],[V_phase]])))*0.15</f>
        <v>1.6755998546102321E-4</v>
      </c>
      <c r="K292">
        <f>(10^(_10sept_0_10[[#This Row],[V_mag_adj]]/20)*SIN(RADIANS(_10sept_0_10[[#This Row],[V_phase]])))*0.15</f>
        <v>-1.0923722281509223E-5</v>
      </c>
    </row>
    <row r="293" spans="1:11" x14ac:dyDescent="0.25">
      <c r="A293">
        <v>110</v>
      </c>
      <c r="B293">
        <v>-19.18</v>
      </c>
      <c r="C293">
        <v>-19.68</v>
      </c>
      <c r="D293">
        <v>-19.190000000000001</v>
      </c>
      <c r="E293">
        <v>-20.14</v>
      </c>
      <c r="F293">
        <f>_10sept_0_10[[#This Row],[H_mag]]-40</f>
        <v>-59.18</v>
      </c>
      <c r="G293">
        <f>_10sept_0_10[[#This Row],[V_mag]]-40</f>
        <v>-59.19</v>
      </c>
      <c r="H293">
        <f>(10^(_10sept_0_10[[#This Row],[H_mag_adj]]/20)*COS(RADIANS(_10sept_0_10[[#This Row],[H_phase]])))*0.15</f>
        <v>1.5522163225037037E-4</v>
      </c>
      <c r="I293">
        <f>(10^(_10sept_0_10[[#This Row],[H_mag_adj]]/20)*SIN(RADIANS(_10sept_0_10[[#This Row],[H_phase]])))*0.15</f>
        <v>-5.5516269430080299E-5</v>
      </c>
      <c r="J293">
        <f>(10^(_10sept_0_10[[#This Row],[V_mag_adj]]/20)*COS(RADIANS(_10sept_0_10[[#This Row],[V_phase]])))*0.15</f>
        <v>1.5459283724908384E-4</v>
      </c>
      <c r="K293">
        <f>(10^(_10sept_0_10[[#This Row],[V_mag_adj]]/20)*SIN(RADIANS(_10sept_0_10[[#This Row],[V_phase]])))*0.15</f>
        <v>-5.6695355450369291E-5</v>
      </c>
    </row>
    <row r="294" spans="1:11" x14ac:dyDescent="0.25">
      <c r="A294">
        <v>111</v>
      </c>
      <c r="B294">
        <v>-19.23</v>
      </c>
      <c r="C294">
        <v>-35.18</v>
      </c>
      <c r="D294">
        <v>-19.23</v>
      </c>
      <c r="E294">
        <v>-35.74</v>
      </c>
      <c r="F294">
        <f>_10sept_0_10[[#This Row],[H_mag]]-40</f>
        <v>-59.230000000000004</v>
      </c>
      <c r="G294">
        <f>_10sept_0_10[[#This Row],[V_mag]]-40</f>
        <v>-59.230000000000004</v>
      </c>
      <c r="H294">
        <f>(10^(_10sept_0_10[[#This Row],[H_mag_adj]]/20)*COS(RADIANS(_10sept_0_10[[#This Row],[H_phase]])))*0.15</f>
        <v>1.3396681528003523E-4</v>
      </c>
      <c r="I294">
        <f>(10^(_10sept_0_10[[#This Row],[H_mag_adj]]/20)*SIN(RADIANS(_10sept_0_10[[#This Row],[H_phase]])))*0.15</f>
        <v>-9.4433176130907746E-5</v>
      </c>
      <c r="J294">
        <f>(10^(_10sept_0_10[[#This Row],[V_mag_adj]]/20)*COS(RADIANS(_10sept_0_10[[#This Row],[V_phase]])))*0.15</f>
        <v>1.3303745611931018E-4</v>
      </c>
      <c r="K294">
        <f>(10^(_10sept_0_10[[#This Row],[V_mag_adj]]/20)*SIN(RADIANS(_10sept_0_10[[#This Row],[V_phase]])))*0.15</f>
        <v>-9.5738015541104371E-5</v>
      </c>
    </row>
    <row r="295" spans="1:11" x14ac:dyDescent="0.25">
      <c r="A295">
        <v>112</v>
      </c>
      <c r="B295">
        <v>-19.2</v>
      </c>
      <c r="C295">
        <v>-49.57</v>
      </c>
      <c r="D295">
        <v>-19.28</v>
      </c>
      <c r="E295">
        <v>-50.27</v>
      </c>
      <c r="F295">
        <f>_10sept_0_10[[#This Row],[H_mag]]-40</f>
        <v>-59.2</v>
      </c>
      <c r="G295">
        <f>_10sept_0_10[[#This Row],[V_mag]]-40</f>
        <v>-59.28</v>
      </c>
      <c r="H295">
        <f>(10^(_10sept_0_10[[#This Row],[H_mag_adj]]/20)*COS(RADIANS(_10sept_0_10[[#This Row],[H_phase]])))*0.15</f>
        <v>1.0666296792899511E-4</v>
      </c>
      <c r="I295">
        <f>(10^(_10sept_0_10[[#This Row],[H_mag_adj]]/20)*SIN(RADIANS(_10sept_0_10[[#This Row],[H_phase]])))*0.15</f>
        <v>-1.251956910259692E-4</v>
      </c>
      <c r="J295">
        <f>(10^(_10sept_0_10[[#This Row],[V_mag_adj]]/20)*COS(RADIANS(_10sept_0_10[[#This Row],[V_phase]])))*0.15</f>
        <v>1.0416169547189203E-4</v>
      </c>
      <c r="K295">
        <f>(10^(_10sept_0_10[[#This Row],[V_mag_adj]]/20)*SIN(RADIANS(_10sept_0_10[[#This Row],[V_phase]])))*0.15</f>
        <v>-1.2532978695659197E-4</v>
      </c>
    </row>
    <row r="296" spans="1:11" x14ac:dyDescent="0.25">
      <c r="A296">
        <v>113</v>
      </c>
      <c r="B296">
        <v>-19.27</v>
      </c>
      <c r="C296">
        <v>-63</v>
      </c>
      <c r="D296">
        <v>-19.25</v>
      </c>
      <c r="E296">
        <v>-63.58</v>
      </c>
      <c r="F296">
        <f>_10sept_0_10[[#This Row],[H_mag]]-40</f>
        <v>-59.269999999999996</v>
      </c>
      <c r="G296">
        <f>_10sept_0_10[[#This Row],[V_mag]]-40</f>
        <v>-59.25</v>
      </c>
      <c r="H296">
        <f>(10^(_10sept_0_10[[#This Row],[H_mag_adj]]/20)*COS(RADIANS(_10sept_0_10[[#This Row],[H_phase]])))*0.15</f>
        <v>7.4069263090256624E-5</v>
      </c>
      <c r="I296">
        <f>(10^(_10sept_0_10[[#This Row],[H_mag_adj]]/20)*SIN(RADIANS(_10sept_0_10[[#This Row],[H_phase]])))*0.15</f>
        <v>-1.4536911387596252E-4</v>
      </c>
      <c r="J296">
        <f>(10^(_10sept_0_10[[#This Row],[V_mag_adj]]/20)*COS(RADIANS(_10sept_0_10[[#This Row],[V_phase]])))*0.15</f>
        <v>7.2761281089547258E-5</v>
      </c>
      <c r="K296">
        <f>(10^(_10sept_0_10[[#This Row],[V_mag_adj]]/20)*SIN(RADIANS(_10sept_0_10[[#This Row],[V_phase]])))*0.15</f>
        <v>-1.4644827104319397E-4</v>
      </c>
    </row>
    <row r="297" spans="1:11" x14ac:dyDescent="0.25">
      <c r="A297">
        <v>114</v>
      </c>
      <c r="B297">
        <v>-19.43</v>
      </c>
      <c r="C297">
        <v>-76.22</v>
      </c>
      <c r="D297">
        <v>-19.43</v>
      </c>
      <c r="E297">
        <v>-76.89</v>
      </c>
      <c r="F297">
        <f>_10sept_0_10[[#This Row],[H_mag]]-40</f>
        <v>-59.43</v>
      </c>
      <c r="G297">
        <f>_10sept_0_10[[#This Row],[V_mag]]-40</f>
        <v>-59.43</v>
      </c>
      <c r="H297">
        <f>(10^(_10sept_0_10[[#This Row],[H_mag_adj]]/20)*COS(RADIANS(_10sept_0_10[[#This Row],[H_phase]])))*0.15</f>
        <v>3.8152491392230254E-5</v>
      </c>
      <c r="I297">
        <f>(10^(_10sept_0_10[[#This Row],[H_mag_adj]]/20)*SIN(RADIANS(_10sept_0_10[[#This Row],[H_phase]])))*0.15</f>
        <v>-1.5556351635487056E-4</v>
      </c>
      <c r="J297">
        <f>(10^(_10sept_0_10[[#This Row],[V_mag_adj]]/20)*COS(RADIANS(_10sept_0_10[[#This Row],[V_phase]])))*0.15</f>
        <v>3.6330810318865257E-5</v>
      </c>
      <c r="K297">
        <f>(10^(_10sept_0_10[[#This Row],[V_mag_adj]]/20)*SIN(RADIANS(_10sept_0_10[[#This Row],[V_phase]])))*0.15</f>
        <v>-1.5599901423310635E-4</v>
      </c>
    </row>
    <row r="298" spans="1:11" x14ac:dyDescent="0.25">
      <c r="A298">
        <v>115</v>
      </c>
      <c r="B298">
        <v>-19.739999999999998</v>
      </c>
      <c r="C298">
        <v>-89</v>
      </c>
      <c r="D298">
        <v>-19.68</v>
      </c>
      <c r="E298">
        <v>-89.21</v>
      </c>
      <c r="F298">
        <f>_10sept_0_10[[#This Row],[H_mag]]-40</f>
        <v>-59.739999999999995</v>
      </c>
      <c r="G298">
        <f>_10sept_0_10[[#This Row],[V_mag]]-40</f>
        <v>-59.68</v>
      </c>
      <c r="H298">
        <f>(10^(_10sept_0_10[[#This Row],[H_mag_adj]]/20)*COS(RADIANS(_10sept_0_10[[#This Row],[H_phase]])))*0.15</f>
        <v>2.6974076041924415E-6</v>
      </c>
      <c r="I298">
        <f>(10^(_10sept_0_10[[#This Row],[H_mag_adj]]/20)*SIN(RADIANS(_10sept_0_10[[#This Row],[H_phase]])))*0.15</f>
        <v>-1.5453437814670292E-4</v>
      </c>
      <c r="J298">
        <f>(10^(_10sept_0_10[[#This Row],[V_mag_adj]]/20)*COS(RADIANS(_10sept_0_10[[#This Row],[V_phase]])))*0.15</f>
        <v>2.145764011614474E-6</v>
      </c>
      <c r="K298">
        <f>(10^(_10sept_0_10[[#This Row],[V_mag_adj]]/20)*SIN(RADIANS(_10sept_0_10[[#This Row],[V_phase]])))*0.15</f>
        <v>-1.5561446913278242E-4</v>
      </c>
    </row>
    <row r="299" spans="1:11" x14ac:dyDescent="0.25">
      <c r="A299">
        <v>116</v>
      </c>
      <c r="B299">
        <v>-20.22</v>
      </c>
      <c r="C299">
        <v>-102.19</v>
      </c>
      <c r="D299">
        <v>-20.149999999999999</v>
      </c>
      <c r="E299">
        <v>-102.58</v>
      </c>
      <c r="F299">
        <f>_10sept_0_10[[#This Row],[H_mag]]-40</f>
        <v>-60.22</v>
      </c>
      <c r="G299">
        <f>_10sept_0_10[[#This Row],[V_mag]]-40</f>
        <v>-60.15</v>
      </c>
      <c r="H299">
        <f>(10^(_10sept_0_10[[#This Row],[H_mag_adj]]/20)*COS(RADIANS(_10sept_0_10[[#This Row],[H_phase]])))*0.15</f>
        <v>-3.0880973834002657E-5</v>
      </c>
      <c r="I299">
        <f>(10^(_10sept_0_10[[#This Row],[H_mag_adj]]/20)*SIN(RADIANS(_10sept_0_10[[#This Row],[H_phase]])))*0.15</f>
        <v>-1.429509472243186E-4</v>
      </c>
      <c r="J299">
        <f>(10^(_10sept_0_10[[#This Row],[V_mag_adj]]/20)*COS(RADIANS(_10sept_0_10[[#This Row],[V_phase]])))*0.15</f>
        <v>-3.211103151839263E-5</v>
      </c>
      <c r="K299">
        <f>(10^(_10sept_0_10[[#This Row],[V_mag_adj]]/20)*SIN(RADIANS(_10sept_0_10[[#This Row],[V_phase]])))*0.15</f>
        <v>-1.4389241269815295E-4</v>
      </c>
    </row>
    <row r="300" spans="1:11" x14ac:dyDescent="0.25">
      <c r="A300">
        <v>117</v>
      </c>
      <c r="B300">
        <v>-20.76</v>
      </c>
      <c r="C300">
        <v>-116.68</v>
      </c>
      <c r="D300">
        <v>-20.68</v>
      </c>
      <c r="E300">
        <v>-116.45</v>
      </c>
      <c r="F300">
        <f>_10sept_0_10[[#This Row],[H_mag]]-40</f>
        <v>-60.760000000000005</v>
      </c>
      <c r="G300">
        <f>_10sept_0_10[[#This Row],[V_mag]]-40</f>
        <v>-60.68</v>
      </c>
      <c r="H300">
        <f>(10^(_10sept_0_10[[#This Row],[H_mag_adj]]/20)*COS(RADIANS(_10sept_0_10[[#This Row],[H_phase]])))*0.15</f>
        <v>-6.1708429330966394E-5</v>
      </c>
      <c r="I300">
        <f>(10^(_10sept_0_10[[#This Row],[H_mag_adj]]/20)*SIN(RADIANS(_10sept_0_10[[#This Row],[H_phase]])))*0.15</f>
        <v>-1.2280032347755242E-4</v>
      </c>
      <c r="J300">
        <f>(10^(_10sept_0_10[[#This Row],[V_mag_adj]]/20)*COS(RADIANS(_10sept_0_10[[#This Row],[V_phase]])))*0.15</f>
        <v>-6.178139661902542E-5</v>
      </c>
      <c r="K300">
        <f>(10^(_10sept_0_10[[#This Row],[V_mag_adj]]/20)*SIN(RADIANS(_10sept_0_10[[#This Row],[V_phase]])))*0.15</f>
        <v>-1.2418558721408868E-4</v>
      </c>
    </row>
    <row r="301" spans="1:11" x14ac:dyDescent="0.25">
      <c r="A301">
        <v>118</v>
      </c>
      <c r="B301">
        <v>-21.22</v>
      </c>
      <c r="C301">
        <v>-132.19</v>
      </c>
      <c r="D301">
        <v>-21.13</v>
      </c>
      <c r="E301">
        <v>-131.69999999999999</v>
      </c>
      <c r="F301">
        <f>_10sept_0_10[[#This Row],[H_mag]]-40</f>
        <v>-61.22</v>
      </c>
      <c r="G301">
        <f>_10sept_0_10[[#This Row],[V_mag]]-40</f>
        <v>-61.129999999999995</v>
      </c>
      <c r="H301">
        <f>(10^(_10sept_0_10[[#This Row],[H_mag_adj]]/20)*COS(RADIANS(_10sept_0_10[[#This Row],[H_phase]])))*0.15</f>
        <v>-8.7537937606483351E-5</v>
      </c>
      <c r="I301">
        <f>(10^(_10sept_0_10[[#This Row],[H_mag_adj]]/20)*SIN(RADIANS(_10sept_0_10[[#This Row],[H_phase]])))*0.15</f>
        <v>-9.657476172414646E-5</v>
      </c>
      <c r="J301">
        <f>(10^(_10sept_0_10[[#This Row],[V_mag_adj]]/20)*COS(RADIANS(_10sept_0_10[[#This Row],[V_phase]])))*0.15</f>
        <v>-8.7611944028952773E-5</v>
      </c>
      <c r="K301">
        <f>(10^(_10sept_0_10[[#This Row],[V_mag_adj]]/20)*SIN(RADIANS(_10sept_0_10[[#This Row],[V_phase]])))*0.15</f>
        <v>-9.8333490314425991E-5</v>
      </c>
    </row>
    <row r="302" spans="1:11" x14ac:dyDescent="0.25">
      <c r="A302">
        <v>119</v>
      </c>
      <c r="B302">
        <v>-21.35</v>
      </c>
      <c r="C302">
        <v>-147.72999999999999</v>
      </c>
      <c r="D302">
        <v>-21.4</v>
      </c>
      <c r="E302">
        <v>-147.13</v>
      </c>
      <c r="F302">
        <f>_10sept_0_10[[#This Row],[H_mag]]-40</f>
        <v>-61.35</v>
      </c>
      <c r="G302">
        <f>_10sept_0_10[[#This Row],[V_mag]]-40</f>
        <v>-61.4</v>
      </c>
      <c r="H302">
        <f>(10^(_10sept_0_10[[#This Row],[H_mag_adj]]/20)*COS(RADIANS(_10sept_0_10[[#This Row],[H_phase]])))*0.15</f>
        <v>-1.0857408772028636E-4</v>
      </c>
      <c r="I302">
        <f>(10^(_10sept_0_10[[#This Row],[H_mag_adj]]/20)*SIN(RADIANS(_10sept_0_10[[#This Row],[H_phase]])))*0.15</f>
        <v>-6.8558146644530154E-5</v>
      </c>
      <c r="J302">
        <f>(10^(_10sept_0_10[[#This Row],[V_mag_adj]]/20)*COS(RADIANS(_10sept_0_10[[#This Row],[V_phase]])))*0.15</f>
        <v>-1.0723115620258951E-4</v>
      </c>
      <c r="K302">
        <f>(10^(_10sept_0_10[[#This Row],[V_mag_adj]]/20)*SIN(RADIANS(_10sept_0_10[[#This Row],[V_phase]])))*0.15</f>
        <v>-6.9291328758677479E-5</v>
      </c>
    </row>
    <row r="303" spans="1:11" x14ac:dyDescent="0.25">
      <c r="A303">
        <v>120</v>
      </c>
      <c r="B303">
        <v>-21.44</v>
      </c>
      <c r="C303">
        <v>-161.59</v>
      </c>
      <c r="D303">
        <v>-21.53</v>
      </c>
      <c r="E303">
        <v>-161.47999999999999</v>
      </c>
      <c r="F303">
        <f>_10sept_0_10[[#This Row],[H_mag]]-40</f>
        <v>-61.44</v>
      </c>
      <c r="G303">
        <f>_10sept_0_10[[#This Row],[V_mag]]-40</f>
        <v>-61.53</v>
      </c>
      <c r="H303">
        <f>(10^(_10sept_0_10[[#This Row],[H_mag_adj]]/20)*COS(RADIANS(_10sept_0_10[[#This Row],[H_phase]])))*0.15</f>
        <v>-1.205800624063785E-4</v>
      </c>
      <c r="I303">
        <f>(10^(_10sept_0_10[[#This Row],[H_mag_adj]]/20)*SIN(RADIANS(_10sept_0_10[[#This Row],[H_phase]])))*0.15</f>
        <v>-4.0135023404496502E-5</v>
      </c>
      <c r="J303">
        <f>(10^(_10sept_0_10[[#This Row],[V_mag_adj]]/20)*COS(RADIANS(_10sept_0_10[[#This Row],[V_phase]])))*0.15</f>
        <v>-1.1926062739151098E-4</v>
      </c>
      <c r="K303">
        <f>(10^(_10sept_0_10[[#This Row],[V_mag_adj]]/20)*SIN(RADIANS(_10sept_0_10[[#This Row],[V_phase]])))*0.15</f>
        <v>-3.9950343572607737E-5</v>
      </c>
    </row>
    <row r="304" spans="1:11" x14ac:dyDescent="0.25">
      <c r="A304">
        <v>121</v>
      </c>
      <c r="B304">
        <v>-21.52</v>
      </c>
      <c r="C304">
        <v>-173.69</v>
      </c>
      <c r="D304">
        <v>-21.57</v>
      </c>
      <c r="E304">
        <v>-173.64</v>
      </c>
      <c r="F304">
        <f>_10sept_0_10[[#This Row],[H_mag]]-40</f>
        <v>-61.519999999999996</v>
      </c>
      <c r="G304">
        <f>_10sept_0_10[[#This Row],[V_mag]]-40</f>
        <v>-61.57</v>
      </c>
      <c r="H304">
        <f>(10^(_10sept_0_10[[#This Row],[H_mag_adj]]/20)*COS(RADIANS(_10sept_0_10[[#This Row],[H_phase]])))*0.15</f>
        <v>-1.2515615400165216E-4</v>
      </c>
      <c r="I304">
        <f>(10^(_10sept_0_10[[#This Row],[H_mag_adj]]/20)*SIN(RADIANS(_10sept_0_10[[#This Row],[H_phase]])))*0.15</f>
        <v>-1.3839478576721657E-5</v>
      </c>
      <c r="J304">
        <f>(10^(_10sept_0_10[[#This Row],[V_mag_adj]]/20)*COS(RADIANS(_10sept_0_10[[#This Row],[V_phase]])))*0.15</f>
        <v>-1.2442571165146096E-4</v>
      </c>
      <c r="K304">
        <f>(10^(_10sept_0_10[[#This Row],[V_mag_adj]]/20)*SIN(RADIANS(_10sept_0_10[[#This Row],[V_phase]])))*0.15</f>
        <v>-1.3868628177284614E-5</v>
      </c>
    </row>
    <row r="305" spans="1:11" x14ac:dyDescent="0.25">
      <c r="A305">
        <v>122</v>
      </c>
      <c r="B305">
        <v>-21.81</v>
      </c>
      <c r="C305">
        <v>175.18</v>
      </c>
      <c r="D305">
        <v>-21.77</v>
      </c>
      <c r="E305">
        <v>174.89</v>
      </c>
      <c r="F305">
        <f>_10sept_0_10[[#This Row],[H_mag]]-40</f>
        <v>-61.81</v>
      </c>
      <c r="G305">
        <f>_10sept_0_10[[#This Row],[V_mag]]-40</f>
        <v>-61.769999999999996</v>
      </c>
      <c r="H305">
        <f>(10^(_10sept_0_10[[#This Row],[H_mag_adj]]/20)*COS(RADIANS(_10sept_0_10[[#This Row],[H_phase]])))*0.15</f>
        <v>-1.2135360810332787E-4</v>
      </c>
      <c r="I305">
        <f>(10^(_10sept_0_10[[#This Row],[H_mag_adj]]/20)*SIN(RADIANS(_10sept_0_10[[#This Row],[H_phase]])))*0.15</f>
        <v>1.023300753938534E-5</v>
      </c>
      <c r="J305">
        <f>(10^(_10sept_0_10[[#This Row],[V_mag_adj]]/20)*COS(RADIANS(_10sept_0_10[[#This Row],[V_phase]])))*0.15</f>
        <v>-1.2186015654506374E-4</v>
      </c>
      <c r="K305">
        <f>(10^(_10sept_0_10[[#This Row],[V_mag_adj]]/20)*SIN(RADIANS(_10sept_0_10[[#This Row],[V_phase]])))*0.15</f>
        <v>1.0897167583905545E-5</v>
      </c>
    </row>
    <row r="306" spans="1:11" x14ac:dyDescent="0.25">
      <c r="A306">
        <v>123</v>
      </c>
      <c r="B306">
        <v>-22.35</v>
      </c>
      <c r="C306">
        <v>165.51</v>
      </c>
      <c r="D306">
        <v>-22.29</v>
      </c>
      <c r="E306">
        <v>165.53</v>
      </c>
      <c r="F306">
        <f>_10sept_0_10[[#This Row],[H_mag]]-40</f>
        <v>-62.35</v>
      </c>
      <c r="G306">
        <f>_10sept_0_10[[#This Row],[V_mag]]-40</f>
        <v>-62.29</v>
      </c>
      <c r="H306">
        <f>(10^(_10sept_0_10[[#This Row],[H_mag_adj]]/20)*COS(RADIANS(_10sept_0_10[[#This Row],[H_phase]])))*0.15</f>
        <v>-1.1080323652709823E-4</v>
      </c>
      <c r="I306">
        <f>(10^(_10sept_0_10[[#This Row],[H_mag_adj]]/20)*SIN(RADIANS(_10sept_0_10[[#This Row],[H_phase]])))*0.15</f>
        <v>2.8635034048600358E-5</v>
      </c>
      <c r="J306">
        <f>(10^(_10sept_0_10[[#This Row],[V_mag_adj]]/20)*COS(RADIANS(_10sept_0_10[[#This Row],[V_phase]])))*0.15</f>
        <v>-1.1158134587099043E-4</v>
      </c>
      <c r="K306">
        <f>(10^(_10sept_0_10[[#This Row],[V_mag_adj]]/20)*SIN(RADIANS(_10sept_0_10[[#This Row],[V_phase]])))*0.15</f>
        <v>2.8794575139857034E-5</v>
      </c>
    </row>
    <row r="307" spans="1:11" x14ac:dyDescent="0.25">
      <c r="A307">
        <v>124</v>
      </c>
      <c r="B307">
        <v>-23.17</v>
      </c>
      <c r="C307">
        <v>157.13</v>
      </c>
      <c r="D307">
        <v>-23.19</v>
      </c>
      <c r="E307">
        <v>156.61000000000001</v>
      </c>
      <c r="F307">
        <f>_10sept_0_10[[#This Row],[H_mag]]-40</f>
        <v>-63.17</v>
      </c>
      <c r="G307">
        <f>_10sept_0_10[[#This Row],[V_mag]]-40</f>
        <v>-63.19</v>
      </c>
      <c r="H307">
        <f>(10^(_10sept_0_10[[#This Row],[H_mag_adj]]/20)*COS(RADIANS(_10sept_0_10[[#This Row],[H_phase]])))*0.15</f>
        <v>-9.5947639242578801E-5</v>
      </c>
      <c r="I307">
        <f>(10^(_10sept_0_10[[#This Row],[H_mag_adj]]/20)*SIN(RADIANS(_10sept_0_10[[#This Row],[H_phase]])))*0.15</f>
        <v>4.0470680379026221E-5</v>
      </c>
      <c r="J307">
        <f>(10^(_10sept_0_10[[#This Row],[V_mag_adj]]/20)*COS(RADIANS(_10sept_0_10[[#This Row],[V_phase]])))*0.15</f>
        <v>-9.5356572931108222E-5</v>
      </c>
      <c r="K307">
        <f>(10^(_10sept_0_10[[#This Row],[V_mag_adj]]/20)*SIN(RADIANS(_10sept_0_10[[#This Row],[V_phase]])))*0.15</f>
        <v>4.1244715942284434E-5</v>
      </c>
    </row>
    <row r="308" spans="1:11" x14ac:dyDescent="0.25">
      <c r="A308">
        <v>125</v>
      </c>
      <c r="B308">
        <v>-24.41</v>
      </c>
      <c r="C308">
        <v>148.85</v>
      </c>
      <c r="D308">
        <v>-24.44</v>
      </c>
      <c r="E308">
        <v>148.82</v>
      </c>
      <c r="F308">
        <f>_10sept_0_10[[#This Row],[H_mag]]-40</f>
        <v>-64.41</v>
      </c>
      <c r="G308">
        <f>_10sept_0_10[[#This Row],[V_mag]]-40</f>
        <v>-64.44</v>
      </c>
      <c r="H308">
        <f>(10^(_10sept_0_10[[#This Row],[H_mag_adj]]/20)*COS(RADIANS(_10sept_0_10[[#This Row],[H_phase]])))*0.15</f>
        <v>-7.7263016489547123E-5</v>
      </c>
      <c r="I308">
        <f>(10^(_10sept_0_10[[#This Row],[H_mag_adj]]/20)*SIN(RADIANS(_10sept_0_10[[#This Row],[H_phase]])))*0.15</f>
        <v>4.6700040121092772E-5</v>
      </c>
      <c r="J308">
        <f>(10^(_10sept_0_10[[#This Row],[V_mag_adj]]/20)*COS(RADIANS(_10sept_0_10[[#This Row],[V_phase]])))*0.15</f>
        <v>-7.6972241471726303E-5</v>
      </c>
      <c r="K308">
        <f>(10^(_10sept_0_10[[#This Row],[V_mag_adj]]/20)*SIN(RADIANS(_10sept_0_10[[#This Row],[V_phase]])))*0.15</f>
        <v>4.6579331079594156E-5</v>
      </c>
    </row>
    <row r="309" spans="1:11" x14ac:dyDescent="0.25">
      <c r="A309">
        <v>126</v>
      </c>
      <c r="B309">
        <v>-25.97</v>
      </c>
      <c r="C309">
        <v>139.15</v>
      </c>
      <c r="D309">
        <v>-26.08</v>
      </c>
      <c r="E309">
        <v>140.22</v>
      </c>
      <c r="F309">
        <f>_10sept_0_10[[#This Row],[H_mag]]-40</f>
        <v>-65.97</v>
      </c>
      <c r="G309">
        <f>_10sept_0_10[[#This Row],[V_mag]]-40</f>
        <v>-66.08</v>
      </c>
      <c r="H309">
        <f>(10^(_10sept_0_10[[#This Row],[H_mag_adj]]/20)*COS(RADIANS(_10sept_0_10[[#This Row],[H_phase]])))*0.15</f>
        <v>-5.7063298863753406E-5</v>
      </c>
      <c r="I309">
        <f>(10^(_10sept_0_10[[#This Row],[H_mag_adj]]/20)*SIN(RADIANS(_10sept_0_10[[#This Row],[H_phase]])))*0.15</f>
        <v>4.9342683498060582E-5</v>
      </c>
      <c r="J309">
        <f>(10^(_10sept_0_10[[#This Row],[V_mag_adj]]/20)*COS(RADIANS(_10sept_0_10[[#This Row],[V_phase]])))*0.15</f>
        <v>-5.724519511086934E-5</v>
      </c>
      <c r="K309">
        <f>(10^(_10sept_0_10[[#This Row],[V_mag_adj]]/20)*SIN(RADIANS(_10sept_0_10[[#This Row],[V_phase]])))*0.15</f>
        <v>4.766105480888727E-5</v>
      </c>
    </row>
    <row r="310" spans="1:11" x14ac:dyDescent="0.25">
      <c r="A310">
        <v>127</v>
      </c>
      <c r="B310">
        <v>-28.22</v>
      </c>
      <c r="C310">
        <v>128.80000000000001</v>
      </c>
      <c r="D310">
        <v>-28.3</v>
      </c>
      <c r="E310">
        <v>128.97999999999999</v>
      </c>
      <c r="F310">
        <f>_10sept_0_10[[#This Row],[H_mag]]-40</f>
        <v>-68.22</v>
      </c>
      <c r="G310">
        <f>_10sept_0_10[[#This Row],[V_mag]]-40</f>
        <v>-68.3</v>
      </c>
      <c r="H310">
        <f>(10^(_10sept_0_10[[#This Row],[H_mag_adj]]/20)*COS(RADIANS(_10sept_0_10[[#This Row],[H_phase]])))*0.15</f>
        <v>-3.6482474806837531E-5</v>
      </c>
      <c r="I310">
        <f>(10^(_10sept_0_10[[#This Row],[H_mag_adj]]/20)*SIN(RADIANS(_10sept_0_10[[#This Row],[H_phase]])))*0.15</f>
        <v>4.5375047447783751E-5</v>
      </c>
      <c r="J310">
        <f>(10^(_10sept_0_10[[#This Row],[V_mag_adj]]/20)*COS(RADIANS(_10sept_0_10[[#This Row],[V_phase]])))*0.15</f>
        <v>-3.6289065862169828E-5</v>
      </c>
      <c r="K310">
        <f>(10^(_10sept_0_10[[#This Row],[V_mag_adj]]/20)*SIN(RADIANS(_10sept_0_10[[#This Row],[V_phase]])))*0.15</f>
        <v>4.4845262539420585E-5</v>
      </c>
    </row>
    <row r="311" spans="1:11" x14ac:dyDescent="0.25">
      <c r="A311">
        <v>128</v>
      </c>
      <c r="B311">
        <v>-30.89</v>
      </c>
      <c r="C311">
        <v>112.43</v>
      </c>
      <c r="D311">
        <v>-30.78</v>
      </c>
      <c r="E311">
        <v>114.39</v>
      </c>
      <c r="F311">
        <f>_10sept_0_10[[#This Row],[H_mag]]-40</f>
        <v>-70.89</v>
      </c>
      <c r="G311">
        <f>_10sept_0_10[[#This Row],[V_mag]]-40</f>
        <v>-70.78</v>
      </c>
      <c r="H311">
        <f>(10^(_10sept_0_10[[#This Row],[H_mag_adj]]/20)*COS(RADIANS(_10sept_0_10[[#This Row],[H_phase]])))*0.15</f>
        <v>-1.6336075899474765E-5</v>
      </c>
      <c r="I311">
        <f>(10^(_10sept_0_10[[#This Row],[H_mag_adj]]/20)*SIN(RADIANS(_10sept_0_10[[#This Row],[H_phase]])))*0.15</f>
        <v>3.9575462893736105E-5</v>
      </c>
      <c r="J311">
        <f>(10^(_10sept_0_10[[#This Row],[V_mag_adj]]/20)*COS(RADIANS(_10sept_0_10[[#This Row],[V_phase]])))*0.15</f>
        <v>-1.7905397840732945E-5</v>
      </c>
      <c r="K311">
        <f>(10^(_10sept_0_10[[#This Row],[V_mag_adj]]/20)*SIN(RADIANS(_10sept_0_10[[#This Row],[V_phase]])))*0.15</f>
        <v>3.9490549745291976E-5</v>
      </c>
    </row>
    <row r="312" spans="1:11" x14ac:dyDescent="0.25">
      <c r="A312">
        <v>129</v>
      </c>
      <c r="B312">
        <v>-33.85</v>
      </c>
      <c r="C312">
        <v>88.05</v>
      </c>
      <c r="D312">
        <v>-33.39</v>
      </c>
      <c r="E312">
        <v>88.61</v>
      </c>
      <c r="F312">
        <f>_10sept_0_10[[#This Row],[H_mag]]-40</f>
        <v>-73.849999999999994</v>
      </c>
      <c r="G312">
        <f>_10sept_0_10[[#This Row],[V_mag]]-40</f>
        <v>-73.39</v>
      </c>
      <c r="H312">
        <f>(10^(_10sept_0_10[[#This Row],[H_mag_adj]]/20)*COS(RADIANS(_10sept_0_10[[#This Row],[H_phase]])))*0.15</f>
        <v>1.036142275517354E-6</v>
      </c>
      <c r="I312">
        <f>(10^(_10sept_0_10[[#This Row],[H_mag_adj]]/20)*SIN(RADIANS(_10sept_0_10[[#This Row],[H_phase]])))*0.15</f>
        <v>3.0432644103887494E-5</v>
      </c>
      <c r="J312">
        <f>(10^(_10sept_0_10[[#This Row],[V_mag_adj]]/20)*COS(RADIANS(_10sept_0_10[[#This Row],[V_phase]])))*0.15</f>
        <v>7.7882668846292277E-7</v>
      </c>
      <c r="K312">
        <f>(10^(_10sept_0_10[[#This Row],[V_mag_adj]]/20)*SIN(RADIANS(_10sept_0_10[[#This Row],[V_phase]])))*0.15</f>
        <v>3.2096926240639213E-5</v>
      </c>
    </row>
    <row r="313" spans="1:11" x14ac:dyDescent="0.25">
      <c r="A313">
        <v>130</v>
      </c>
      <c r="B313">
        <v>-34.4</v>
      </c>
      <c r="C313">
        <v>55.66</v>
      </c>
      <c r="D313">
        <v>-34.69</v>
      </c>
      <c r="E313">
        <v>54.15</v>
      </c>
      <c r="F313">
        <f>_10sept_0_10[[#This Row],[H_mag]]-40</f>
        <v>-74.400000000000006</v>
      </c>
      <c r="G313">
        <f>_10sept_0_10[[#This Row],[V_mag]]-40</f>
        <v>-74.69</v>
      </c>
      <c r="H313">
        <f>(10^(_10sept_0_10[[#This Row],[H_mag_adj]]/20)*COS(RADIANS(_10sept_0_10[[#This Row],[H_phase]])))*0.15</f>
        <v>1.6123131234693246E-5</v>
      </c>
      <c r="I313">
        <f>(10^(_10sept_0_10[[#This Row],[H_mag_adj]]/20)*SIN(RADIANS(_10sept_0_10[[#This Row],[H_phase]])))*0.15</f>
        <v>2.360021742318456E-5</v>
      </c>
      <c r="J313">
        <f>(10^(_10sept_0_10[[#This Row],[V_mag_adj]]/20)*COS(RADIANS(_10sept_0_10[[#This Row],[V_phase]])))*0.15</f>
        <v>1.618977104636722E-5</v>
      </c>
      <c r="K313">
        <f>(10^(_10sept_0_10[[#This Row],[V_mag_adj]]/20)*SIN(RADIANS(_10sept_0_10[[#This Row],[V_phase]])))*0.15</f>
        <v>2.2406431594402299E-5</v>
      </c>
    </row>
    <row r="314" spans="1:11" x14ac:dyDescent="0.25">
      <c r="A314">
        <v>131</v>
      </c>
      <c r="B314">
        <v>-33.92</v>
      </c>
      <c r="C314">
        <v>27.01</v>
      </c>
      <c r="D314">
        <v>-34.08</v>
      </c>
      <c r="E314">
        <v>27.07</v>
      </c>
      <c r="F314">
        <f>_10sept_0_10[[#This Row],[H_mag]]-40</f>
        <v>-73.92</v>
      </c>
      <c r="G314">
        <f>_10sept_0_10[[#This Row],[V_mag]]-40</f>
        <v>-74.08</v>
      </c>
      <c r="H314">
        <f>(10^(_10sept_0_10[[#This Row],[H_mag_adj]]/20)*COS(RADIANS(_10sept_0_10[[#This Row],[H_phase]])))*0.15</f>
        <v>2.691122785767236E-5</v>
      </c>
      <c r="I314">
        <f>(10^(_10sept_0_10[[#This Row],[H_mag_adj]]/20)*SIN(RADIANS(_10sept_0_10[[#This Row],[H_phase]])))*0.15</f>
        <v>1.3717872282220036E-5</v>
      </c>
      <c r="J314">
        <f>(10^(_10sept_0_10[[#This Row],[V_mag_adj]]/20)*COS(RADIANS(_10sept_0_10[[#This Row],[V_phase]])))*0.15</f>
        <v>2.6405924984000465E-5</v>
      </c>
      <c r="K314">
        <f>(10^(_10sept_0_10[[#This Row],[V_mag_adj]]/20)*SIN(RADIANS(_10sept_0_10[[#This Row],[V_phase]])))*0.15</f>
        <v>1.349515251015141E-5</v>
      </c>
    </row>
    <row r="315" spans="1:11" x14ac:dyDescent="0.25">
      <c r="A315">
        <v>132</v>
      </c>
      <c r="B315">
        <v>-33.83</v>
      </c>
      <c r="C315">
        <v>6.44</v>
      </c>
      <c r="D315">
        <v>-33.81</v>
      </c>
      <c r="E315">
        <v>5.3</v>
      </c>
      <c r="F315">
        <f>_10sept_0_10[[#This Row],[H_mag]]-40</f>
        <v>-73.83</v>
      </c>
      <c r="G315">
        <f>_10sept_0_10[[#This Row],[V_mag]]-40</f>
        <v>-73.81</v>
      </c>
      <c r="H315">
        <f>(10^(_10sept_0_10[[#This Row],[H_mag_adj]]/20)*COS(RADIANS(_10sept_0_10[[#This Row],[H_phase]])))*0.15</f>
        <v>3.0327884388985381E-5</v>
      </c>
      <c r="I315">
        <f>(10^(_10sept_0_10[[#This Row],[H_mag_adj]]/20)*SIN(RADIANS(_10sept_0_10[[#This Row],[H_phase]])))*0.15</f>
        <v>3.4232582188213024E-6</v>
      </c>
      <c r="J315">
        <f>(10^(_10sept_0_10[[#This Row],[V_mag_adj]]/20)*COS(RADIANS(_10sept_0_10[[#This Row],[V_phase]])))*0.15</f>
        <v>3.0460044863547684E-5</v>
      </c>
      <c r="K315">
        <f>(10^(_10sept_0_10[[#This Row],[V_mag_adj]]/20)*SIN(RADIANS(_10sept_0_10[[#This Row],[V_phase]])))*0.15</f>
        <v>2.8256929277985511E-6</v>
      </c>
    </row>
    <row r="316" spans="1:11" x14ac:dyDescent="0.25">
      <c r="A316">
        <v>133</v>
      </c>
      <c r="B316">
        <v>-33.450000000000003</v>
      </c>
      <c r="C316">
        <v>-10.88</v>
      </c>
      <c r="D316">
        <v>-33.700000000000003</v>
      </c>
      <c r="E316">
        <v>-9.64</v>
      </c>
      <c r="F316">
        <f>_10sept_0_10[[#This Row],[H_mag]]-40</f>
        <v>-73.45</v>
      </c>
      <c r="G316">
        <f>_10sept_0_10[[#This Row],[V_mag]]-40</f>
        <v>-73.7</v>
      </c>
      <c r="H316">
        <f>(10^(_10sept_0_10[[#This Row],[H_mag_adj]]/20)*COS(RADIANS(_10sept_0_10[[#This Row],[H_phase]])))*0.15</f>
        <v>3.1312205066184656E-5</v>
      </c>
      <c r="I316">
        <f>(10^(_10sept_0_10[[#This Row],[H_mag_adj]]/20)*SIN(RADIANS(_10sept_0_10[[#This Row],[H_phase]])))*0.15</f>
        <v>-6.0184457077197939E-6</v>
      </c>
      <c r="J316">
        <f>(10^(_10sept_0_10[[#This Row],[V_mag_adj]]/20)*COS(RADIANS(_10sept_0_10[[#This Row],[V_phase]])))*0.15</f>
        <v>3.0543235310057866E-5</v>
      </c>
      <c r="K316">
        <f>(10^(_10sept_0_10[[#This Row],[V_mag_adj]]/20)*SIN(RADIANS(_10sept_0_10[[#This Row],[V_phase]])))*0.15</f>
        <v>-5.1879373645040375E-6</v>
      </c>
    </row>
    <row r="317" spans="1:11" x14ac:dyDescent="0.25">
      <c r="A317">
        <v>134</v>
      </c>
      <c r="B317">
        <v>-33.89</v>
      </c>
      <c r="C317">
        <v>-30.84</v>
      </c>
      <c r="D317">
        <v>-33.74</v>
      </c>
      <c r="E317">
        <v>-28.95</v>
      </c>
      <c r="F317">
        <f>_10sept_0_10[[#This Row],[H_mag]]-40</f>
        <v>-73.89</v>
      </c>
      <c r="G317">
        <f>_10sept_0_10[[#This Row],[V_mag]]-40</f>
        <v>-73.740000000000009</v>
      </c>
      <c r="H317">
        <f>(10^(_10sept_0_10[[#This Row],[H_mag_adj]]/20)*COS(RADIANS(_10sept_0_10[[#This Row],[H_phase]])))*0.15</f>
        <v>2.6024552068285472E-5</v>
      </c>
      <c r="I317">
        <f>(10^(_10sept_0_10[[#This Row],[H_mag_adj]]/20)*SIN(RADIANS(_10sept_0_10[[#This Row],[H_phase]])))*0.15</f>
        <v>-1.5538381797782313E-5</v>
      </c>
      <c r="J317">
        <f>(10^(_10sept_0_10[[#This Row],[V_mag_adj]]/20)*COS(RADIANS(_10sept_0_10[[#This Row],[V_phase]])))*0.15</f>
        <v>2.6984873168682318E-5</v>
      </c>
      <c r="K317">
        <f>(10^(_10sept_0_10[[#This Row],[V_mag_adj]]/20)*SIN(RADIANS(_10sept_0_10[[#This Row],[V_phase]])))*0.15</f>
        <v>-1.4927190029196131E-5</v>
      </c>
    </row>
    <row r="318" spans="1:11" x14ac:dyDescent="0.25">
      <c r="A318">
        <v>135</v>
      </c>
      <c r="B318">
        <v>-34.21</v>
      </c>
      <c r="C318">
        <v>-52.88</v>
      </c>
      <c r="D318">
        <v>-34.090000000000003</v>
      </c>
      <c r="E318">
        <v>-50.57</v>
      </c>
      <c r="F318">
        <f>_10sept_0_10[[#This Row],[H_mag]]-40</f>
        <v>-74.210000000000008</v>
      </c>
      <c r="G318">
        <f>_10sept_0_10[[#This Row],[V_mag]]-40</f>
        <v>-74.09</v>
      </c>
      <c r="H318">
        <f>(10^(_10sept_0_10[[#This Row],[H_mag_adj]]/20)*COS(RADIANS(_10sept_0_10[[#This Row],[H_phase]])))*0.15</f>
        <v>1.7630260034265461E-5</v>
      </c>
      <c r="I318">
        <f>(10^(_10sept_0_10[[#This Row],[H_mag_adj]]/20)*SIN(RADIANS(_10sept_0_10[[#This Row],[H_phase]])))*0.15</f>
        <v>-2.329447675555222E-5</v>
      </c>
      <c r="J318">
        <f>(10^(_10sept_0_10[[#This Row],[V_mag_adj]]/20)*COS(RADIANS(_10sept_0_10[[#This Row],[V_phase]])))*0.15</f>
        <v>1.8812968328552879E-5</v>
      </c>
      <c r="K318">
        <f>(10^(_10sept_0_10[[#This Row],[V_mag_adj]]/20)*SIN(RADIANS(_10sept_0_10[[#This Row],[V_phase]])))*0.15</f>
        <v>-2.2878848150444246E-5</v>
      </c>
    </row>
    <row r="319" spans="1:11" x14ac:dyDescent="0.25">
      <c r="A319">
        <v>136</v>
      </c>
      <c r="B319">
        <v>-33.96</v>
      </c>
      <c r="C319">
        <v>-77.13</v>
      </c>
      <c r="D319">
        <v>-33.86</v>
      </c>
      <c r="E319">
        <v>-76.38</v>
      </c>
      <c r="F319">
        <f>_10sept_0_10[[#This Row],[H_mag]]-40</f>
        <v>-73.960000000000008</v>
      </c>
      <c r="G319">
        <f>_10sept_0_10[[#This Row],[V_mag]]-40</f>
        <v>-73.86</v>
      </c>
      <c r="H319">
        <f>(10^(_10sept_0_10[[#This Row],[H_mag_adj]]/20)*COS(RADIANS(_10sept_0_10[[#This Row],[H_phase]])))*0.15</f>
        <v>6.6971325205327185E-6</v>
      </c>
      <c r="I319">
        <f>(10^(_10sept_0_10[[#This Row],[H_mag_adj]]/20)*SIN(RADIANS(_10sept_0_10[[#This Row],[H_phase]])))*0.15</f>
        <v>-2.9311733834976971E-5</v>
      </c>
      <c r="J319">
        <f>(10^(_10sept_0_10[[#This Row],[V_mag_adj]]/20)*COS(RADIANS(_10sept_0_10[[#This Row],[V_phase]])))*0.15</f>
        <v>7.1622227886447766E-6</v>
      </c>
      <c r="K319">
        <f>(10^(_10sept_0_10[[#This Row],[V_mag_adj]]/20)*SIN(RADIANS(_10sept_0_10[[#This Row],[V_phase]])))*0.15</f>
        <v>-2.955992958738216E-5</v>
      </c>
    </row>
    <row r="320" spans="1:11" x14ac:dyDescent="0.25">
      <c r="A320">
        <v>137</v>
      </c>
      <c r="B320">
        <v>-33.270000000000003</v>
      </c>
      <c r="C320">
        <v>-100.44</v>
      </c>
      <c r="D320">
        <v>-33.44</v>
      </c>
      <c r="E320">
        <v>-98.75</v>
      </c>
      <c r="F320">
        <f>_10sept_0_10[[#This Row],[H_mag]]-40</f>
        <v>-73.27000000000001</v>
      </c>
      <c r="G320">
        <f>_10sept_0_10[[#This Row],[V_mag]]-40</f>
        <v>-73.44</v>
      </c>
      <c r="H320">
        <f>(10^(_10sept_0_10[[#This Row],[H_mag_adj]]/20)*COS(RADIANS(_10sept_0_10[[#This Row],[H_phase]])))*0.15</f>
        <v>-5.8987944947570305E-6</v>
      </c>
      <c r="I320">
        <f>(10^(_10sept_0_10[[#This Row],[H_mag_adj]]/20)*SIN(RADIANS(_10sept_0_10[[#This Row],[H_phase]])))*0.15</f>
        <v>-3.2014109512865819E-5</v>
      </c>
      <c r="J320">
        <f>(10^(_10sept_0_10[[#This Row],[V_mag_adj]]/20)*COS(RADIANS(_10sept_0_10[[#This Row],[V_phase]])))*0.15</f>
        <v>-4.8560957693680335E-6</v>
      </c>
      <c r="K320">
        <f>(10^(_10sept_0_10[[#This Row],[V_mag_adj]]/20)*SIN(RADIANS(_10sept_0_10[[#This Row],[V_phase]])))*0.15</f>
        <v>-3.1550560829593379E-5</v>
      </c>
    </row>
    <row r="321" spans="1:11" x14ac:dyDescent="0.25">
      <c r="A321">
        <v>138</v>
      </c>
      <c r="B321">
        <v>-32.590000000000003</v>
      </c>
      <c r="C321">
        <v>-121.32</v>
      </c>
      <c r="D321">
        <v>-32.57</v>
      </c>
      <c r="E321">
        <v>-122.38</v>
      </c>
      <c r="F321">
        <f>_10sept_0_10[[#This Row],[H_mag]]-40</f>
        <v>-72.59</v>
      </c>
      <c r="G321">
        <f>_10sept_0_10[[#This Row],[V_mag]]-40</f>
        <v>-72.569999999999993</v>
      </c>
      <c r="H321">
        <f>(10^(_10sept_0_10[[#This Row],[H_mag_adj]]/20)*COS(RADIANS(_10sept_0_10[[#This Row],[H_phase]])))*0.15</f>
        <v>-1.8299617989726869E-5</v>
      </c>
      <c r="I321">
        <f>(10^(_10sept_0_10[[#This Row],[H_mag_adj]]/20)*SIN(RADIANS(_10sept_0_10[[#This Row],[H_phase]])))*0.15</f>
        <v>-3.0073930543615699E-5</v>
      </c>
      <c r="J321">
        <f>(10^(_10sept_0_10[[#This Row],[V_mag_adj]]/20)*COS(RADIANS(_10sept_0_10[[#This Row],[V_phase]])))*0.15</f>
        <v>-1.8896297384283601E-5</v>
      </c>
      <c r="K321">
        <f>(10^(_10sept_0_10[[#This Row],[V_mag_adj]]/20)*SIN(RADIANS(_10sept_0_10[[#This Row],[V_phase]])))*0.15</f>
        <v>-2.9798786735371038E-5</v>
      </c>
    </row>
    <row r="322" spans="1:11" x14ac:dyDescent="0.25">
      <c r="A322">
        <v>139</v>
      </c>
      <c r="B322">
        <v>-31.6</v>
      </c>
      <c r="C322">
        <v>-139.27000000000001</v>
      </c>
      <c r="D322">
        <v>-31.46</v>
      </c>
      <c r="E322">
        <v>-139.24</v>
      </c>
      <c r="F322">
        <f>_10sept_0_10[[#This Row],[H_mag]]-40</f>
        <v>-71.599999999999994</v>
      </c>
      <c r="G322">
        <f>_10sept_0_10[[#This Row],[V_mag]]-40</f>
        <v>-71.460000000000008</v>
      </c>
      <c r="H322">
        <f>(10^(_10sept_0_10[[#This Row],[H_mag_adj]]/20)*COS(RADIANS(_10sept_0_10[[#This Row],[H_phase]])))*0.15</f>
        <v>-2.9897971972569794E-5</v>
      </c>
      <c r="I322">
        <f>(10^(_10sept_0_10[[#This Row],[H_mag_adj]]/20)*SIN(RADIANS(_10sept_0_10[[#This Row],[H_phase]])))*0.15</f>
        <v>-2.5743561457091347E-5</v>
      </c>
      <c r="J322">
        <f>(10^(_10sept_0_10[[#This Row],[V_mag_adj]]/20)*COS(RADIANS(_10sept_0_10[[#This Row],[V_phase]])))*0.15</f>
        <v>-3.0370072454072749E-5</v>
      </c>
      <c r="K322">
        <f>(10^(_10sept_0_10[[#This Row],[V_mag_adj]]/20)*SIN(RADIANS(_10sept_0_10[[#This Row],[V_phase]])))*0.15</f>
        <v>-2.6177766001022151E-5</v>
      </c>
    </row>
    <row r="323" spans="1:11" x14ac:dyDescent="0.25">
      <c r="A323">
        <v>140</v>
      </c>
      <c r="B323">
        <v>-30.73</v>
      </c>
      <c r="C323">
        <v>-155.30000000000001</v>
      </c>
      <c r="D323">
        <v>-30.73</v>
      </c>
      <c r="E323">
        <v>-157.06</v>
      </c>
      <c r="F323">
        <f>_10sept_0_10[[#This Row],[H_mag]]-40</f>
        <v>-70.73</v>
      </c>
      <c r="G323">
        <f>_10sept_0_10[[#This Row],[V_mag]]-40</f>
        <v>-70.73</v>
      </c>
      <c r="H323">
        <f>(10^(_10sept_0_10[[#This Row],[H_mag_adj]]/20)*COS(RADIANS(_10sept_0_10[[#This Row],[H_phase]])))*0.15</f>
        <v>-3.9620513493513867E-5</v>
      </c>
      <c r="I323">
        <f>(10^(_10sept_0_10[[#This Row],[H_mag_adj]]/20)*SIN(RADIANS(_10sept_0_10[[#This Row],[H_phase]])))*0.15</f>
        <v>-1.8223400125139491E-5</v>
      </c>
      <c r="J323">
        <f>(10^(_10sept_0_10[[#This Row],[V_mag_adj]]/20)*COS(RADIANS(_10sept_0_10[[#This Row],[V_phase]])))*0.15</f>
        <v>-4.0161516980241084E-5</v>
      </c>
      <c r="K323">
        <f>(10^(_10sept_0_10[[#This Row],[V_mag_adj]]/20)*SIN(RADIANS(_10sept_0_10[[#This Row],[V_phase]])))*0.15</f>
        <v>-1.6997939741523263E-5</v>
      </c>
    </row>
    <row r="324" spans="1:11" x14ac:dyDescent="0.25">
      <c r="A324">
        <v>141</v>
      </c>
      <c r="B324">
        <v>-30.01</v>
      </c>
      <c r="C324">
        <v>-172.19</v>
      </c>
      <c r="D324">
        <v>-29.94</v>
      </c>
      <c r="E324">
        <v>-172.79</v>
      </c>
      <c r="F324">
        <f>_10sept_0_10[[#This Row],[H_mag]]-40</f>
        <v>-70.010000000000005</v>
      </c>
      <c r="G324">
        <f>_10sept_0_10[[#This Row],[V_mag]]-40</f>
        <v>-69.94</v>
      </c>
      <c r="H324">
        <f>(10^(_10sept_0_10[[#This Row],[H_mag_adj]]/20)*COS(RADIANS(_10sept_0_10[[#This Row],[H_phase]])))*0.15</f>
        <v>-4.6940099253395075E-5</v>
      </c>
      <c r="I324">
        <f>(10^(_10sept_0_10[[#This Row],[H_mag_adj]]/20)*SIN(RADIANS(_10sept_0_10[[#This Row],[H_phase]])))*0.15</f>
        <v>-6.4383402894038515E-6</v>
      </c>
      <c r="J324">
        <f>(10^(_10sept_0_10[[#This Row],[V_mag_adj]]/20)*COS(RADIANS(_10sept_0_10[[#This Row],[V_phase]])))*0.15</f>
        <v>-4.738529207206721E-5</v>
      </c>
      <c r="K324">
        <f>(10^(_10sept_0_10[[#This Row],[V_mag_adj]]/20)*SIN(RADIANS(_10sept_0_10[[#This Row],[V_phase]])))*0.15</f>
        <v>-5.9945569604778036E-6</v>
      </c>
    </row>
    <row r="325" spans="1:11" x14ac:dyDescent="0.25">
      <c r="A325">
        <v>142</v>
      </c>
      <c r="B325">
        <v>-29</v>
      </c>
      <c r="C325">
        <v>173.56</v>
      </c>
      <c r="D325">
        <v>-29.17</v>
      </c>
      <c r="E325">
        <v>172.84</v>
      </c>
      <c r="F325">
        <f>_10sept_0_10[[#This Row],[H_mag]]-40</f>
        <v>-69</v>
      </c>
      <c r="G325">
        <f>_10sept_0_10[[#This Row],[V_mag]]-40</f>
        <v>-69.17</v>
      </c>
      <c r="H325">
        <f>(10^(_10sept_0_10[[#This Row],[H_mag_adj]]/20)*COS(RADIANS(_10sept_0_10[[#This Row],[H_phase]])))*0.15</f>
        <v>-5.2886169901192407E-5</v>
      </c>
      <c r="I325">
        <f>(10^(_10sept_0_10[[#This Row],[H_mag_adj]]/20)*SIN(RADIANS(_10sept_0_10[[#This Row],[H_phase]])))*0.15</f>
        <v>5.9695234080353166E-6</v>
      </c>
      <c r="J325">
        <f>(10^(_10sept_0_10[[#This Row],[V_mag_adj]]/20)*COS(RADIANS(_10sept_0_10[[#This Row],[V_phase]])))*0.15</f>
        <v>-5.1783492655693634E-5</v>
      </c>
      <c r="K325">
        <f>(10^(_10sept_0_10[[#This Row],[V_mag_adj]]/20)*SIN(RADIANS(_10sept_0_10[[#This Row],[V_phase]])))*0.15</f>
        <v>6.5050510271869369E-6</v>
      </c>
    </row>
    <row r="326" spans="1:11" x14ac:dyDescent="0.25">
      <c r="A326">
        <v>143</v>
      </c>
      <c r="B326">
        <v>-28.37</v>
      </c>
      <c r="C326">
        <v>160.85</v>
      </c>
      <c r="D326">
        <v>-28.56</v>
      </c>
      <c r="E326">
        <v>160.32</v>
      </c>
      <c r="F326">
        <f>_10sept_0_10[[#This Row],[H_mag]]-40</f>
        <v>-68.37</v>
      </c>
      <c r="G326">
        <f>_10sept_0_10[[#This Row],[V_mag]]-40</f>
        <v>-68.56</v>
      </c>
      <c r="H326">
        <f>(10^(_10sept_0_10[[#This Row],[H_mag_adj]]/20)*COS(RADIANS(_10sept_0_10[[#This Row],[H_phase]])))*0.15</f>
        <v>-5.4059019573176229E-5</v>
      </c>
      <c r="I326">
        <f>(10^(_10sept_0_10[[#This Row],[H_mag_adj]]/20)*SIN(RADIANS(_10sept_0_10[[#This Row],[H_phase]])))*0.15</f>
        <v>1.8772462121319119E-5</v>
      </c>
      <c r="J326">
        <f>(10^(_10sept_0_10[[#This Row],[V_mag_adj]]/20)*COS(RADIANS(_10sept_0_10[[#This Row],[V_phase]])))*0.15</f>
        <v>-5.2717189164960209E-5</v>
      </c>
      <c r="K326">
        <f>(10^(_10sept_0_10[[#This Row],[V_mag_adj]]/20)*SIN(RADIANS(_10sept_0_10[[#This Row],[V_phase]])))*0.15</f>
        <v>1.8854728138393594E-5</v>
      </c>
    </row>
    <row r="327" spans="1:11" x14ac:dyDescent="0.25">
      <c r="A327">
        <v>144</v>
      </c>
      <c r="B327">
        <v>-28.01</v>
      </c>
      <c r="C327">
        <v>150.33000000000001</v>
      </c>
      <c r="D327">
        <v>-27.97</v>
      </c>
      <c r="E327">
        <v>149.81</v>
      </c>
      <c r="F327">
        <f>_10sept_0_10[[#This Row],[H_mag]]-40</f>
        <v>-68.010000000000005</v>
      </c>
      <c r="G327">
        <f>_10sept_0_10[[#This Row],[V_mag]]-40</f>
        <v>-67.97</v>
      </c>
      <c r="H327">
        <f>(10^(_10sept_0_10[[#This Row],[H_mag_adj]]/20)*COS(RADIANS(_10sept_0_10[[#This Row],[H_phase]])))*0.15</f>
        <v>-5.1827047241798456E-5</v>
      </c>
      <c r="I327">
        <f>(10^(_10sept_0_10[[#This Row],[H_mag_adj]]/20)*SIN(RADIANS(_10sept_0_10[[#This Row],[H_phase]])))*0.15</f>
        <v>2.9525671246472074E-5</v>
      </c>
      <c r="J327">
        <f>(10^(_10sept_0_10[[#This Row],[V_mag_adj]]/20)*COS(RADIANS(_10sept_0_10[[#This Row],[V_phase]])))*0.15</f>
        <v>-5.1794926052148524E-5</v>
      </c>
      <c r="K327">
        <f>(10^(_10sept_0_10[[#This Row],[V_mag_adj]]/20)*SIN(RADIANS(_10sept_0_10[[#This Row],[V_phase]])))*0.15</f>
        <v>3.0133265945381901E-5</v>
      </c>
    </row>
    <row r="328" spans="1:11" x14ac:dyDescent="0.25">
      <c r="A328">
        <v>145</v>
      </c>
      <c r="B328">
        <v>-27.74</v>
      </c>
      <c r="C328">
        <v>141.62</v>
      </c>
      <c r="D328">
        <v>-27.73</v>
      </c>
      <c r="E328">
        <v>141.27000000000001</v>
      </c>
      <c r="F328">
        <f>_10sept_0_10[[#This Row],[H_mag]]-40</f>
        <v>-67.739999999999995</v>
      </c>
      <c r="G328">
        <f>_10sept_0_10[[#This Row],[V_mag]]-40</f>
        <v>-67.73</v>
      </c>
      <c r="H328">
        <f>(10^(_10sept_0_10[[#This Row],[H_mag_adj]]/20)*COS(RADIANS(_10sept_0_10[[#This Row],[H_phase]])))*0.15</f>
        <v>-4.8234478972744678E-5</v>
      </c>
      <c r="I328">
        <f>(10^(_10sept_0_10[[#This Row],[H_mag_adj]]/20)*SIN(RADIANS(_10sept_0_10[[#This Row],[H_phase]])))*0.15</f>
        <v>3.820277052304455E-5</v>
      </c>
      <c r="J328">
        <f>(10^(_10sept_0_10[[#This Row],[V_mag_adj]]/20)*COS(RADIANS(_10sept_0_10[[#This Row],[V_phase]])))*0.15</f>
        <v>-4.8055507142917498E-5</v>
      </c>
      <c r="K328">
        <f>(10^(_10sept_0_10[[#This Row],[V_mag_adj]]/20)*SIN(RADIANS(_10sept_0_10[[#This Row],[V_phase]])))*0.15</f>
        <v>3.8541050068228049E-5</v>
      </c>
    </row>
    <row r="329" spans="1:11" x14ac:dyDescent="0.25">
      <c r="A329">
        <v>146</v>
      </c>
      <c r="B329">
        <v>-27.78</v>
      </c>
      <c r="C329">
        <v>134.51</v>
      </c>
      <c r="D329">
        <v>-27.62</v>
      </c>
      <c r="E329">
        <v>133.16</v>
      </c>
      <c r="F329">
        <f>_10sept_0_10[[#This Row],[H_mag]]-40</f>
        <v>-67.78</v>
      </c>
      <c r="G329">
        <f>_10sept_0_10[[#This Row],[V_mag]]-40</f>
        <v>-67.62</v>
      </c>
      <c r="H329">
        <f>(10^(_10sept_0_10[[#This Row],[H_mag_adj]]/20)*COS(RADIANS(_10sept_0_10[[#This Row],[H_phase]])))*0.15</f>
        <v>-4.293684993510006E-5</v>
      </c>
      <c r="I329">
        <f>(10^(_10sept_0_10[[#This Row],[H_mag_adj]]/20)*SIN(RADIANS(_10sept_0_10[[#This Row],[H_phase]])))*0.15</f>
        <v>4.3677604626290782E-5</v>
      </c>
      <c r="J329">
        <f>(10^(_10sept_0_10[[#This Row],[V_mag_adj]]/20)*COS(RADIANS(_10sept_0_10[[#This Row],[V_phase]])))*0.15</f>
        <v>-4.2674800764701148E-5</v>
      </c>
      <c r="K329">
        <f>(10^(_10sept_0_10[[#This Row],[V_mag_adj]]/20)*SIN(RADIANS(_10sept_0_10[[#This Row],[V_phase]])))*0.15</f>
        <v>4.5507671748036397E-5</v>
      </c>
    </row>
    <row r="330" spans="1:11" x14ac:dyDescent="0.25">
      <c r="A330">
        <v>147</v>
      </c>
      <c r="B330">
        <v>-28.03</v>
      </c>
      <c r="C330">
        <v>127.04</v>
      </c>
      <c r="D330">
        <v>-28.09</v>
      </c>
      <c r="E330">
        <v>126.33</v>
      </c>
      <c r="F330">
        <f>_10sept_0_10[[#This Row],[H_mag]]-40</f>
        <v>-68.03</v>
      </c>
      <c r="G330">
        <f>_10sept_0_10[[#This Row],[V_mag]]-40</f>
        <v>-68.09</v>
      </c>
      <c r="H330">
        <f>(10^(_10sept_0_10[[#This Row],[H_mag_adj]]/20)*COS(RADIANS(_10sept_0_10[[#This Row],[H_phase]])))*0.15</f>
        <v>-3.5847291291906717E-5</v>
      </c>
      <c r="I330">
        <f>(10^(_10sept_0_10[[#This Row],[H_mag_adj]]/20)*SIN(RADIANS(_10sept_0_10[[#This Row],[H_phase]])))*0.15</f>
        <v>4.7501927877531236E-5</v>
      </c>
      <c r="J330">
        <f>(10^(_10sept_0_10[[#This Row],[V_mag_adj]]/20)*COS(RADIANS(_10sept_0_10[[#This Row],[V_phase]])))*0.15</f>
        <v>-3.501321786731929E-5</v>
      </c>
      <c r="K330">
        <f>(10^(_10sept_0_10[[#This Row],[V_mag_adj]]/20)*SIN(RADIANS(_10sept_0_10[[#This Row],[V_phase]])))*0.15</f>
        <v>4.7612449495707654E-5</v>
      </c>
    </row>
    <row r="331" spans="1:11" x14ac:dyDescent="0.25">
      <c r="A331">
        <v>148</v>
      </c>
      <c r="B331">
        <v>-28.58</v>
      </c>
      <c r="C331">
        <v>118.37</v>
      </c>
      <c r="D331">
        <v>-28.5</v>
      </c>
      <c r="E331">
        <v>119.34</v>
      </c>
      <c r="F331">
        <f>_10sept_0_10[[#This Row],[H_mag]]-40</f>
        <v>-68.58</v>
      </c>
      <c r="G331">
        <f>_10sept_0_10[[#This Row],[V_mag]]-40</f>
        <v>-68.5</v>
      </c>
      <c r="H331">
        <f>(10^(_10sept_0_10[[#This Row],[H_mag_adj]]/20)*COS(RADIANS(_10sept_0_10[[#This Row],[H_phase]])))*0.15</f>
        <v>-2.6542045383393228E-5</v>
      </c>
      <c r="I331">
        <f>(10^(_10sept_0_10[[#This Row],[H_mag_adj]]/20)*SIN(RADIANS(_10sept_0_10[[#This Row],[H_phase]])))*0.15</f>
        <v>4.9149979062331662E-5</v>
      </c>
      <c r="J331">
        <f>(10^(_10sept_0_10[[#This Row],[V_mag_adj]]/20)*COS(RADIANS(_10sept_0_10[[#This Row],[V_phase]])))*0.15</f>
        <v>-2.7623550383741291E-5</v>
      </c>
      <c r="K331">
        <f>(10^(_10sept_0_10[[#This Row],[V_mag_adj]]/20)*SIN(RADIANS(_10sept_0_10[[#This Row],[V_phase]])))*0.15</f>
        <v>4.9144164858079562E-5</v>
      </c>
    </row>
    <row r="332" spans="1:11" x14ac:dyDescent="0.25">
      <c r="A332">
        <v>149</v>
      </c>
      <c r="B332">
        <v>-29.38</v>
      </c>
      <c r="C332">
        <v>110.99</v>
      </c>
      <c r="D332">
        <v>-29.29</v>
      </c>
      <c r="E332">
        <v>109.96</v>
      </c>
      <c r="F332">
        <f>_10sept_0_10[[#This Row],[H_mag]]-40</f>
        <v>-69.38</v>
      </c>
      <c r="G332">
        <f>_10sept_0_10[[#This Row],[V_mag]]-40</f>
        <v>-69.289999999999992</v>
      </c>
      <c r="H332">
        <f>(10^(_10sept_0_10[[#This Row],[H_mag_adj]]/20)*COS(RADIANS(_10sept_0_10[[#This Row],[H_phase]])))*0.15</f>
        <v>-1.8248320796858098E-5</v>
      </c>
      <c r="I332">
        <f>(10^(_10sept_0_10[[#This Row],[H_mag_adj]]/20)*SIN(RADIANS(_10sept_0_10[[#This Row],[H_phase]])))*0.15</f>
        <v>4.7563311682350392E-5</v>
      </c>
      <c r="J332">
        <f>(10^(_10sept_0_10[[#This Row],[V_mag_adj]]/20)*COS(RADIANS(_10sept_0_10[[#This Row],[V_phase]])))*0.15</f>
        <v>-1.7571507292325312E-5</v>
      </c>
      <c r="K332">
        <f>(10^(_10sept_0_10[[#This Row],[V_mag_adj]]/20)*SIN(RADIANS(_10sept_0_10[[#This Row],[V_phase]])))*0.15</f>
        <v>4.8382389067692525E-5</v>
      </c>
    </row>
    <row r="333" spans="1:11" x14ac:dyDescent="0.25">
      <c r="A333">
        <v>150</v>
      </c>
      <c r="B333">
        <v>-30.26</v>
      </c>
      <c r="C333">
        <v>99.57</v>
      </c>
      <c r="D333">
        <v>-30.15</v>
      </c>
      <c r="E333">
        <v>98.84</v>
      </c>
      <c r="F333">
        <f>_10sept_0_10[[#This Row],[H_mag]]-40</f>
        <v>-70.260000000000005</v>
      </c>
      <c r="G333">
        <f>_10sept_0_10[[#This Row],[V_mag]]-40</f>
        <v>-70.150000000000006</v>
      </c>
      <c r="H333">
        <f>(10^(_10sept_0_10[[#This Row],[H_mag_adj]]/20)*COS(RADIANS(_10sept_0_10[[#This Row],[H_phase]])))*0.15</f>
        <v>-7.653486718210995E-6</v>
      </c>
      <c r="I333">
        <f>(10^(_10sept_0_10[[#This Row],[H_mag_adj]]/20)*SIN(RADIANS(_10sept_0_10[[#This Row],[H_phase]])))*0.15</f>
        <v>4.539466635223296E-5</v>
      </c>
      <c r="J333">
        <f>(10^(_10sept_0_10[[#This Row],[V_mag_adj]]/20)*COS(RADIANS(_10sept_0_10[[#This Row],[V_phase]])))*0.15</f>
        <v>-7.1646749913307797E-6</v>
      </c>
      <c r="K333">
        <f>(10^(_10sept_0_10[[#This Row],[V_mag_adj]]/20)*SIN(RADIANS(_10sept_0_10[[#This Row],[V_phase]])))*0.15</f>
        <v>4.6068231027419214E-5</v>
      </c>
    </row>
    <row r="334" spans="1:11" x14ac:dyDescent="0.25">
      <c r="A334">
        <v>151</v>
      </c>
      <c r="B334">
        <v>-30.92</v>
      </c>
      <c r="C334">
        <v>85.27</v>
      </c>
      <c r="D334">
        <v>-30.94</v>
      </c>
      <c r="E334">
        <v>85.31</v>
      </c>
      <c r="F334">
        <f>_10sept_0_10[[#This Row],[H_mag]]-40</f>
        <v>-70.92</v>
      </c>
      <c r="G334">
        <f>_10sept_0_10[[#This Row],[V_mag]]-40</f>
        <v>-70.94</v>
      </c>
      <c r="H334">
        <f>(10^(_10sept_0_10[[#This Row],[H_mag_adj]]/20)*COS(RADIANS(_10sept_0_10[[#This Row],[H_phase]])))*0.15</f>
        <v>3.518328258113242E-6</v>
      </c>
      <c r="I334">
        <f>(10^(_10sept_0_10[[#This Row],[H_mag_adj]]/20)*SIN(RADIANS(_10sept_0_10[[#This Row],[H_phase]])))*0.15</f>
        <v>4.2521607911972472E-5</v>
      </c>
      <c r="J334">
        <f>(10^(_10sept_0_10[[#This Row],[V_mag_adj]]/20)*COS(RADIANS(_10sept_0_10[[#This Row],[V_phase]])))*0.15</f>
        <v>3.4806180673736535E-6</v>
      </c>
      <c r="K334">
        <f>(10^(_10sept_0_10[[#This Row],[V_mag_adj]]/20)*SIN(RADIANS(_10sept_0_10[[#This Row],[V_phase]])))*0.15</f>
        <v>4.2426251196246099E-5</v>
      </c>
    </row>
    <row r="335" spans="1:11" x14ac:dyDescent="0.25">
      <c r="A335">
        <v>152</v>
      </c>
      <c r="B335">
        <v>-31.22</v>
      </c>
      <c r="C335">
        <v>68.34</v>
      </c>
      <c r="D335">
        <v>-31.21</v>
      </c>
      <c r="E335">
        <v>66.73</v>
      </c>
      <c r="F335">
        <f>_10sept_0_10[[#This Row],[H_mag]]-40</f>
        <v>-71.22</v>
      </c>
      <c r="G335">
        <f>_10sept_0_10[[#This Row],[V_mag]]-40</f>
        <v>-71.210000000000008</v>
      </c>
      <c r="H335">
        <f>(10^(_10sept_0_10[[#This Row],[H_mag_adj]]/20)*COS(RADIANS(_10sept_0_10[[#This Row],[H_phase]])))*0.15</f>
        <v>1.5213633967161679E-5</v>
      </c>
      <c r="I335">
        <f>(10^(_10sept_0_10[[#This Row],[H_mag_adj]]/20)*SIN(RADIANS(_10sept_0_10[[#This Row],[H_phase]])))*0.15</f>
        <v>3.8307999866352309E-5</v>
      </c>
      <c r="J335">
        <f>(10^(_10sept_0_10[[#This Row],[V_mag_adj]]/20)*COS(RADIANS(_10sept_0_10[[#This Row],[V_phase]])))*0.15</f>
        <v>1.6302691912798067E-5</v>
      </c>
      <c r="K335">
        <f>(10^(_10sept_0_10[[#This Row],[V_mag_adj]]/20)*SIN(RADIANS(_10sept_0_10[[#This Row],[V_phase]])))*0.15</f>
        <v>3.7909052351563405E-5</v>
      </c>
    </row>
    <row r="336" spans="1:11" x14ac:dyDescent="0.25">
      <c r="A336">
        <v>153</v>
      </c>
      <c r="B336">
        <v>-30.9</v>
      </c>
      <c r="C336">
        <v>50.34</v>
      </c>
      <c r="D336">
        <v>-31.04</v>
      </c>
      <c r="E336">
        <v>51.1</v>
      </c>
      <c r="F336">
        <f>_10sept_0_10[[#This Row],[H_mag]]-40</f>
        <v>-70.900000000000006</v>
      </c>
      <c r="G336">
        <f>_10sept_0_10[[#This Row],[V_mag]]-40</f>
        <v>-71.039999999999992</v>
      </c>
      <c r="H336">
        <f>(10^(_10sept_0_10[[#This Row],[H_mag_adj]]/20)*COS(RADIANS(_10sept_0_10[[#This Row],[H_phase]])))*0.15</f>
        <v>2.7294103057097646E-5</v>
      </c>
      <c r="I336">
        <f>(10^(_10sept_0_10[[#This Row],[H_mag_adj]]/20)*SIN(RADIANS(_10sept_0_10[[#This Row],[H_phase]])))*0.15</f>
        <v>3.2922645696811036E-5</v>
      </c>
      <c r="J336">
        <f>(10^(_10sept_0_10[[#This Row],[V_mag_adj]]/20)*COS(RADIANS(_10sept_0_10[[#This Row],[V_phase]])))*0.15</f>
        <v>2.6425630279806972E-5</v>
      </c>
      <c r="K336">
        <f>(10^(_10sept_0_10[[#This Row],[V_mag_adj]]/20)*SIN(RADIANS(_10sept_0_10[[#This Row],[V_phase]])))*0.15</f>
        <v>3.2749642610705277E-5</v>
      </c>
    </row>
    <row r="337" spans="1:11" x14ac:dyDescent="0.25">
      <c r="A337">
        <v>154</v>
      </c>
      <c r="B337">
        <v>-30.01</v>
      </c>
      <c r="C337">
        <v>32.11</v>
      </c>
      <c r="D337">
        <v>-30.02</v>
      </c>
      <c r="E337">
        <v>33.57</v>
      </c>
      <c r="F337">
        <f>_10sept_0_10[[#This Row],[H_mag]]-40</f>
        <v>-70.010000000000005</v>
      </c>
      <c r="G337">
        <f>_10sept_0_10[[#This Row],[V_mag]]-40</f>
        <v>-70.02</v>
      </c>
      <c r="H337">
        <f>(10^(_10sept_0_10[[#This Row],[H_mag_adj]]/20)*COS(RADIANS(_10sept_0_10[[#This Row],[H_phase]])))*0.15</f>
        <v>4.0131890790461833E-5</v>
      </c>
      <c r="I337">
        <f>(10^(_10sept_0_10[[#This Row],[H_mag_adj]]/20)*SIN(RADIANS(_10sept_0_10[[#This Row],[H_phase]])))*0.15</f>
        <v>2.5184449272977685E-5</v>
      </c>
      <c r="J337">
        <f>(10^(_10sept_0_10[[#This Row],[V_mag_adj]]/20)*COS(RADIANS(_10sept_0_10[[#This Row],[V_phase]])))*0.15</f>
        <v>3.9431762758223176E-5</v>
      </c>
      <c r="K337">
        <f>(10^(_10sept_0_10[[#This Row],[V_mag_adj]]/20)*SIN(RADIANS(_10sept_0_10[[#This Row],[V_phase]])))*0.15</f>
        <v>2.6168650611373432E-5</v>
      </c>
    </row>
    <row r="338" spans="1:11" x14ac:dyDescent="0.25">
      <c r="A338">
        <v>155</v>
      </c>
      <c r="B338">
        <v>-28.79</v>
      </c>
      <c r="C338">
        <v>21.33</v>
      </c>
      <c r="D338">
        <v>-28.8</v>
      </c>
      <c r="E338">
        <v>21.03</v>
      </c>
      <c r="F338">
        <f>_10sept_0_10[[#This Row],[H_mag]]-40</f>
        <v>-68.789999999999992</v>
      </c>
      <c r="G338">
        <f>_10sept_0_10[[#This Row],[V_mag]]-40</f>
        <v>-68.8</v>
      </c>
      <c r="H338">
        <f>(10^(_10sept_0_10[[#This Row],[H_mag_adj]]/20)*COS(RADIANS(_10sept_0_10[[#This Row],[H_phase]])))*0.15</f>
        <v>5.078957033268864E-5</v>
      </c>
      <c r="I338">
        <f>(10^(_10sept_0_10[[#This Row],[H_mag_adj]]/20)*SIN(RADIANS(_10sept_0_10[[#This Row],[H_phase]])))*0.15</f>
        <v>1.983266805905512E-5</v>
      </c>
      <c r="J338">
        <f>(10^(_10sept_0_10[[#This Row],[V_mag_adj]]/20)*COS(RADIANS(_10sept_0_10[[#This Row],[V_phase]])))*0.15</f>
        <v>5.0834158563977034E-5</v>
      </c>
      <c r="K338">
        <f>(10^(_10sept_0_10[[#This Row],[V_mag_adj]]/20)*SIN(RADIANS(_10sept_0_10[[#This Row],[V_phase]])))*0.15</f>
        <v>1.9543950082937463E-5</v>
      </c>
    </row>
    <row r="339" spans="1:11" x14ac:dyDescent="0.25">
      <c r="A339">
        <v>156</v>
      </c>
      <c r="B339">
        <v>-27.71</v>
      </c>
      <c r="C339">
        <v>11.97</v>
      </c>
      <c r="D339">
        <v>-27.86</v>
      </c>
      <c r="E339">
        <v>10.44</v>
      </c>
      <c r="F339">
        <f>_10sept_0_10[[#This Row],[H_mag]]-40</f>
        <v>-67.710000000000008</v>
      </c>
      <c r="G339">
        <f>_10sept_0_10[[#This Row],[V_mag]]-40</f>
        <v>-67.86</v>
      </c>
      <c r="H339">
        <f>(10^(_10sept_0_10[[#This Row],[H_mag_adj]]/20)*COS(RADIANS(_10sept_0_10[[#This Row],[H_phase]])))*0.15</f>
        <v>6.0400971696575786E-5</v>
      </c>
      <c r="I339">
        <f>(10^(_10sept_0_10[[#This Row],[H_mag_adj]]/20)*SIN(RADIANS(_10sept_0_10[[#This Row],[H_phase]])))*0.15</f>
        <v>1.2805571799647392E-5</v>
      </c>
      <c r="J339">
        <f>(10^(_10sept_0_10[[#This Row],[V_mag_adj]]/20)*COS(RADIANS(_10sept_0_10[[#This Row],[V_phase]])))*0.15</f>
        <v>5.9681733111983975E-5</v>
      </c>
      <c r="K339">
        <f>(10^(_10sept_0_10[[#This Row],[V_mag_adj]]/20)*SIN(RADIANS(_10sept_0_10[[#This Row],[V_phase]])))*0.15</f>
        <v>1.0996722510024766E-5</v>
      </c>
    </row>
    <row r="340" spans="1:11" x14ac:dyDescent="0.25">
      <c r="A340">
        <v>157</v>
      </c>
      <c r="B340">
        <v>-26.93</v>
      </c>
      <c r="C340">
        <v>3.92</v>
      </c>
      <c r="D340">
        <v>-26.96</v>
      </c>
      <c r="E340">
        <v>3.75</v>
      </c>
      <c r="F340">
        <f>_10sept_0_10[[#This Row],[H_mag]]-40</f>
        <v>-66.930000000000007</v>
      </c>
      <c r="G340">
        <f>_10sept_0_10[[#This Row],[V_mag]]-40</f>
        <v>-66.960000000000008</v>
      </c>
      <c r="H340">
        <f>(10^(_10sept_0_10[[#This Row],[H_mag_adj]]/20)*COS(RADIANS(_10sept_0_10[[#This Row],[H_phase]])))*0.15</f>
        <v>6.7386674769160342E-5</v>
      </c>
      <c r="I340">
        <f>(10^(_10sept_0_10[[#This Row],[H_mag_adj]]/20)*SIN(RADIANS(_10sept_0_10[[#This Row],[H_phase]])))*0.15</f>
        <v>4.6175948802686989E-6</v>
      </c>
      <c r="J340">
        <f>(10^(_10sept_0_10[[#This Row],[V_mag_adj]]/20)*COS(RADIANS(_10sept_0_10[[#This Row],[V_phase]])))*0.15</f>
        <v>6.7167688741044302E-5</v>
      </c>
      <c r="K340">
        <f>(10^(_10sept_0_10[[#This Row],[V_mag_adj]]/20)*SIN(RADIANS(_10sept_0_10[[#This Row],[V_phase]])))*0.15</f>
        <v>4.4024029093841318E-6</v>
      </c>
    </row>
    <row r="341" spans="1:11" x14ac:dyDescent="0.25">
      <c r="A341">
        <v>158</v>
      </c>
      <c r="B341">
        <v>-26.41</v>
      </c>
      <c r="C341">
        <v>-2.9</v>
      </c>
      <c r="D341">
        <v>-26.48</v>
      </c>
      <c r="E341">
        <v>-3.1</v>
      </c>
      <c r="F341">
        <f>_10sept_0_10[[#This Row],[H_mag]]-40</f>
        <v>-66.41</v>
      </c>
      <c r="G341">
        <f>_10sept_0_10[[#This Row],[V_mag]]-40</f>
        <v>-66.48</v>
      </c>
      <c r="H341">
        <f>(10^(_10sept_0_10[[#This Row],[H_mag_adj]]/20)*COS(RADIANS(_10sept_0_10[[#This Row],[H_phase]])))*0.15</f>
        <v>7.162006758652059E-5</v>
      </c>
      <c r="I341">
        <f>(10^(_10sept_0_10[[#This Row],[H_mag_adj]]/20)*SIN(RADIANS(_10sept_0_10[[#This Row],[H_phase]])))*0.15</f>
        <v>-3.6281161085243138E-6</v>
      </c>
      <c r="J341">
        <f>(10^(_10sept_0_10[[#This Row],[V_mag_adj]]/20)*COS(RADIANS(_10sept_0_10[[#This Row],[V_phase]])))*0.15</f>
        <v>7.1032201933598458E-5</v>
      </c>
      <c r="K341">
        <f>(10^(_10sept_0_10[[#This Row],[V_mag_adj]]/20)*SIN(RADIANS(_10sept_0_10[[#This Row],[V_phase]])))*0.15</f>
        <v>-3.8469665445625946E-6</v>
      </c>
    </row>
    <row r="342" spans="1:11" x14ac:dyDescent="0.25">
      <c r="A342">
        <v>159</v>
      </c>
      <c r="B342">
        <v>-26.34</v>
      </c>
      <c r="C342">
        <v>-8.27</v>
      </c>
      <c r="D342">
        <v>-26.26</v>
      </c>
      <c r="E342">
        <v>-9.5399999999999991</v>
      </c>
      <c r="F342">
        <f>_10sept_0_10[[#This Row],[H_mag]]-40</f>
        <v>-66.34</v>
      </c>
      <c r="G342">
        <f>_10sept_0_10[[#This Row],[V_mag]]-40</f>
        <v>-66.260000000000005</v>
      </c>
      <c r="H342">
        <f>(10^(_10sept_0_10[[#This Row],[H_mag_adj]]/20)*COS(RADIANS(_10sept_0_10[[#This Row],[H_phase]])))*0.15</f>
        <v>7.1540420588280779E-5</v>
      </c>
      <c r="I342">
        <f>(10^(_10sept_0_10[[#This Row],[H_mag_adj]]/20)*SIN(RADIANS(_10sept_0_10[[#This Row],[H_phase]])))*0.15</f>
        <v>-1.0398365922363637E-5</v>
      </c>
      <c r="J342">
        <f>(10^(_10sept_0_10[[#This Row],[V_mag_adj]]/20)*COS(RADIANS(_10sept_0_10[[#This Row],[V_phase]])))*0.15</f>
        <v>7.1952039044926517E-5</v>
      </c>
      <c r="K342">
        <f>(10^(_10sept_0_10[[#This Row],[V_mag_adj]]/20)*SIN(RADIANS(_10sept_0_10[[#This Row],[V_phase]])))*0.15</f>
        <v>-1.2092286658044375E-5</v>
      </c>
    </row>
    <row r="343" spans="1:11" x14ac:dyDescent="0.25">
      <c r="A343">
        <v>160</v>
      </c>
      <c r="B343">
        <v>-26.59</v>
      </c>
      <c r="C343">
        <v>-14.45</v>
      </c>
      <c r="D343">
        <v>-26.46</v>
      </c>
      <c r="E343">
        <v>-14.23</v>
      </c>
      <c r="F343">
        <f>_10sept_0_10[[#This Row],[H_mag]]-40</f>
        <v>-66.59</v>
      </c>
      <c r="G343">
        <f>_10sept_0_10[[#This Row],[V_mag]]-40</f>
        <v>-66.460000000000008</v>
      </c>
      <c r="H343">
        <f>(10^(_10sept_0_10[[#This Row],[H_mag_adj]]/20)*COS(RADIANS(_10sept_0_10[[#This Row],[H_phase]])))*0.15</f>
        <v>6.8019069787379191E-5</v>
      </c>
      <c r="I343">
        <f>(10^(_10sept_0_10[[#This Row],[H_mag_adj]]/20)*SIN(RADIANS(_10sept_0_10[[#This Row],[H_phase]])))*0.15</f>
        <v>-1.7527613921984152E-5</v>
      </c>
      <c r="J343">
        <f>(10^(_10sept_0_10[[#This Row],[V_mag_adj]]/20)*COS(RADIANS(_10sept_0_10[[#This Row],[V_phase]])))*0.15</f>
        <v>6.9112561192915419E-5</v>
      </c>
      <c r="K343">
        <f>(10^(_10sept_0_10[[#This Row],[V_mag_adj]]/20)*SIN(RADIANS(_10sept_0_10[[#This Row],[V_phase]])))*0.15</f>
        <v>-1.7526675907105287E-5</v>
      </c>
    </row>
    <row r="344" spans="1:11" x14ac:dyDescent="0.25">
      <c r="A344">
        <v>161</v>
      </c>
      <c r="B344">
        <v>-26.76</v>
      </c>
      <c r="C344">
        <v>-19.57</v>
      </c>
      <c r="D344">
        <v>-26.81</v>
      </c>
      <c r="E344">
        <v>-19.920000000000002</v>
      </c>
      <c r="F344">
        <f>_10sept_0_10[[#This Row],[H_mag]]-40</f>
        <v>-66.760000000000005</v>
      </c>
      <c r="G344">
        <f>_10sept_0_10[[#This Row],[V_mag]]-40</f>
        <v>-66.81</v>
      </c>
      <c r="H344">
        <f>(10^(_10sept_0_10[[#This Row],[H_mag_adj]]/20)*COS(RADIANS(_10sept_0_10[[#This Row],[H_phase]])))*0.15</f>
        <v>6.4900725820120795E-5</v>
      </c>
      <c r="I344">
        <f>(10^(_10sept_0_10[[#This Row],[H_mag_adj]]/20)*SIN(RADIANS(_10sept_0_10[[#This Row],[H_phase]])))*0.15</f>
        <v>-2.3071825358462524E-5</v>
      </c>
      <c r="J344">
        <f>(10^(_10sept_0_10[[#This Row],[V_mag_adj]]/20)*COS(RADIANS(_10sept_0_10[[#This Row],[V_phase]])))*0.15</f>
        <v>6.4386868584794695E-5</v>
      </c>
      <c r="K344">
        <f>(10^(_10sept_0_10[[#This Row],[V_mag_adj]]/20)*SIN(RADIANS(_10sept_0_10[[#This Row],[V_phase]])))*0.15</f>
        <v>-2.3333144683331347E-5</v>
      </c>
    </row>
    <row r="345" spans="1:11" x14ac:dyDescent="0.25">
      <c r="A345">
        <v>162</v>
      </c>
      <c r="B345">
        <v>-27.64</v>
      </c>
      <c r="C345">
        <v>-25.63</v>
      </c>
      <c r="D345">
        <v>-27.65</v>
      </c>
      <c r="E345">
        <v>-25.74</v>
      </c>
      <c r="F345">
        <f>_10sept_0_10[[#This Row],[H_mag]]-40</f>
        <v>-67.64</v>
      </c>
      <c r="G345">
        <f>_10sept_0_10[[#This Row],[V_mag]]-40</f>
        <v>-67.650000000000006</v>
      </c>
      <c r="H345">
        <f>(10^(_10sept_0_10[[#This Row],[H_mag_adj]]/20)*COS(RADIANS(_10sept_0_10[[#This Row],[H_phase]])))*0.15</f>
        <v>5.6118768344151433E-5</v>
      </c>
      <c r="I345">
        <f>(10^(_10sept_0_10[[#This Row],[H_mag_adj]]/20)*SIN(RADIANS(_10sept_0_10[[#This Row],[H_phase]])))*0.15</f>
        <v>-2.6923746642211114E-5</v>
      </c>
      <c r="J345">
        <f>(10^(_10sept_0_10[[#This Row],[V_mag_adj]]/20)*COS(RADIANS(_10sept_0_10[[#This Row],[V_phase]])))*0.15</f>
        <v>5.600246272274138E-5</v>
      </c>
      <c r="K345">
        <f>(10^(_10sept_0_10[[#This Row],[V_mag_adj]]/20)*SIN(RADIANS(_10sept_0_10[[#This Row],[V_phase]])))*0.15</f>
        <v>-2.7000334073720709E-5</v>
      </c>
    </row>
    <row r="346" spans="1:11" x14ac:dyDescent="0.25">
      <c r="A346">
        <v>163</v>
      </c>
      <c r="B346">
        <v>-28.52</v>
      </c>
      <c r="C346">
        <v>-30.79</v>
      </c>
      <c r="D346">
        <v>-28.53</v>
      </c>
      <c r="E346">
        <v>-32.58</v>
      </c>
      <c r="F346">
        <f>_10sept_0_10[[#This Row],[H_mag]]-40</f>
        <v>-68.52</v>
      </c>
      <c r="G346">
        <f>_10sept_0_10[[#This Row],[V_mag]]-40</f>
        <v>-68.53</v>
      </c>
      <c r="H346">
        <f>(10^(_10sept_0_10[[#This Row],[H_mag_adj]]/20)*COS(RADIANS(_10sept_0_10[[#This Row],[H_phase]])))*0.15</f>
        <v>4.8318041575368474E-5</v>
      </c>
      <c r="I346">
        <f>(10^(_10sept_0_10[[#This Row],[H_mag_adj]]/20)*SIN(RADIANS(_10sept_0_10[[#This Row],[H_phase]])))*0.15</f>
        <v>-2.8791904897267041E-5</v>
      </c>
      <c r="J346">
        <f>(10^(_10sept_0_10[[#This Row],[V_mag_adj]]/20)*COS(RADIANS(_10sept_0_10[[#This Row],[V_phase]])))*0.15</f>
        <v>4.7340576534855885E-5</v>
      </c>
      <c r="K346">
        <f>(10^(_10sept_0_10[[#This Row],[V_mag_adj]]/20)*SIN(RADIANS(_10sept_0_10[[#This Row],[V_phase]])))*0.15</f>
        <v>-3.0252283361952295E-5</v>
      </c>
    </row>
    <row r="347" spans="1:11" x14ac:dyDescent="0.25">
      <c r="A347">
        <v>164</v>
      </c>
      <c r="B347">
        <v>-29.75</v>
      </c>
      <c r="C347">
        <v>-39.18</v>
      </c>
      <c r="D347">
        <v>-29.87</v>
      </c>
      <c r="E347">
        <v>-39.549999999999997</v>
      </c>
      <c r="F347">
        <f>_10sept_0_10[[#This Row],[H_mag]]-40</f>
        <v>-69.75</v>
      </c>
      <c r="G347">
        <f>_10sept_0_10[[#This Row],[V_mag]]-40</f>
        <v>-69.87</v>
      </c>
      <c r="H347">
        <f>(10^(_10sept_0_10[[#This Row],[H_mag_adj]]/20)*COS(RADIANS(_10sept_0_10[[#This Row],[H_phase]])))*0.15</f>
        <v>3.7842990505040728E-5</v>
      </c>
      <c r="I347">
        <f>(10^(_10sept_0_10[[#This Row],[H_mag_adj]]/20)*SIN(RADIANS(_10sept_0_10[[#This Row],[H_phase]])))*0.15</f>
        <v>-3.0841999793857314E-5</v>
      </c>
      <c r="J347">
        <f>(10^(_10sept_0_10[[#This Row],[V_mag_adj]]/20)*COS(RADIANS(_10sept_0_10[[#This Row],[V_phase]])))*0.15</f>
        <v>3.7126552093876167E-5</v>
      </c>
      <c r="K347">
        <f>(10^(_10sept_0_10[[#This Row],[V_mag_adj]]/20)*SIN(RADIANS(_10sept_0_10[[#This Row],[V_phase]])))*0.15</f>
        <v>-3.0659222113653342E-5</v>
      </c>
    </row>
    <row r="348" spans="1:11" x14ac:dyDescent="0.25">
      <c r="A348">
        <v>165</v>
      </c>
      <c r="B348">
        <v>-31.3</v>
      </c>
      <c r="C348">
        <v>-47.57</v>
      </c>
      <c r="D348">
        <v>-31.46</v>
      </c>
      <c r="E348">
        <v>-45.84</v>
      </c>
      <c r="F348">
        <f>_10sept_0_10[[#This Row],[H_mag]]-40</f>
        <v>-71.3</v>
      </c>
      <c r="G348">
        <f>_10sept_0_10[[#This Row],[V_mag]]-40</f>
        <v>-71.460000000000008</v>
      </c>
      <c r="H348">
        <f>(10^(_10sept_0_10[[#This Row],[H_mag_adj]]/20)*COS(RADIANS(_10sept_0_10[[#This Row],[H_phase]])))*0.15</f>
        <v>2.7554647278048486E-5</v>
      </c>
      <c r="I348">
        <f>(10^(_10sept_0_10[[#This Row],[H_mag_adj]]/20)*SIN(RADIANS(_10sept_0_10[[#This Row],[H_phase]])))*0.15</f>
        <v>-3.0144476381410158E-5</v>
      </c>
      <c r="J348">
        <f>(10^(_10sept_0_10[[#This Row],[V_mag_adj]]/20)*COS(RADIANS(_10sept_0_10[[#This Row],[V_phase]])))*0.15</f>
        <v>2.7932827490779209E-5</v>
      </c>
      <c r="K348">
        <f>(10^(_10sept_0_10[[#This Row],[V_mag_adj]]/20)*SIN(RADIANS(_10sept_0_10[[#This Row],[V_phase]])))*0.15</f>
        <v>-2.8764107530745133E-5</v>
      </c>
    </row>
    <row r="349" spans="1:11" x14ac:dyDescent="0.25">
      <c r="A349">
        <v>166</v>
      </c>
      <c r="B349">
        <v>-32.99</v>
      </c>
      <c r="C349">
        <v>-58.64</v>
      </c>
      <c r="D349">
        <v>-33.049999999999997</v>
      </c>
      <c r="E349">
        <v>-58.52</v>
      </c>
      <c r="F349">
        <f>_10sept_0_10[[#This Row],[H_mag]]-40</f>
        <v>-72.990000000000009</v>
      </c>
      <c r="G349">
        <f>_10sept_0_10[[#This Row],[V_mag]]-40</f>
        <v>-73.05</v>
      </c>
      <c r="H349">
        <f>(10^(_10sept_0_10[[#This Row],[H_mag_adj]]/20)*COS(RADIANS(_10sept_0_10[[#This Row],[H_phase]])))*0.15</f>
        <v>1.7496045855016785E-5</v>
      </c>
      <c r="I349">
        <f>(10^(_10sept_0_10[[#This Row],[H_mag_adj]]/20)*SIN(RADIANS(_10sept_0_10[[#This Row],[H_phase]])))*0.15</f>
        <v>-2.8708173154426175E-5</v>
      </c>
      <c r="J349">
        <f>(10^(_10sept_0_10[[#This Row],[V_mag_adj]]/20)*COS(RADIANS(_10sept_0_10[[#This Row],[V_phase]])))*0.15</f>
        <v>1.7435278120931042E-5</v>
      </c>
      <c r="K349">
        <f>(10^(_10sept_0_10[[#This Row],[V_mag_adj]]/20)*SIN(RADIANS(_10sept_0_10[[#This Row],[V_phase]])))*0.15</f>
        <v>-2.8474093596751415E-5</v>
      </c>
    </row>
    <row r="350" spans="1:11" x14ac:dyDescent="0.25">
      <c r="A350">
        <v>167</v>
      </c>
      <c r="B350">
        <v>-34.46</v>
      </c>
      <c r="C350">
        <v>-67.97</v>
      </c>
      <c r="D350">
        <v>-34.380000000000003</v>
      </c>
      <c r="E350">
        <v>-69.8</v>
      </c>
      <c r="F350">
        <f>_10sept_0_10[[#This Row],[H_mag]]-40</f>
        <v>-74.460000000000008</v>
      </c>
      <c r="G350">
        <f>_10sept_0_10[[#This Row],[V_mag]]-40</f>
        <v>-74.38</v>
      </c>
      <c r="H350">
        <f>(10^(_10sept_0_10[[#This Row],[H_mag_adj]]/20)*COS(RADIANS(_10sept_0_10[[#This Row],[H_phase]])))*0.15</f>
        <v>1.0647044697093361E-5</v>
      </c>
      <c r="I350">
        <f>(10^(_10sept_0_10[[#This Row],[H_mag_adj]]/20)*SIN(RADIANS(_10sept_0_10[[#This Row],[H_phase]])))*0.15</f>
        <v>-2.631268558507519E-5</v>
      </c>
      <c r="J350">
        <f>(10^(_10sept_0_10[[#This Row],[V_mag_adj]]/20)*COS(RADIANS(_10sept_0_10[[#This Row],[V_phase]])))*0.15</f>
        <v>9.8920333580160644E-6</v>
      </c>
      <c r="K350">
        <f>(10^(_10sept_0_10[[#This Row],[V_mag_adj]]/20)*SIN(RADIANS(_10sept_0_10[[#This Row],[V_phase]])))*0.15</f>
        <v>-2.6885759364885219E-5</v>
      </c>
    </row>
    <row r="351" spans="1:11" x14ac:dyDescent="0.25">
      <c r="A351">
        <v>168</v>
      </c>
      <c r="B351">
        <v>-35.57</v>
      </c>
      <c r="C351">
        <v>-81.290000000000006</v>
      </c>
      <c r="D351">
        <v>-35.729999999999997</v>
      </c>
      <c r="E351">
        <v>-82.69</v>
      </c>
      <c r="F351">
        <f>_10sept_0_10[[#This Row],[H_mag]]-40</f>
        <v>-75.569999999999993</v>
      </c>
      <c r="G351">
        <f>_10sept_0_10[[#This Row],[V_mag]]-40</f>
        <v>-75.72999999999999</v>
      </c>
      <c r="H351">
        <f>(10^(_10sept_0_10[[#This Row],[H_mag_adj]]/20)*COS(RADIANS(_10sept_0_10[[#This Row],[H_phase]])))*0.15</f>
        <v>3.7827946655958314E-6</v>
      </c>
      <c r="I351">
        <f>(10^(_10sept_0_10[[#This Row],[H_mag_adj]]/20)*SIN(RADIANS(_10sept_0_10[[#This Row],[H_phase]])))*0.15</f>
        <v>-2.4691850640739821E-5</v>
      </c>
      <c r="J351">
        <f>(10^(_10sept_0_10[[#This Row],[V_mag_adj]]/20)*COS(RADIANS(_10sept_0_10[[#This Row],[V_phase]])))*0.15</f>
        <v>3.1203776177914742E-6</v>
      </c>
      <c r="K351">
        <f>(10^(_10sept_0_10[[#This Row],[V_mag_adj]]/20)*SIN(RADIANS(_10sept_0_10[[#This Row],[V_phase]])))*0.15</f>
        <v>-2.4324672361033612E-5</v>
      </c>
    </row>
    <row r="352" spans="1:11" x14ac:dyDescent="0.25">
      <c r="A352">
        <v>169</v>
      </c>
      <c r="B352">
        <v>-36.9</v>
      </c>
      <c r="C352">
        <v>-90.75</v>
      </c>
      <c r="D352">
        <v>-36.83</v>
      </c>
      <c r="E352">
        <v>-93.81</v>
      </c>
      <c r="F352">
        <f>_10sept_0_10[[#This Row],[H_mag]]-40</f>
        <v>-76.900000000000006</v>
      </c>
      <c r="G352">
        <f>_10sept_0_10[[#This Row],[V_mag]]-40</f>
        <v>-76.83</v>
      </c>
      <c r="H352">
        <f>(10^(_10sept_0_10[[#This Row],[H_mag_adj]]/20)*COS(RADIANS(_10sept_0_10[[#This Row],[H_phase]])))*0.15</f>
        <v>-2.805546604687164E-7</v>
      </c>
      <c r="I352">
        <f>(10^(_10sept_0_10[[#This Row],[H_mag_adj]]/20)*SIN(RADIANS(_10sept_0_10[[#This Row],[H_phase]])))*0.15</f>
        <v>-2.1431573125487842E-5</v>
      </c>
      <c r="J352">
        <f>(10^(_10sept_0_10[[#This Row],[V_mag_adj]]/20)*COS(RADIANS(_10sept_0_10[[#This Row],[V_phase]])))*0.15</f>
        <v>-1.4357323645978913E-6</v>
      </c>
      <c r="K352">
        <f>(10^(_10sept_0_10[[#This Row],[V_mag_adj]]/20)*SIN(RADIANS(_10sept_0_10[[#This Row],[V_phase]])))*0.15</f>
        <v>-2.1559086576304687E-5</v>
      </c>
    </row>
    <row r="353" spans="1:11" x14ac:dyDescent="0.25">
      <c r="A353">
        <v>170</v>
      </c>
      <c r="B353">
        <v>-37.65</v>
      </c>
      <c r="C353">
        <v>-99.65</v>
      </c>
      <c r="D353">
        <v>-37.44</v>
      </c>
      <c r="E353">
        <v>-99.8</v>
      </c>
      <c r="F353">
        <f>_10sept_0_10[[#This Row],[H_mag]]-40</f>
        <v>-77.650000000000006</v>
      </c>
      <c r="G353">
        <f>_10sept_0_10[[#This Row],[V_mag]]-40</f>
        <v>-77.44</v>
      </c>
      <c r="H353">
        <f>(10^(_10sept_0_10[[#This Row],[H_mag_adj]]/20)*COS(RADIANS(_10sept_0_10[[#This Row],[H_phase]])))*0.15</f>
        <v>-3.2956474129315765E-6</v>
      </c>
      <c r="I353">
        <f>(10^(_10sept_0_10[[#This Row],[H_mag_adj]]/20)*SIN(RADIANS(_10sept_0_10[[#This Row],[H_phase]])))*0.15</f>
        <v>-1.9382159199637517E-5</v>
      </c>
      <c r="J353">
        <f>(10^(_10sept_0_10[[#This Row],[V_mag_adj]]/20)*COS(RADIANS(_10sept_0_10[[#This Row],[V_phase]])))*0.15</f>
        <v>-3.4282702729945937E-6</v>
      </c>
      <c r="K353">
        <f>(10^(_10sept_0_10[[#This Row],[V_mag_adj]]/20)*SIN(RADIANS(_10sept_0_10[[#This Row],[V_phase]])))*0.15</f>
        <v>-1.9847567977681917E-5</v>
      </c>
    </row>
    <row r="354" spans="1:11" x14ac:dyDescent="0.25">
      <c r="A354">
        <v>171</v>
      </c>
      <c r="B354">
        <v>-38.36</v>
      </c>
      <c r="C354">
        <v>-101.6</v>
      </c>
      <c r="D354">
        <v>-38.28</v>
      </c>
      <c r="E354">
        <v>-101.6</v>
      </c>
      <c r="F354">
        <f>_10sept_0_10[[#This Row],[H_mag]]-40</f>
        <v>-78.36</v>
      </c>
      <c r="G354">
        <f>_10sept_0_10[[#This Row],[V_mag]]-40</f>
        <v>-78.28</v>
      </c>
      <c r="H354">
        <f>(10^(_10sept_0_10[[#This Row],[H_mag_adj]]/20)*COS(RADIANS(_10sept_0_10[[#This Row],[H_phase]])))*0.15</f>
        <v>-3.6429704264190837E-6</v>
      </c>
      <c r="I354">
        <f>(10^(_10sept_0_10[[#This Row],[H_mag_adj]]/20)*SIN(RADIANS(_10sept_0_10[[#This Row],[H_phase]])))*0.15</f>
        <v>-1.7747168084913943E-5</v>
      </c>
      <c r="J354">
        <f>(10^(_10sept_0_10[[#This Row],[V_mag_adj]]/20)*COS(RADIANS(_10sept_0_10[[#This Row],[V_phase]])))*0.15</f>
        <v>-3.6766784167554733E-6</v>
      </c>
      <c r="K354">
        <f>(10^(_10sept_0_10[[#This Row],[V_mag_adj]]/20)*SIN(RADIANS(_10sept_0_10[[#This Row],[V_phase]])))*0.15</f>
        <v>-1.7911380609387437E-5</v>
      </c>
    </row>
    <row r="355" spans="1:11" x14ac:dyDescent="0.25">
      <c r="A355">
        <v>172</v>
      </c>
      <c r="B355">
        <v>-38.85</v>
      </c>
      <c r="C355">
        <v>-102.01</v>
      </c>
      <c r="D355">
        <v>-38.75</v>
      </c>
      <c r="E355">
        <v>-99.75</v>
      </c>
      <c r="F355">
        <f>_10sept_0_10[[#This Row],[H_mag]]-40</f>
        <v>-78.849999999999994</v>
      </c>
      <c r="G355">
        <f>_10sept_0_10[[#This Row],[V_mag]]-40</f>
        <v>-78.75</v>
      </c>
      <c r="H355">
        <f>(10^(_10sept_0_10[[#This Row],[H_mag_adj]]/20)*COS(RADIANS(_10sept_0_10[[#This Row],[H_phase]])))*0.15</f>
        <v>-3.56308859587982E-6</v>
      </c>
      <c r="I355">
        <f>(10^(_10sept_0_10[[#This Row],[H_mag_adj]]/20)*SIN(RADIANS(_10sept_0_10[[#This Row],[H_phase]])))*0.15</f>
        <v>-1.6748639491304291E-5</v>
      </c>
      <c r="J355">
        <f>(10^(_10sept_0_10[[#This Row],[V_mag_adj]]/20)*COS(RADIANS(_10sept_0_10[[#This Row],[V_phase]])))*0.15</f>
        <v>-2.9334263424142713E-6</v>
      </c>
      <c r="K355">
        <f>(10^(_10sept_0_10[[#This Row],[V_mag_adj]]/20)*SIN(RADIANS(_10sept_0_10[[#This Row],[V_phase]])))*0.15</f>
        <v>-1.7071535728527095E-5</v>
      </c>
    </row>
    <row r="356" spans="1:11" x14ac:dyDescent="0.25">
      <c r="A356">
        <v>173</v>
      </c>
      <c r="B356">
        <v>-39.96</v>
      </c>
      <c r="C356">
        <v>-94.54</v>
      </c>
      <c r="D356">
        <v>-39.81</v>
      </c>
      <c r="E356">
        <v>-97.68</v>
      </c>
      <c r="F356">
        <f>_10sept_0_10[[#This Row],[H_mag]]-40</f>
        <v>-79.960000000000008</v>
      </c>
      <c r="G356">
        <f>_10sept_0_10[[#This Row],[V_mag]]-40</f>
        <v>-79.81</v>
      </c>
      <c r="H356">
        <f>(10^(_10sept_0_10[[#This Row],[H_mag_adj]]/20)*COS(RADIANS(_10sept_0_10[[#This Row],[H_phase]])))*0.15</f>
        <v>-1.1928062892554788E-6</v>
      </c>
      <c r="I356">
        <f>(10^(_10sept_0_10[[#This Row],[H_mag_adj]]/20)*SIN(RADIANS(_10sept_0_10[[#This Row],[H_phase]])))*0.15</f>
        <v>-1.5021954351001268E-5</v>
      </c>
      <c r="J356">
        <f>(10^(_10sept_0_10[[#This Row],[V_mag_adj]]/20)*COS(RADIANS(_10sept_0_10[[#This Row],[V_phase]])))*0.15</f>
        <v>-2.0489368216905076E-6</v>
      </c>
      <c r="K356">
        <f>(10^(_10sept_0_10[[#This Row],[V_mag_adj]]/20)*SIN(RADIANS(_10sept_0_10[[#This Row],[V_phase]])))*0.15</f>
        <v>-1.5194206370370259E-5</v>
      </c>
    </row>
    <row r="357" spans="1:11" x14ac:dyDescent="0.25">
      <c r="A357">
        <v>174</v>
      </c>
      <c r="B357">
        <v>-40.630000000000003</v>
      </c>
      <c r="C357">
        <v>-83.2</v>
      </c>
      <c r="D357">
        <v>-40.369999999999997</v>
      </c>
      <c r="E357">
        <v>-82.2</v>
      </c>
      <c r="F357">
        <f>_10sept_0_10[[#This Row],[H_mag]]-40</f>
        <v>-80.63</v>
      </c>
      <c r="G357">
        <f>_10sept_0_10[[#This Row],[V_mag]]-40</f>
        <v>-80.37</v>
      </c>
      <c r="H357">
        <f>(10^(_10sept_0_10[[#This Row],[H_mag_adj]]/20)*COS(RADIANS(_10sept_0_10[[#This Row],[H_phase]])))*0.15</f>
        <v>1.651800210252248E-6</v>
      </c>
      <c r="I357">
        <f>(10^(_10sept_0_10[[#This Row],[H_mag_adj]]/20)*SIN(RADIANS(_10sept_0_10[[#This Row],[H_phase]])))*0.15</f>
        <v>-1.3852412706454485E-5</v>
      </c>
      <c r="J357">
        <f>(10^(_10sept_0_10[[#This Row],[V_mag_adj]]/20)*COS(RADIANS(_10sept_0_10[[#This Row],[V_phase]])))*0.15</f>
        <v>1.9508368112315058E-6</v>
      </c>
      <c r="K357">
        <f>(10^(_10sept_0_10[[#This Row],[V_mag_adj]]/20)*SIN(RADIANS(_10sept_0_10[[#This Row],[V_phase]])))*0.15</f>
        <v>-1.424145603317123E-5</v>
      </c>
    </row>
    <row r="358" spans="1:11" x14ac:dyDescent="0.25">
      <c r="A358">
        <v>175</v>
      </c>
      <c r="B358">
        <v>-40.6</v>
      </c>
      <c r="C358">
        <v>-65.05</v>
      </c>
      <c r="D358">
        <v>-40.840000000000003</v>
      </c>
      <c r="E358">
        <v>-64.16</v>
      </c>
      <c r="F358">
        <f>_10sept_0_10[[#This Row],[H_mag]]-40</f>
        <v>-80.599999999999994</v>
      </c>
      <c r="G358">
        <f>_10sept_0_10[[#This Row],[V_mag]]-40</f>
        <v>-80.84</v>
      </c>
      <c r="H358">
        <f>(10^(_10sept_0_10[[#This Row],[H_mag_adj]]/20)*COS(RADIANS(_10sept_0_10[[#This Row],[H_phase]])))*0.15</f>
        <v>5.9050807033351231E-6</v>
      </c>
      <c r="I358">
        <f>(10^(_10sept_0_10[[#This Row],[H_mag_adj]]/20)*SIN(RADIANS(_10sept_0_10[[#This Row],[H_phase]])))*0.15</f>
        <v>-1.2692392588760317E-5</v>
      </c>
      <c r="J358">
        <f>(10^(_10sept_0_10[[#This Row],[V_mag_adj]]/20)*COS(RADIANS(_10sept_0_10[[#This Row],[V_phase]])))*0.15</f>
        <v>5.9352335031242051E-6</v>
      </c>
      <c r="K358">
        <f>(10^(_10sept_0_10[[#This Row],[V_mag_adj]]/20)*SIN(RADIANS(_10sept_0_10[[#This Row],[V_phase]])))*0.15</f>
        <v>-1.2255777378090607E-5</v>
      </c>
    </row>
    <row r="359" spans="1:11" x14ac:dyDescent="0.25">
      <c r="A359">
        <v>176</v>
      </c>
      <c r="B359">
        <v>-40.630000000000003</v>
      </c>
      <c r="C359">
        <v>-43.81</v>
      </c>
      <c r="D359">
        <v>-40.19</v>
      </c>
      <c r="E359">
        <v>-43.65</v>
      </c>
      <c r="F359">
        <f>_10sept_0_10[[#This Row],[H_mag]]-40</f>
        <v>-80.63</v>
      </c>
      <c r="G359">
        <f>_10sept_0_10[[#This Row],[V_mag]]-40</f>
        <v>-80.19</v>
      </c>
      <c r="H359">
        <f>(10^(_10sept_0_10[[#This Row],[H_mag_adj]]/20)*COS(RADIANS(_10sept_0_10[[#This Row],[H_phase]])))*0.15</f>
        <v>1.0067265101182873E-5</v>
      </c>
      <c r="I359">
        <f>(10^(_10sept_0_10[[#This Row],[H_mag_adj]]/20)*SIN(RADIANS(_10sept_0_10[[#This Row],[H_phase]])))*0.15</f>
        <v>-9.6575335933682574E-6</v>
      </c>
      <c r="J359">
        <f>(10^(_10sept_0_10[[#This Row],[V_mag_adj]]/20)*COS(RADIANS(_10sept_0_10[[#This Row],[V_phase]])))*0.15</f>
        <v>1.0618708007394724E-5</v>
      </c>
      <c r="K359">
        <f>(10^(_10sept_0_10[[#This Row],[V_mag_adj]]/20)*SIN(RADIANS(_10sept_0_10[[#This Row],[V_phase]])))*0.15</f>
        <v>-1.012974364409243E-5</v>
      </c>
    </row>
    <row r="360" spans="1:11" x14ac:dyDescent="0.25">
      <c r="A360">
        <v>177</v>
      </c>
      <c r="B360">
        <v>-39.64</v>
      </c>
      <c r="C360">
        <v>-19.25</v>
      </c>
      <c r="D360">
        <v>-39.61</v>
      </c>
      <c r="E360">
        <v>-22.36</v>
      </c>
      <c r="F360">
        <f>_10sept_0_10[[#This Row],[H_mag]]-40</f>
        <v>-79.64</v>
      </c>
      <c r="G360">
        <f>_10sept_0_10[[#This Row],[V_mag]]-40</f>
        <v>-79.61</v>
      </c>
      <c r="H360">
        <f>(10^(_10sept_0_10[[#This Row],[H_mag_adj]]/20)*COS(RADIANS(_10sept_0_10[[#This Row],[H_phase]])))*0.15</f>
        <v>1.476060661281373E-5</v>
      </c>
      <c r="I360">
        <f>(10^(_10sept_0_10[[#This Row],[H_mag_adj]]/20)*SIN(RADIANS(_10sept_0_10[[#This Row],[H_phase]])))*0.15</f>
        <v>-5.154634587979918E-6</v>
      </c>
      <c r="J360">
        <f>(10^(_10sept_0_10[[#This Row],[V_mag_adj]]/20)*COS(RADIANS(_10sept_0_10[[#This Row],[V_phase]])))*0.15</f>
        <v>1.4509239277922447E-5</v>
      </c>
      <c r="K360">
        <f>(10^(_10sept_0_10[[#This Row],[V_mag_adj]]/20)*SIN(RADIANS(_10sept_0_10[[#This Row],[V_phase]])))*0.15</f>
        <v>-5.9684301107756091E-6</v>
      </c>
    </row>
    <row r="361" spans="1:11" x14ac:dyDescent="0.25">
      <c r="A361">
        <v>178</v>
      </c>
      <c r="B361">
        <v>-38.28</v>
      </c>
      <c r="C361">
        <v>3.52</v>
      </c>
      <c r="D361">
        <v>-38.1</v>
      </c>
      <c r="E361">
        <v>0.92</v>
      </c>
      <c r="F361">
        <f>_10sept_0_10[[#This Row],[H_mag]]-40</f>
        <v>-78.28</v>
      </c>
      <c r="G361">
        <f>_10sept_0_10[[#This Row],[V_mag]]-40</f>
        <v>-78.099999999999994</v>
      </c>
      <c r="H361">
        <f>(10^(_10sept_0_10[[#This Row],[H_mag_adj]]/20)*COS(RADIANS(_10sept_0_10[[#This Row],[H_phase]])))*0.15</f>
        <v>1.825034830282702E-5</v>
      </c>
      <c r="I361">
        <f>(10^(_10sept_0_10[[#This Row],[H_mag_adj]]/20)*SIN(RADIANS(_10sept_0_10[[#This Row],[H_phase]])))*0.15</f>
        <v>1.1226336624539421E-6</v>
      </c>
      <c r="J361">
        <f>(10^(_10sept_0_10[[#This Row],[V_mag_adj]]/20)*COS(RADIANS(_10sept_0_10[[#This Row],[V_phase]])))*0.15</f>
        <v>1.8665312696207952E-5</v>
      </c>
      <c r="K361">
        <f>(10^(_10sept_0_10[[#This Row],[V_mag_adj]]/20)*SIN(RADIANS(_10sept_0_10[[#This Row],[V_phase]])))*0.15</f>
        <v>2.9973522997221972E-7</v>
      </c>
    </row>
    <row r="362" spans="1:11" x14ac:dyDescent="0.25">
      <c r="A362">
        <v>179</v>
      </c>
      <c r="B362">
        <v>-36.01</v>
      </c>
      <c r="C362">
        <v>21.58</v>
      </c>
      <c r="D362">
        <v>-36.619999999999997</v>
      </c>
      <c r="E362">
        <v>19.3</v>
      </c>
      <c r="F362">
        <f>_10sept_0_10[[#This Row],[H_mag]]-40</f>
        <v>-76.009999999999991</v>
      </c>
      <c r="G362">
        <f>_10sept_0_10[[#This Row],[V_mag]]-40</f>
        <v>-76.62</v>
      </c>
      <c r="H362">
        <f>(10^(_10sept_0_10[[#This Row],[H_mag_adj]]/20)*COS(RADIANS(_10sept_0_10[[#This Row],[H_phase]])))*0.15</f>
        <v>2.2081562894276703E-5</v>
      </c>
      <c r="I362">
        <f>(10^(_10sept_0_10[[#This Row],[H_mag_adj]]/20)*SIN(RADIANS(_10sept_0_10[[#This Row],[H_phase]])))*0.15</f>
        <v>8.7337942544079021E-6</v>
      </c>
      <c r="J362">
        <f>(10^(_10sept_0_10[[#This Row],[V_mag_adj]]/20)*COS(RADIANS(_10sept_0_10[[#This Row],[V_phase]])))*0.15</f>
        <v>2.0891598455450635E-5</v>
      </c>
      <c r="K362">
        <f>(10^(_10sept_0_10[[#This Row],[V_mag_adj]]/20)*SIN(RADIANS(_10sept_0_10[[#This Row],[V_phase]])))*0.15</f>
        <v>7.3161337300292585E-6</v>
      </c>
    </row>
    <row r="363" spans="1:11" x14ac:dyDescent="0.25">
      <c r="A363">
        <v>180</v>
      </c>
      <c r="B363">
        <v>-34.65</v>
      </c>
      <c r="C363">
        <v>37.979999999999997</v>
      </c>
      <c r="D363">
        <v>-35.020000000000003</v>
      </c>
      <c r="E363">
        <v>36.659999999999997</v>
      </c>
      <c r="F363">
        <f>_10sept_0_10[[#This Row],[H_mag]]-40</f>
        <v>-74.650000000000006</v>
      </c>
      <c r="G363">
        <f>_10sept_0_10[[#This Row],[V_mag]]-40</f>
        <v>-75.02000000000001</v>
      </c>
      <c r="H363">
        <f>(10^(_10sept_0_10[[#This Row],[H_mag_adj]]/20)*COS(RADIANS(_10sept_0_10[[#This Row],[H_phase]])))*0.15</f>
        <v>2.188980039635058E-5</v>
      </c>
      <c r="I363">
        <f>(10^(_10sept_0_10[[#This Row],[H_mag_adj]]/20)*SIN(RADIANS(_10sept_0_10[[#This Row],[H_phase]])))*0.15</f>
        <v>1.7089884678880681E-5</v>
      </c>
      <c r="J363">
        <f>(10^(_10sept_0_10[[#This Row],[V_mag_adj]]/20)*COS(RADIANS(_10sept_0_10[[#This Row],[V_phase]])))*0.15</f>
        <v>2.1348626948285709E-5</v>
      </c>
      <c r="K363">
        <f>(10^(_10sept_0_10[[#This Row],[V_mag_adj]]/20)*SIN(RADIANS(_10sept_0_10[[#This Row],[V_phase]])))*0.15</f>
        <v>1.5889603459360522E-5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-24.62</v>
      </c>
      <c r="C3">
        <v>22.96</v>
      </c>
      <c r="D3">
        <v>-24.68</v>
      </c>
      <c r="E3">
        <v>22.87</v>
      </c>
      <c r="F3">
        <f>_10sept_0_20[[#This Row],[H_mag]]-40</f>
        <v>-64.62</v>
      </c>
      <c r="G3">
        <f>_10sept_0_20[[#This Row],[V_mag]]-40</f>
        <v>-64.680000000000007</v>
      </c>
      <c r="H3">
        <f>(10^(_10sept_0_20[[#This Row],[H_mag_adj]]/20)*COS(RADIANS(_10sept_0_20[[#This Row],[H_phase]])))*0.6</f>
        <v>3.2456815497084536E-4</v>
      </c>
      <c r="I3">
        <f>(10^(_10sept_0_20[[#This Row],[H_mag_adj]]/20)*SIN(RADIANS(_10sept_0_20[[#This Row],[H_phase]])))*0.6</f>
        <v>1.3750366882279581E-4</v>
      </c>
      <c r="J3">
        <f>(10^(_10sept_0_20[[#This Row],[V_mag_adj]]/20)*COS(RADIANS(_10sept_0_20[[#This Row],[V_phase]])))*0.6</f>
        <v>3.2254794914778073E-4</v>
      </c>
      <c r="K3">
        <f>(10^(_10sept_0_20[[#This Row],[V_mag_adj]]/20)*SIN(RADIANS(_10sept_0_20[[#This Row],[V_phase]])))*0.6</f>
        <v>1.360506111449729E-4</v>
      </c>
    </row>
    <row r="4" spans="1:11" x14ac:dyDescent="0.25">
      <c r="A4">
        <v>-179</v>
      </c>
      <c r="B4">
        <v>-25.34</v>
      </c>
      <c r="C4">
        <v>28.29</v>
      </c>
      <c r="D4">
        <v>-25.45</v>
      </c>
      <c r="E4">
        <v>29.34</v>
      </c>
      <c r="F4">
        <f>_10sept_0_20[[#This Row],[H_mag]]-40</f>
        <v>-65.34</v>
      </c>
      <c r="G4">
        <f>_10sept_0_20[[#This Row],[V_mag]]-40</f>
        <v>-65.45</v>
      </c>
      <c r="H4">
        <f>(10^(_10sept_0_20[[#This Row],[H_mag_adj]]/20)*COS(RADIANS(_10sept_0_20[[#This Row],[H_phase]])))*0.6</f>
        <v>2.8570000325431458E-4</v>
      </c>
      <c r="I4">
        <f>(10^(_10sept_0_20[[#This Row],[H_mag_adj]]/20)*SIN(RADIANS(_10sept_0_20[[#This Row],[H_phase]])))*0.6</f>
        <v>1.5376928738484948E-4</v>
      </c>
      <c r="J4">
        <f>(10^(_10sept_0_20[[#This Row],[V_mag_adj]]/20)*COS(RADIANS(_10sept_0_20[[#This Row],[V_phase]])))*0.6</f>
        <v>2.7927492928556249E-4</v>
      </c>
      <c r="K4">
        <f>(10^(_10sept_0_20[[#This Row],[V_mag_adj]]/20)*SIN(RADIANS(_10sept_0_20[[#This Row],[V_phase]])))*0.6</f>
        <v>1.5697825168692849E-4</v>
      </c>
    </row>
    <row r="5" spans="1:11" x14ac:dyDescent="0.25">
      <c r="A5">
        <v>-178</v>
      </c>
      <c r="B5">
        <v>-26.05</v>
      </c>
      <c r="C5">
        <v>35.909999999999997</v>
      </c>
      <c r="D5">
        <v>-26.24</v>
      </c>
      <c r="E5">
        <v>35.08</v>
      </c>
      <c r="F5">
        <f>_10sept_0_20[[#This Row],[H_mag]]-40</f>
        <v>-66.05</v>
      </c>
      <c r="G5">
        <f>_10sept_0_20[[#This Row],[V_mag]]-40</f>
        <v>-66.239999999999995</v>
      </c>
      <c r="H5">
        <f>(10^(_10sept_0_20[[#This Row],[H_mag_adj]]/20)*COS(RADIANS(_10sept_0_20[[#This Row],[H_phase]])))*0.6</f>
        <v>2.4216072919602523E-4</v>
      </c>
      <c r="I5">
        <f>(10^(_10sept_0_20[[#This Row],[H_mag_adj]]/20)*SIN(RADIANS(_10sept_0_20[[#This Row],[H_phase]])))*0.6</f>
        <v>1.7535955356321416E-4</v>
      </c>
      <c r="J5">
        <f>(10^(_10sept_0_20[[#This Row],[V_mag_adj]]/20)*COS(RADIANS(_10sept_0_20[[#This Row],[V_phase]])))*0.6</f>
        <v>2.3938147574725701E-4</v>
      </c>
      <c r="K5">
        <f>(10^(_10sept_0_20[[#This Row],[V_mag_adj]]/20)*SIN(RADIANS(_10sept_0_20[[#This Row],[V_phase]])))*0.6</f>
        <v>1.6811531574357212E-4</v>
      </c>
    </row>
    <row r="6" spans="1:11" x14ac:dyDescent="0.25">
      <c r="A6">
        <v>-177</v>
      </c>
      <c r="B6">
        <v>-27.21</v>
      </c>
      <c r="C6">
        <v>38.89</v>
      </c>
      <c r="D6">
        <v>-27.05</v>
      </c>
      <c r="E6">
        <v>39.67</v>
      </c>
      <c r="F6">
        <f>_10sept_0_20[[#This Row],[H_mag]]-40</f>
        <v>-67.210000000000008</v>
      </c>
      <c r="G6">
        <f>_10sept_0_20[[#This Row],[V_mag]]-40</f>
        <v>-67.05</v>
      </c>
      <c r="H6">
        <f>(10^(_10sept_0_20[[#This Row],[H_mag_adj]]/20)*COS(RADIANS(_10sept_0_20[[#This Row],[H_phase]])))*0.6</f>
        <v>2.0362341051953552E-4</v>
      </c>
      <c r="I6">
        <f>(10^(_10sept_0_20[[#This Row],[H_mag_adj]]/20)*SIN(RADIANS(_10sept_0_20[[#This Row],[H_phase]])))*0.6</f>
        <v>1.642447100080585E-4</v>
      </c>
      <c r="J6">
        <f>(10^(_10sept_0_20[[#This Row],[V_mag_adj]]/20)*COS(RADIANS(_10sept_0_20[[#This Row],[V_phase]])))*0.6</f>
        <v>2.051123774339197E-4</v>
      </c>
      <c r="K6">
        <f>(10^(_10sept_0_20[[#This Row],[V_mag_adj]]/20)*SIN(RADIANS(_10sept_0_20[[#This Row],[V_phase]])))*0.6</f>
        <v>1.7010623481677529E-4</v>
      </c>
    </row>
    <row r="7" spans="1:11" x14ac:dyDescent="0.25">
      <c r="A7">
        <v>-176</v>
      </c>
      <c r="B7">
        <v>-28.61</v>
      </c>
      <c r="C7">
        <v>45.48</v>
      </c>
      <c r="D7">
        <v>-29.07</v>
      </c>
      <c r="E7">
        <v>46.28</v>
      </c>
      <c r="F7">
        <f>_10sept_0_20[[#This Row],[H_mag]]-40</f>
        <v>-68.61</v>
      </c>
      <c r="G7">
        <f>_10sept_0_20[[#This Row],[V_mag]]-40</f>
        <v>-69.069999999999993</v>
      </c>
      <c r="H7">
        <f>(10^(_10sept_0_20[[#This Row],[H_mag_adj]]/20)*COS(RADIANS(_10sept_0_20[[#This Row],[H_phase]])))*0.6</f>
        <v>1.561231350045284E-4</v>
      </c>
      <c r="I7">
        <f>(10^(_10sept_0_20[[#This Row],[H_mag_adj]]/20)*SIN(RADIANS(_10sept_0_20[[#This Row],[H_phase]])))*0.6</f>
        <v>1.5876116526575328E-4</v>
      </c>
      <c r="J7">
        <f>(10^(_10sept_0_20[[#This Row],[V_mag_adj]]/20)*COS(RADIANS(_10sept_0_20[[#This Row],[V_phase]])))*0.6</f>
        <v>1.4595331680779405E-4</v>
      </c>
      <c r="K7">
        <f>(10^(_10sept_0_20[[#This Row],[V_mag_adj]]/20)*SIN(RADIANS(_10sept_0_20[[#This Row],[V_phase]])))*0.6</f>
        <v>1.526247241697656E-4</v>
      </c>
    </row>
    <row r="8" spans="1:11" x14ac:dyDescent="0.25">
      <c r="A8">
        <v>-175</v>
      </c>
      <c r="B8">
        <v>-30.53</v>
      </c>
      <c r="C8">
        <v>51.83</v>
      </c>
      <c r="D8">
        <v>-30.54</v>
      </c>
      <c r="E8">
        <v>54.58</v>
      </c>
      <c r="F8">
        <f>_10sept_0_20[[#This Row],[H_mag]]-40</f>
        <v>-70.53</v>
      </c>
      <c r="G8">
        <f>_10sept_0_20[[#This Row],[V_mag]]-40</f>
        <v>-70.539999999999992</v>
      </c>
      <c r="H8">
        <f>(10^(_10sept_0_20[[#This Row],[H_mag_adj]]/20)*COS(RADIANS(_10sept_0_20[[#This Row],[H_phase]])))*0.6</f>
        <v>1.1031574508887142E-4</v>
      </c>
      <c r="I8">
        <f>(10^(_10sept_0_20[[#This Row],[H_mag_adj]]/20)*SIN(RADIANS(_10sept_0_20[[#This Row],[H_phase]])))*0.6</f>
        <v>1.4033744453778951E-4</v>
      </c>
      <c r="J8">
        <f>(10^(_10sept_0_20[[#This Row],[V_mag_adj]]/20)*COS(RADIANS(_10sept_0_20[[#This Row],[V_phase]])))*0.6</f>
        <v>1.033365369394908E-4</v>
      </c>
      <c r="K8">
        <f>(10^(_10sept_0_20[[#This Row],[V_mag_adj]]/20)*SIN(RADIANS(_10sept_0_20[[#This Row],[V_phase]])))*0.6</f>
        <v>1.4530119252236551E-4</v>
      </c>
    </row>
    <row r="9" spans="1:11" x14ac:dyDescent="0.25">
      <c r="A9">
        <v>-174</v>
      </c>
      <c r="B9">
        <v>-33.07</v>
      </c>
      <c r="C9">
        <v>59.39</v>
      </c>
      <c r="D9">
        <v>-33.68</v>
      </c>
      <c r="E9">
        <v>58.24</v>
      </c>
      <c r="F9">
        <f>_10sept_0_20[[#This Row],[H_mag]]-40</f>
        <v>-73.069999999999993</v>
      </c>
      <c r="G9">
        <f>_10sept_0_20[[#This Row],[V_mag]]-40</f>
        <v>-73.680000000000007</v>
      </c>
      <c r="H9">
        <f>(10^(_10sept_0_20[[#This Row],[H_mag_adj]]/20)*COS(RADIANS(_10sept_0_20[[#This Row],[H_phase]])))*0.6</f>
        <v>6.7847290946815796E-5</v>
      </c>
      <c r="I9">
        <f>(10^(_10sept_0_20[[#This Row],[H_mag_adj]]/20)*SIN(RADIANS(_10sept_0_20[[#This Row],[H_phase]])))*0.6</f>
        <v>1.1467781848969675E-4</v>
      </c>
      <c r="J9">
        <f>(10^(_10sept_0_20[[#This Row],[V_mag_adj]]/20)*COS(RADIANS(_10sept_0_20[[#This Row],[V_phase]])))*0.6</f>
        <v>6.5378665438874559E-5</v>
      </c>
      <c r="K9">
        <f>(10^(_10sept_0_20[[#This Row],[V_mag_adj]]/20)*SIN(RADIANS(_10sept_0_20[[#This Row],[V_phase]])))*0.6</f>
        <v>1.0560954899884522E-4</v>
      </c>
    </row>
    <row r="10" spans="1:11" x14ac:dyDescent="0.25">
      <c r="A10">
        <v>-173</v>
      </c>
      <c r="B10">
        <v>-37.06</v>
      </c>
      <c r="C10">
        <v>72.819999999999993</v>
      </c>
      <c r="D10">
        <v>-36.950000000000003</v>
      </c>
      <c r="E10">
        <v>72.42</v>
      </c>
      <c r="F10">
        <f>_10sept_0_20[[#This Row],[H_mag]]-40</f>
        <v>-77.06</v>
      </c>
      <c r="G10">
        <f>_10sept_0_20[[#This Row],[V_mag]]-40</f>
        <v>-76.95</v>
      </c>
      <c r="H10">
        <f>(10^(_10sept_0_20[[#This Row],[H_mag_adj]]/20)*COS(RADIANS(_10sept_0_20[[#This Row],[H_phase]])))*0.6</f>
        <v>2.4861330274122942E-5</v>
      </c>
      <c r="I10">
        <f>(10^(_10sept_0_20[[#This Row],[H_mag_adj]]/20)*SIN(RADIANS(_10sept_0_20[[#This Row],[H_phase]])))*0.6</f>
        <v>8.041333782368201E-5</v>
      </c>
      <c r="J10">
        <f>(10^(_10sept_0_20[[#This Row],[V_mag_adj]]/20)*COS(RADIANS(_10sept_0_20[[#This Row],[V_phase]])))*0.6</f>
        <v>2.5746109281110769E-5</v>
      </c>
      <c r="K10">
        <f>(10^(_10sept_0_20[[#This Row],[V_mag_adj]]/20)*SIN(RADIANS(_10sept_0_20[[#This Row],[V_phase]])))*0.6</f>
        <v>8.1260425584282501E-5</v>
      </c>
    </row>
    <row r="11" spans="1:11" x14ac:dyDescent="0.25">
      <c r="A11">
        <v>-172</v>
      </c>
      <c r="B11">
        <v>-42.19</v>
      </c>
      <c r="C11">
        <v>96.97</v>
      </c>
      <c r="D11">
        <v>-42.19</v>
      </c>
      <c r="E11">
        <v>96.91</v>
      </c>
      <c r="F11">
        <f>_10sept_0_20[[#This Row],[H_mag]]-40</f>
        <v>-82.19</v>
      </c>
      <c r="G11">
        <f>_10sept_0_20[[#This Row],[V_mag]]-40</f>
        <v>-82.19</v>
      </c>
      <c r="H11">
        <f>(10^(_10sept_0_20[[#This Row],[H_mag_adj]]/20)*COS(RADIANS(_10sept_0_20[[#This Row],[H_phase]])))*0.6</f>
        <v>-5.658348725670536E-6</v>
      </c>
      <c r="I11">
        <f>(10^(_10sept_0_20[[#This Row],[H_mag_adj]]/20)*SIN(RADIANS(_10sept_0_20[[#This Row],[H_phase]])))*0.6</f>
        <v>4.6283886563832043E-5</v>
      </c>
      <c r="J11">
        <f>(10^(_10sept_0_20[[#This Row],[V_mag_adj]]/20)*COS(RADIANS(_10sept_0_20[[#This Row],[V_phase]])))*0.6</f>
        <v>-5.6098772593230415E-6</v>
      </c>
      <c r="K11">
        <f>(10^(_10sept_0_20[[#This Row],[V_mag_adj]]/20)*SIN(RADIANS(_10sept_0_20[[#This Row],[V_phase]])))*0.6</f>
        <v>4.6289786593700125E-5</v>
      </c>
    </row>
    <row r="12" spans="1:11" x14ac:dyDescent="0.25">
      <c r="A12">
        <v>-171</v>
      </c>
      <c r="B12">
        <v>-45.43</v>
      </c>
      <c r="C12">
        <v>165.51</v>
      </c>
      <c r="D12">
        <v>-45.97</v>
      </c>
      <c r="E12">
        <v>174.31</v>
      </c>
      <c r="F12">
        <f>_10sept_0_20[[#This Row],[H_mag]]-40</f>
        <v>-85.43</v>
      </c>
      <c r="G12">
        <f>_10sept_0_20[[#This Row],[V_mag]]-40</f>
        <v>-85.97</v>
      </c>
      <c r="H12">
        <f>(10^(_10sept_0_20[[#This Row],[H_mag_adj]]/20)*COS(RADIANS(_10sept_0_20[[#This Row],[H_phase]])))*0.6</f>
        <v>-3.1089406937605683E-5</v>
      </c>
      <c r="I12">
        <f>(10^(_10sept_0_20[[#This Row],[H_mag_adj]]/20)*SIN(RADIANS(_10sept_0_20[[#This Row],[H_phase]])))*0.6</f>
        <v>8.0344785415307863E-6</v>
      </c>
      <c r="J12">
        <f>(10^(_10sept_0_20[[#This Row],[V_mag_adj]]/20)*COS(RADIANS(_10sept_0_20[[#This Row],[V_phase]])))*0.6</f>
        <v>-3.0026599028186423E-5</v>
      </c>
      <c r="K12">
        <f>(10^(_10sept_0_20[[#This Row],[V_mag_adj]]/20)*SIN(RADIANS(_10sept_0_20[[#This Row],[V_phase]])))*0.6</f>
        <v>2.9917602713327673E-6</v>
      </c>
    </row>
    <row r="13" spans="1:11" x14ac:dyDescent="0.25">
      <c r="A13">
        <v>-170</v>
      </c>
      <c r="B13">
        <v>-40.89</v>
      </c>
      <c r="C13">
        <v>-152.83000000000001</v>
      </c>
      <c r="D13">
        <v>-39.770000000000003</v>
      </c>
      <c r="E13">
        <v>-154.18</v>
      </c>
      <c r="F13">
        <f>_10sept_0_20[[#This Row],[H_mag]]-40</f>
        <v>-80.89</v>
      </c>
      <c r="G13">
        <f>_10sept_0_20[[#This Row],[V_mag]]-40</f>
        <v>-79.77000000000001</v>
      </c>
      <c r="H13">
        <f>(10^(_10sept_0_20[[#This Row],[H_mag_adj]]/20)*COS(RADIANS(_10sept_0_20[[#This Row],[H_phase]])))*0.6</f>
        <v>-4.8180706162867882E-5</v>
      </c>
      <c r="I13">
        <f>(10^(_10sept_0_20[[#This Row],[H_mag_adj]]/20)*SIN(RADIANS(_10sept_0_20[[#This Row],[H_phase]])))*0.6</f>
        <v>-2.472963760596574E-5</v>
      </c>
      <c r="J13">
        <f>(10^(_10sept_0_20[[#This Row],[V_mag_adj]]/20)*COS(RADIANS(_10sept_0_20[[#This Row],[V_phase]])))*0.6</f>
        <v>-5.5459281381022553E-5</v>
      </c>
      <c r="K13">
        <f>(10^(_10sept_0_20[[#This Row],[V_mag_adj]]/20)*SIN(RADIANS(_10sept_0_20[[#This Row],[V_phase]])))*0.6</f>
        <v>-2.6833951175872036E-5</v>
      </c>
    </row>
    <row r="14" spans="1:11" x14ac:dyDescent="0.25">
      <c r="A14">
        <v>-169</v>
      </c>
      <c r="B14">
        <v>-37.03</v>
      </c>
      <c r="C14">
        <v>-141.66</v>
      </c>
      <c r="D14">
        <v>-37.25</v>
      </c>
      <c r="E14">
        <v>-137.16999999999999</v>
      </c>
      <c r="F14">
        <f>_10sept_0_20[[#This Row],[H_mag]]-40</f>
        <v>-77.03</v>
      </c>
      <c r="G14">
        <f>_10sept_0_20[[#This Row],[V_mag]]-40</f>
        <v>-77.25</v>
      </c>
      <c r="H14">
        <f>(10^(_10sept_0_20[[#This Row],[H_mag_adj]]/20)*COS(RADIANS(_10sept_0_20[[#This Row],[H_phase]])))*0.6</f>
        <v>-6.6245677762432874E-5</v>
      </c>
      <c r="I14">
        <f>(10^(_10sept_0_20[[#This Row],[H_mag_adj]]/20)*SIN(RADIANS(_10sept_0_20[[#This Row],[H_phase]])))*0.6</f>
        <v>-5.2392818884788391E-5</v>
      </c>
      <c r="J14">
        <f>(10^(_10sept_0_20[[#This Row],[V_mag_adj]]/20)*COS(RADIANS(_10sept_0_20[[#This Row],[V_phase]])))*0.6</f>
        <v>-6.0391631855407126E-5</v>
      </c>
      <c r="K14">
        <f>(10^(_10sept_0_20[[#This Row],[V_mag_adj]]/20)*SIN(RADIANS(_10sept_0_20[[#This Row],[V_phase]])))*0.6</f>
        <v>-5.598202858064588E-5</v>
      </c>
    </row>
    <row r="15" spans="1:11" x14ac:dyDescent="0.25">
      <c r="A15">
        <v>-168</v>
      </c>
      <c r="B15">
        <v>-35.520000000000003</v>
      </c>
      <c r="C15">
        <v>-135.19999999999999</v>
      </c>
      <c r="D15">
        <v>-35.409999999999997</v>
      </c>
      <c r="E15">
        <v>-140.22999999999999</v>
      </c>
      <c r="F15">
        <f>_10sept_0_20[[#This Row],[H_mag]]-40</f>
        <v>-75.52000000000001</v>
      </c>
      <c r="G15">
        <f>_10sept_0_20[[#This Row],[V_mag]]-40</f>
        <v>-75.41</v>
      </c>
      <c r="H15">
        <f>(10^(_10sept_0_20[[#This Row],[H_mag_adj]]/20)*COS(RADIANS(_10sept_0_20[[#This Row],[H_phase]])))*0.6</f>
        <v>-7.1309427011920511E-5</v>
      </c>
      <c r="I15">
        <f>(10^(_10sept_0_20[[#This Row],[H_mag_adj]]/20)*SIN(RADIANS(_10sept_0_20[[#This Row],[H_phase]])))*0.6</f>
        <v>-7.0813323010982275E-5</v>
      </c>
      <c r="J15">
        <f>(10^(_10sept_0_20[[#This Row],[V_mag_adj]]/20)*COS(RADIANS(_10sept_0_20[[#This Row],[V_phase]])))*0.6</f>
        <v>-7.8227982211398811E-5</v>
      </c>
      <c r="K15">
        <f>(10^(_10sept_0_20[[#This Row],[V_mag_adj]]/20)*SIN(RADIANS(_10sept_0_20[[#This Row],[V_phase]])))*0.6</f>
        <v>-6.5107734503524868E-5</v>
      </c>
    </row>
    <row r="16" spans="1:11" x14ac:dyDescent="0.25">
      <c r="A16">
        <v>-167</v>
      </c>
      <c r="B16">
        <v>-34.89</v>
      </c>
      <c r="C16">
        <v>-142.44999999999999</v>
      </c>
      <c r="D16">
        <v>-34.93</v>
      </c>
      <c r="E16">
        <v>-141.69</v>
      </c>
      <c r="F16">
        <f>_10sept_0_20[[#This Row],[H_mag]]-40</f>
        <v>-74.89</v>
      </c>
      <c r="G16">
        <f>_10sept_0_20[[#This Row],[V_mag]]-40</f>
        <v>-74.930000000000007</v>
      </c>
      <c r="H16">
        <f>(10^(_10sept_0_20[[#This Row],[H_mag_adj]]/20)*COS(RADIANS(_10sept_0_20[[#This Row],[H_phase]])))*0.6</f>
        <v>-8.5669617972791316E-5</v>
      </c>
      <c r="I16">
        <f>(10^(_10sept_0_20[[#This Row],[H_mag_adj]]/20)*SIN(RADIANS(_10sept_0_20[[#This Row],[H_phase]])))*0.6</f>
        <v>-6.5855468876719215E-5</v>
      </c>
      <c r="J16">
        <f>(10^(_10sept_0_20[[#This Row],[V_mag_adj]]/20)*COS(RADIANS(_10sept_0_20[[#This Row],[V_phase]])))*0.6</f>
        <v>-8.4398998943919663E-5</v>
      </c>
      <c r="K16">
        <f>(10^(_10sept_0_20[[#This Row],[V_mag_adj]]/20)*SIN(RADIANS(_10sept_0_20[[#This Row],[V_phase]])))*0.6</f>
        <v>-6.6678234202544498E-5</v>
      </c>
    </row>
    <row r="17" spans="1:11" x14ac:dyDescent="0.25">
      <c r="A17">
        <v>-166</v>
      </c>
      <c r="B17">
        <v>-34.28</v>
      </c>
      <c r="C17">
        <v>-154.52000000000001</v>
      </c>
      <c r="D17">
        <v>-34.18</v>
      </c>
      <c r="E17">
        <v>-152.33000000000001</v>
      </c>
      <c r="F17">
        <f>_10sept_0_20[[#This Row],[H_mag]]-40</f>
        <v>-74.28</v>
      </c>
      <c r="G17">
        <f>_10sept_0_20[[#This Row],[V_mag]]-40</f>
        <v>-74.180000000000007</v>
      </c>
      <c r="H17">
        <f>(10^(_10sept_0_20[[#This Row],[H_mag_adj]]/20)*COS(RADIANS(_10sept_0_20[[#This Row],[H_phase]])))*0.6</f>
        <v>-1.0464338378360058E-4</v>
      </c>
      <c r="I17">
        <f>(10^(_10sept_0_20[[#This Row],[H_mag_adj]]/20)*SIN(RADIANS(_10sept_0_20[[#This Row],[H_phase]])))*0.6</f>
        <v>-4.9867503556564633E-5</v>
      </c>
      <c r="J17">
        <f>(10^(_10sept_0_20[[#This Row],[V_mag_adj]]/20)*COS(RADIANS(_10sept_0_20[[#This Row],[V_phase]])))*0.6</f>
        <v>-1.0385010765522949E-4</v>
      </c>
      <c r="K17">
        <f>(10^(_10sept_0_20[[#This Row],[V_mag_adj]]/20)*SIN(RADIANS(_10sept_0_20[[#This Row],[V_phase]])))*0.6</f>
        <v>-5.4453180717373075E-5</v>
      </c>
    </row>
    <row r="18" spans="1:11" x14ac:dyDescent="0.25">
      <c r="A18">
        <v>-165</v>
      </c>
      <c r="B18">
        <v>-33.26</v>
      </c>
      <c r="C18">
        <v>-168.27</v>
      </c>
      <c r="D18">
        <v>-32.93</v>
      </c>
      <c r="E18">
        <v>-165.81</v>
      </c>
      <c r="F18">
        <f>_10sept_0_20[[#This Row],[H_mag]]-40</f>
        <v>-73.259999999999991</v>
      </c>
      <c r="G18">
        <f>_10sept_0_20[[#This Row],[V_mag]]-40</f>
        <v>-72.930000000000007</v>
      </c>
      <c r="H18">
        <f>(10^(_10sept_0_20[[#This Row],[H_mag_adj]]/20)*COS(RADIANS(_10sept_0_20[[#This Row],[H_phase]])))*0.6</f>
        <v>-1.2763965406494056E-4</v>
      </c>
      <c r="I18">
        <f>(10^(_10sept_0_20[[#This Row],[H_mag_adj]]/20)*SIN(RADIANS(_10sept_0_20[[#This Row],[H_phase]])))*0.6</f>
        <v>-2.6502607337233624E-5</v>
      </c>
      <c r="J18">
        <f>(10^(_10sept_0_20[[#This Row],[V_mag_adj]]/20)*COS(RADIANS(_10sept_0_20[[#This Row],[V_phase]])))*0.6</f>
        <v>-1.3127854515899439E-4</v>
      </c>
      <c r="K18">
        <f>(10^(_10sept_0_20[[#This Row],[V_mag_adj]]/20)*SIN(RADIANS(_10sept_0_20[[#This Row],[V_phase]])))*0.6</f>
        <v>-3.319420038194687E-5</v>
      </c>
    </row>
    <row r="19" spans="1:11" x14ac:dyDescent="0.25">
      <c r="A19">
        <v>-164</v>
      </c>
      <c r="B19">
        <v>-31.5</v>
      </c>
      <c r="C19">
        <v>179.4</v>
      </c>
      <c r="D19">
        <v>-31.56</v>
      </c>
      <c r="E19">
        <v>-177.89</v>
      </c>
      <c r="F19">
        <f>_10sept_0_20[[#This Row],[H_mag]]-40</f>
        <v>-71.5</v>
      </c>
      <c r="G19">
        <f>_10sept_0_20[[#This Row],[V_mag]]-40</f>
        <v>-71.56</v>
      </c>
      <c r="H19">
        <f>(10^(_10sept_0_20[[#This Row],[H_mag_adj]]/20)*COS(RADIANS(_10sept_0_20[[#This Row],[H_phase]])))*0.6</f>
        <v>-1.5963475023333476E-4</v>
      </c>
      <c r="I19">
        <f>(10^(_10sept_0_20[[#This Row],[H_mag_adj]]/20)*SIN(RADIANS(_10sept_0_20[[#This Row],[H_phase]])))*0.6</f>
        <v>1.671752305133883E-6</v>
      </c>
      <c r="J19">
        <f>(10^(_10sept_0_20[[#This Row],[V_mag_adj]]/20)*COS(RADIANS(_10sept_0_20[[#This Row],[V_phase]])))*0.6</f>
        <v>-1.5843702955967644E-4</v>
      </c>
      <c r="K19">
        <f>(10^(_10sept_0_20[[#This Row],[V_mag_adj]]/20)*SIN(RADIANS(_10sept_0_20[[#This Row],[V_phase]])))*0.6</f>
        <v>-5.8373119742135087E-6</v>
      </c>
    </row>
    <row r="20" spans="1:11" x14ac:dyDescent="0.25">
      <c r="A20">
        <v>-163</v>
      </c>
      <c r="B20">
        <v>-29.1</v>
      </c>
      <c r="C20">
        <v>175.21</v>
      </c>
      <c r="D20">
        <v>-29.16</v>
      </c>
      <c r="E20">
        <v>173.56</v>
      </c>
      <c r="F20">
        <f>_10sept_0_20[[#This Row],[H_mag]]-40</f>
        <v>-69.099999999999994</v>
      </c>
      <c r="G20">
        <f>_10sept_0_20[[#This Row],[V_mag]]-40</f>
        <v>-69.16</v>
      </c>
      <c r="H20">
        <f>(10^(_10sept_0_20[[#This Row],[H_mag_adj]]/20)*COS(RADIANS(_10sept_0_20[[#This Row],[H_phase]])))*0.6</f>
        <v>-2.0971611300474717E-4</v>
      </c>
      <c r="I20">
        <f>(10^(_10sept_0_20[[#This Row],[H_mag_adj]]/20)*SIN(RADIANS(_10sept_0_20[[#This Row],[H_phase]])))*0.6</f>
        <v>1.7573494115452668E-5</v>
      </c>
      <c r="J20">
        <f>(10^(_10sept_0_20[[#This Row],[V_mag_adj]]/20)*COS(RADIANS(_10sept_0_20[[#This Row],[V_phase]])))*0.6</f>
        <v>-2.0768355405880435E-4</v>
      </c>
      <c r="K20">
        <f>(10^(_10sept_0_20[[#This Row],[V_mag_adj]]/20)*SIN(RADIANS(_10sept_0_20[[#This Row],[V_phase]])))*0.6</f>
        <v>2.3442269306593292E-5</v>
      </c>
    </row>
    <row r="21" spans="1:11" x14ac:dyDescent="0.25">
      <c r="A21">
        <v>-162</v>
      </c>
      <c r="B21">
        <v>-27.06</v>
      </c>
      <c r="C21">
        <v>171.57</v>
      </c>
      <c r="D21">
        <v>-26.86</v>
      </c>
      <c r="E21">
        <v>171.08</v>
      </c>
      <c r="F21">
        <f>_10sept_0_20[[#This Row],[H_mag]]-40</f>
        <v>-67.06</v>
      </c>
      <c r="G21">
        <f>_10sept_0_20[[#This Row],[V_mag]]-40</f>
        <v>-66.86</v>
      </c>
      <c r="H21">
        <f>(10^(_10sept_0_20[[#This Row],[H_mag_adj]]/20)*COS(RADIANS(_10sept_0_20[[#This Row],[H_phase]])))*0.6</f>
        <v>-2.632894600887793E-4</v>
      </c>
      <c r="I21">
        <f>(10^(_10sept_0_20[[#This Row],[H_mag_adj]]/20)*SIN(RADIANS(_10sept_0_20[[#This Row],[H_phase]])))*0.6</f>
        <v>3.902007990260034E-5</v>
      </c>
      <c r="J21">
        <f>(10^(_10sept_0_20[[#This Row],[V_mag_adj]]/20)*COS(RADIANS(_10sept_0_20[[#This Row],[V_phase]])))*0.6</f>
        <v>-2.690709339698909E-4</v>
      </c>
      <c r="K21">
        <f>(10^(_10sept_0_20[[#This Row],[V_mag_adj]]/20)*SIN(RADIANS(_10sept_0_20[[#This Row],[V_phase]])))*0.6</f>
        <v>4.2231615766988285E-5</v>
      </c>
    </row>
    <row r="22" spans="1:11" x14ac:dyDescent="0.25">
      <c r="A22">
        <v>-161</v>
      </c>
      <c r="B22">
        <v>-25.26</v>
      </c>
      <c r="C22">
        <v>173.16</v>
      </c>
      <c r="D22">
        <v>-25.32</v>
      </c>
      <c r="E22">
        <v>173.96</v>
      </c>
      <c r="F22">
        <f>_10sept_0_20[[#This Row],[H_mag]]-40</f>
        <v>-65.260000000000005</v>
      </c>
      <c r="G22">
        <f>_10sept_0_20[[#This Row],[V_mag]]-40</f>
        <v>-65.319999999999993</v>
      </c>
      <c r="H22">
        <f>(10^(_10sept_0_20[[#This Row],[H_mag_adj]]/20)*COS(RADIANS(_10sept_0_20[[#This Row],[H_phase]])))*0.6</f>
        <v>-3.2512409195085062E-4</v>
      </c>
      <c r="I22">
        <f>(10^(_10sept_0_20[[#This Row],[H_mag_adj]]/20)*SIN(RADIANS(_10sept_0_20[[#This Row],[H_phase]])))*0.6</f>
        <v>3.8998926813252502E-5</v>
      </c>
      <c r="J22">
        <f>(10^(_10sept_0_20[[#This Row],[V_mag_adj]]/20)*COS(RADIANS(_10sept_0_20[[#This Row],[V_phase]])))*0.6</f>
        <v>-3.2339524148486653E-4</v>
      </c>
      <c r="K22">
        <f>(10^(_10sept_0_20[[#This Row],[V_mag_adj]]/20)*SIN(RADIANS(_10sept_0_20[[#This Row],[V_phase]])))*0.6</f>
        <v>3.4218492888495707E-5</v>
      </c>
    </row>
    <row r="23" spans="1:11" x14ac:dyDescent="0.25">
      <c r="A23">
        <v>-160</v>
      </c>
      <c r="B23">
        <v>-23.9</v>
      </c>
      <c r="C23">
        <v>178.88</v>
      </c>
      <c r="D23">
        <v>-23.91</v>
      </c>
      <c r="E23">
        <v>177.48</v>
      </c>
      <c r="F23">
        <f>_10sept_0_20[[#This Row],[H_mag]]-40</f>
        <v>-63.9</v>
      </c>
      <c r="G23">
        <f>_10sept_0_20[[#This Row],[V_mag]]-40</f>
        <v>-63.91</v>
      </c>
      <c r="H23">
        <f>(10^(_10sept_0_20[[#This Row],[H_mag_adj]]/20)*COS(RADIANS(_10sept_0_20[[#This Row],[H_phase]])))*0.6</f>
        <v>-3.8288492758544699E-4</v>
      </c>
      <c r="I23">
        <f>(10^(_10sept_0_20[[#This Row],[H_mag_adj]]/20)*SIN(RADIANS(_10sept_0_20[[#This Row],[H_phase]])))*0.6</f>
        <v>7.4854684133601417E-6</v>
      </c>
      <c r="J23">
        <f>(10^(_10sept_0_20[[#This Row],[V_mag_adj]]/20)*COS(RADIANS(_10sept_0_20[[#This Row],[V_phase]])))*0.6</f>
        <v>-3.8214752926137024E-4</v>
      </c>
      <c r="K23">
        <f>(10^(_10sept_0_20[[#This Row],[V_mag_adj]]/20)*SIN(RADIANS(_10sept_0_20[[#This Row],[V_phase]])))*0.6</f>
        <v>1.6818572439613483E-5</v>
      </c>
    </row>
    <row r="24" spans="1:11" x14ac:dyDescent="0.25">
      <c r="A24">
        <v>-159</v>
      </c>
      <c r="B24">
        <v>-23.08</v>
      </c>
      <c r="C24">
        <v>-175.76</v>
      </c>
      <c r="D24">
        <v>-22.98</v>
      </c>
      <c r="E24">
        <v>-174.96</v>
      </c>
      <c r="F24">
        <f>_10sept_0_20[[#This Row],[H_mag]]-40</f>
        <v>-63.08</v>
      </c>
      <c r="G24">
        <f>_10sept_0_20[[#This Row],[V_mag]]-40</f>
        <v>-62.980000000000004</v>
      </c>
      <c r="H24">
        <f>(10^(_10sept_0_20[[#This Row],[H_mag_adj]]/20)*COS(RADIANS(_10sept_0_20[[#This Row],[H_phase]])))*0.6</f>
        <v>-4.1972129305041723E-4</v>
      </c>
      <c r="I24">
        <f>(10^(_10sept_0_20[[#This Row],[H_mag_adj]]/20)*SIN(RADIANS(_10sept_0_20[[#This Row],[H_phase]])))*0.6</f>
        <v>-3.111702115254721E-5</v>
      </c>
      <c r="J24">
        <f>(10^(_10sept_0_20[[#This Row],[V_mag_adj]]/20)*COS(RADIANS(_10sept_0_20[[#This Row],[V_phase]])))*0.6</f>
        <v>-4.2410055778147613E-4</v>
      </c>
      <c r="K24">
        <f>(10^(_10sept_0_20[[#This Row],[V_mag_adj]]/20)*SIN(RADIANS(_10sept_0_20[[#This Row],[V_phase]])))*0.6</f>
        <v>-3.7402353576833561E-5</v>
      </c>
    </row>
    <row r="25" spans="1:11" x14ac:dyDescent="0.25">
      <c r="A25">
        <v>-158</v>
      </c>
      <c r="B25">
        <v>-22.29</v>
      </c>
      <c r="C25">
        <v>-168.23</v>
      </c>
      <c r="D25">
        <v>-22.19</v>
      </c>
      <c r="E25">
        <v>-166.83</v>
      </c>
      <c r="F25">
        <f>_10sept_0_20[[#This Row],[H_mag]]-40</f>
        <v>-62.29</v>
      </c>
      <c r="G25">
        <f>_10sept_0_20[[#This Row],[V_mag]]-40</f>
        <v>-62.19</v>
      </c>
      <c r="H25">
        <f>(10^(_10sept_0_20[[#This Row],[H_mag_adj]]/20)*COS(RADIANS(_10sept_0_20[[#This Row],[H_phase]])))*0.6</f>
        <v>-4.5125554743877098E-4</v>
      </c>
      <c r="I25">
        <f>(10^(_10sept_0_20[[#This Row],[H_mag_adj]]/20)*SIN(RADIANS(_10sept_0_20[[#This Row],[H_phase]])))*0.6</f>
        <v>-9.4025633566589893E-5</v>
      </c>
      <c r="J25">
        <f>(10^(_10sept_0_20[[#This Row],[V_mag_adj]]/20)*COS(RADIANS(_10sept_0_20[[#This Row],[V_phase]])))*0.6</f>
        <v>-4.5402072427086477E-4</v>
      </c>
      <c r="K25">
        <f>(10^(_10sept_0_20[[#This Row],[V_mag_adj]]/20)*SIN(RADIANS(_10sept_0_20[[#This Row],[V_phase]])))*0.6</f>
        <v>-1.0623882768581392E-4</v>
      </c>
    </row>
    <row r="26" spans="1:11" x14ac:dyDescent="0.25">
      <c r="A26">
        <v>-157</v>
      </c>
      <c r="B26">
        <v>-21.7</v>
      </c>
      <c r="C26">
        <v>-156.79</v>
      </c>
      <c r="D26">
        <v>-21.81</v>
      </c>
      <c r="E26">
        <v>-157.06</v>
      </c>
      <c r="F26">
        <f>_10sept_0_20[[#This Row],[H_mag]]-40</f>
        <v>-61.7</v>
      </c>
      <c r="G26">
        <f>_10sept_0_20[[#This Row],[V_mag]]-40</f>
        <v>-61.81</v>
      </c>
      <c r="H26">
        <f>(10^(_10sept_0_20[[#This Row],[H_mag_adj]]/20)*COS(RADIANS(_10sept_0_20[[#This Row],[H_phase]])))*0.6</f>
        <v>-4.5341743891183771E-4</v>
      </c>
      <c r="I26">
        <f>(10^(_10sept_0_20[[#This Row],[H_mag_adj]]/20)*SIN(RADIANS(_10sept_0_20[[#This Row],[H_phase]])))*0.6</f>
        <v>-1.9442864303322935E-4</v>
      </c>
      <c r="J26">
        <f>(10^(_10sept_0_20[[#This Row],[V_mag_adj]]/20)*COS(RADIANS(_10sept_0_20[[#This Row],[V_phase]])))*0.6</f>
        <v>-4.4861118759168401E-4</v>
      </c>
      <c r="K26">
        <f>(10^(_10sept_0_20[[#This Row],[V_mag_adj]]/20)*SIN(RADIANS(_10sept_0_20[[#This Row],[V_phase]])))*0.6</f>
        <v>-1.8986996775565671E-4</v>
      </c>
    </row>
    <row r="27" spans="1:11" x14ac:dyDescent="0.25">
      <c r="A27">
        <v>-156</v>
      </c>
      <c r="B27">
        <v>-21.47</v>
      </c>
      <c r="C27">
        <v>-145.05000000000001</v>
      </c>
      <c r="D27">
        <v>-21.58</v>
      </c>
      <c r="E27">
        <v>-145.29</v>
      </c>
      <c r="F27">
        <f>_10sept_0_20[[#This Row],[H_mag]]-40</f>
        <v>-61.47</v>
      </c>
      <c r="G27">
        <f>_10sept_0_20[[#This Row],[V_mag]]-40</f>
        <v>-61.58</v>
      </c>
      <c r="H27">
        <f>(10^(_10sept_0_20[[#This Row],[H_mag_adj]]/20)*COS(RADIANS(_10sept_0_20[[#This Row],[H_phase]])))*0.6</f>
        <v>-4.1522251775880515E-4</v>
      </c>
      <c r="I27">
        <f>(10^(_10sept_0_20[[#This Row],[H_mag_adj]]/20)*SIN(RADIANS(_10sept_0_20[[#This Row],[H_phase]])))*0.6</f>
        <v>-2.9020225979751682E-4</v>
      </c>
      <c r="J27">
        <f>(10^(_10sept_0_20[[#This Row],[V_mag_adj]]/20)*COS(RADIANS(_10sept_0_20[[#This Row],[V_phase]])))*0.6</f>
        <v>-4.1119390482201155E-4</v>
      </c>
      <c r="K27">
        <f>(10^(_10sept_0_20[[#This Row],[V_mag_adj]]/20)*SIN(RADIANS(_10sept_0_20[[#This Row],[V_phase]])))*0.6</f>
        <v>-2.8483034769699898E-4</v>
      </c>
    </row>
    <row r="28" spans="1:11" x14ac:dyDescent="0.25">
      <c r="A28">
        <v>-155</v>
      </c>
      <c r="B28">
        <v>-21.37</v>
      </c>
      <c r="C28">
        <v>-133.68</v>
      </c>
      <c r="D28">
        <v>-21.47</v>
      </c>
      <c r="E28">
        <v>-133.25</v>
      </c>
      <c r="F28">
        <f>_10sept_0_20[[#This Row],[H_mag]]-40</f>
        <v>-61.370000000000005</v>
      </c>
      <c r="G28">
        <f>_10sept_0_20[[#This Row],[V_mag]]-40</f>
        <v>-61.47</v>
      </c>
      <c r="H28">
        <f>(10^(_10sept_0_20[[#This Row],[H_mag_adj]]/20)*COS(RADIANS(_10sept_0_20[[#This Row],[H_phase]])))*0.6</f>
        <v>-3.5391314514513606E-4</v>
      </c>
      <c r="I28">
        <f>(10^(_10sept_0_20[[#This Row],[H_mag_adj]]/20)*SIN(RADIANS(_10sept_0_20[[#This Row],[H_phase]])))*0.6</f>
        <v>-3.7060786471029145E-4</v>
      </c>
      <c r="J28">
        <f>(10^(_10sept_0_20[[#This Row],[V_mag_adj]]/20)*COS(RADIANS(_10sept_0_20[[#This Row],[V_phase]])))*0.6</f>
        <v>-3.4710256534945623E-4</v>
      </c>
      <c r="K28">
        <f>(10^(_10sept_0_20[[#This Row],[V_mag_adj]]/20)*SIN(RADIANS(_10sept_0_20[[#This Row],[V_phase]])))*0.6</f>
        <v>-3.6898089377821879E-4</v>
      </c>
    </row>
    <row r="29" spans="1:11" x14ac:dyDescent="0.25">
      <c r="A29">
        <v>-154</v>
      </c>
      <c r="B29">
        <v>-21.56</v>
      </c>
      <c r="C29">
        <v>-120.76</v>
      </c>
      <c r="D29">
        <v>-21.49</v>
      </c>
      <c r="E29">
        <v>-120.4</v>
      </c>
      <c r="F29">
        <f>_10sept_0_20[[#This Row],[H_mag]]-40</f>
        <v>-61.56</v>
      </c>
      <c r="G29">
        <f>_10sept_0_20[[#This Row],[V_mag]]-40</f>
        <v>-61.489999999999995</v>
      </c>
      <c r="H29">
        <f>(10^(_10sept_0_20[[#This Row],[H_mag_adj]]/20)*COS(RADIANS(_10sept_0_20[[#This Row],[H_phase]])))*0.6</f>
        <v>-2.5641802527325648E-4</v>
      </c>
      <c r="I29">
        <f>(10^(_10sept_0_20[[#This Row],[H_mag_adj]]/20)*SIN(RADIANS(_10sept_0_20[[#This Row],[H_phase]])))*0.6</f>
        <v>-4.308288079768398E-4</v>
      </c>
      <c r="J29">
        <f>(10^(_10sept_0_20[[#This Row],[V_mag_adj]]/20)*COS(RADIANS(_10sept_0_20[[#This Row],[V_phase]])))*0.6</f>
        <v>-2.5575889425672485E-4</v>
      </c>
      <c r="K29">
        <f>(10^(_10sept_0_20[[#This Row],[V_mag_adj]]/20)*SIN(RADIANS(_10sept_0_20[[#This Row],[V_phase]])))*0.6</f>
        <v>-4.3593048124144465E-4</v>
      </c>
    </row>
    <row r="30" spans="1:11" x14ac:dyDescent="0.25">
      <c r="A30">
        <v>-153</v>
      </c>
      <c r="B30">
        <v>-21.82</v>
      </c>
      <c r="C30">
        <v>-106.53</v>
      </c>
      <c r="D30">
        <v>-21.79</v>
      </c>
      <c r="E30">
        <v>-106.62</v>
      </c>
      <c r="F30">
        <f>_10sept_0_20[[#This Row],[H_mag]]-40</f>
        <v>-61.82</v>
      </c>
      <c r="G30">
        <f>_10sept_0_20[[#This Row],[V_mag]]-40</f>
        <v>-61.79</v>
      </c>
      <c r="H30">
        <f>(10^(_10sept_0_20[[#This Row],[H_mag_adj]]/20)*COS(RADIANS(_10sept_0_20[[#This Row],[H_phase]])))*0.6</f>
        <v>-1.3843949107374248E-4</v>
      </c>
      <c r="I30">
        <f>(10^(_10sept_0_20[[#This Row],[H_mag_adj]]/20)*SIN(RADIANS(_10sept_0_20[[#This Row],[H_phase]])))*0.6</f>
        <v>-4.6646685708546734E-4</v>
      </c>
      <c r="J30">
        <f>(10^(_10sept_0_20[[#This Row],[V_mag_adj]]/20)*COS(RADIANS(_10sept_0_20[[#This Row],[V_phase]])))*0.6</f>
        <v>-1.396535586845006E-4</v>
      </c>
      <c r="K30">
        <f>(10^(_10sept_0_20[[#This Row],[V_mag_adj]]/20)*SIN(RADIANS(_10sept_0_20[[#This Row],[V_phase]])))*0.6</f>
        <v>-4.6786197203810921E-4</v>
      </c>
    </row>
    <row r="31" spans="1:11" x14ac:dyDescent="0.25">
      <c r="A31">
        <v>-152</v>
      </c>
      <c r="B31">
        <v>-22.21</v>
      </c>
      <c r="C31">
        <v>-92.8</v>
      </c>
      <c r="D31">
        <v>-22.13</v>
      </c>
      <c r="E31">
        <v>-92.76</v>
      </c>
      <c r="F31">
        <f>_10sept_0_20[[#This Row],[H_mag]]-40</f>
        <v>-62.21</v>
      </c>
      <c r="G31">
        <f>_10sept_0_20[[#This Row],[V_mag]]-40</f>
        <v>-62.129999999999995</v>
      </c>
      <c r="H31">
        <f>(10^(_10sept_0_20[[#This Row],[H_mag_adj]]/20)*COS(RADIANS(_10sept_0_20[[#This Row],[H_phase]])))*0.6</f>
        <v>-2.2725516985942368E-5</v>
      </c>
      <c r="I31">
        <f>(10^(_10sept_0_20[[#This Row],[H_mag_adj]]/20)*SIN(RADIANS(_10sept_0_20[[#This Row],[H_phase]])))*0.6</f>
        <v>-4.646569663436688E-4</v>
      </c>
      <c r="J31">
        <f>(10^(_10sept_0_20[[#This Row],[V_mag_adj]]/20)*COS(RADIANS(_10sept_0_20[[#This Row],[V_phase]])))*0.6</f>
        <v>-2.2608394724744221E-5</v>
      </c>
      <c r="K31">
        <f>(10^(_10sept_0_20[[#This Row],[V_mag_adj]]/20)*SIN(RADIANS(_10sept_0_20[[#This Row],[V_phase]])))*0.6</f>
        <v>-4.6897228223946103E-4</v>
      </c>
    </row>
    <row r="32" spans="1:11" x14ac:dyDescent="0.25">
      <c r="A32">
        <v>-151</v>
      </c>
      <c r="B32">
        <v>-22.7</v>
      </c>
      <c r="C32">
        <v>-77.72</v>
      </c>
      <c r="D32">
        <v>-22.85</v>
      </c>
      <c r="E32">
        <v>-78.849999999999994</v>
      </c>
      <c r="F32">
        <f>_10sept_0_20[[#This Row],[H_mag]]-40</f>
        <v>-62.7</v>
      </c>
      <c r="G32">
        <f>_10sept_0_20[[#This Row],[V_mag]]-40</f>
        <v>-62.85</v>
      </c>
      <c r="H32">
        <f>(10^(_10sept_0_20[[#This Row],[H_mag_adj]]/20)*COS(RADIANS(_10sept_0_20[[#This Row],[H_phase]])))*0.6</f>
        <v>9.3518371005534015E-5</v>
      </c>
      <c r="I32">
        <f>(10^(_10sept_0_20[[#This Row],[H_mag_adj]]/20)*SIN(RADIANS(_10sept_0_20[[#This Row],[H_phase]])))*0.6</f>
        <v>-4.2963445040843952E-4</v>
      </c>
      <c r="J32">
        <f>(10^(_10sept_0_20[[#This Row],[V_mag_adj]]/20)*COS(RADIANS(_10sept_0_20[[#This Row],[V_phase]])))*0.6</f>
        <v>8.3571623068680163E-5</v>
      </c>
      <c r="K32">
        <f>(10^(_10sept_0_20[[#This Row],[V_mag_adj]]/20)*SIN(RADIANS(_10sept_0_20[[#This Row],[V_phase]])))*0.6</f>
        <v>-4.2400919545699958E-4</v>
      </c>
    </row>
    <row r="33" spans="1:11" x14ac:dyDescent="0.25">
      <c r="A33">
        <v>-150</v>
      </c>
      <c r="B33">
        <v>-23.8</v>
      </c>
      <c r="C33">
        <v>-61.09</v>
      </c>
      <c r="D33">
        <v>-23.65</v>
      </c>
      <c r="E33">
        <v>-62.72</v>
      </c>
      <c r="F33">
        <f>_10sept_0_20[[#This Row],[H_mag]]-40</f>
        <v>-63.8</v>
      </c>
      <c r="G33">
        <f>_10sept_0_20[[#This Row],[V_mag]]-40</f>
        <v>-63.65</v>
      </c>
      <c r="H33">
        <f>(10^(_10sept_0_20[[#This Row],[H_mag_adj]]/20)*COS(RADIANS(_10sept_0_20[[#This Row],[H_phase]])))*0.6</f>
        <v>1.8727917845471069E-4</v>
      </c>
      <c r="I33">
        <f>(10^(_10sept_0_20[[#This Row],[H_mag_adj]]/20)*SIN(RADIANS(_10sept_0_20[[#This Row],[H_phase]])))*0.6</f>
        <v>-3.3911574331878074E-4</v>
      </c>
      <c r="J33">
        <f>(10^(_10sept_0_20[[#This Row],[V_mag_adj]]/20)*COS(RADIANS(_10sept_0_20[[#This Row],[V_phase]])))*0.6</f>
        <v>1.8065017474621123E-4</v>
      </c>
      <c r="K33">
        <f>(10^(_10sept_0_20[[#This Row],[V_mag_adj]]/20)*SIN(RADIANS(_10sept_0_20[[#This Row],[V_phase]])))*0.6</f>
        <v>-3.5030327149793877E-4</v>
      </c>
    </row>
    <row r="34" spans="1:11" x14ac:dyDescent="0.25">
      <c r="A34">
        <v>-149</v>
      </c>
      <c r="B34">
        <v>-24.72</v>
      </c>
      <c r="C34">
        <v>-45.79</v>
      </c>
      <c r="D34">
        <v>-24.59</v>
      </c>
      <c r="E34">
        <v>-45.72</v>
      </c>
      <c r="F34">
        <f>_10sept_0_20[[#This Row],[H_mag]]-40</f>
        <v>-64.72</v>
      </c>
      <c r="G34">
        <f>_10sept_0_20[[#This Row],[V_mag]]-40</f>
        <v>-64.59</v>
      </c>
      <c r="H34">
        <f>(10^(_10sept_0_20[[#This Row],[H_mag_adj]]/20)*COS(RADIANS(_10sept_0_20[[#This Row],[H_phase]])))*0.6</f>
        <v>2.4297680794132295E-4</v>
      </c>
      <c r="I34">
        <f>(10^(_10sept_0_20[[#This Row],[H_mag_adj]]/20)*SIN(RADIANS(_10sept_0_20[[#This Row],[H_phase]])))*0.6</f>
        <v>-2.4977129923159364E-4</v>
      </c>
      <c r="J34">
        <f>(10^(_10sept_0_20[[#This Row],[V_mag_adj]]/20)*COS(RADIANS(_10sept_0_20[[#This Row],[V_phase]])))*0.6</f>
        <v>2.469503148742731E-4</v>
      </c>
      <c r="K34">
        <f>(10^(_10sept_0_20[[#This Row],[V_mag_adj]]/20)*SIN(RADIANS(_10sept_0_20[[#This Row],[V_phase]])))*0.6</f>
        <v>-2.5323617455460628E-4</v>
      </c>
    </row>
    <row r="35" spans="1:11" x14ac:dyDescent="0.25">
      <c r="A35">
        <v>-148</v>
      </c>
      <c r="B35">
        <v>-25.65</v>
      </c>
      <c r="C35">
        <v>-29.17</v>
      </c>
      <c r="D35">
        <v>-25.65</v>
      </c>
      <c r="E35">
        <v>-27.87</v>
      </c>
      <c r="F35">
        <f>_10sept_0_20[[#This Row],[H_mag]]-40</f>
        <v>-65.650000000000006</v>
      </c>
      <c r="G35">
        <f>_10sept_0_20[[#This Row],[V_mag]]-40</f>
        <v>-65.650000000000006</v>
      </c>
      <c r="H35">
        <f>(10^(_10sept_0_20[[#This Row],[H_mag_adj]]/20)*COS(RADIANS(_10sept_0_20[[#This Row],[H_phase]])))*0.6</f>
        <v>2.7337181557148682E-4</v>
      </c>
      <c r="I35">
        <f>(10^(_10sept_0_20[[#This Row],[H_mag_adj]]/20)*SIN(RADIANS(_10sept_0_20[[#This Row],[H_phase]])))*0.6</f>
        <v>-1.525945527925343E-4</v>
      </c>
      <c r="J35">
        <f>(10^(_10sept_0_20[[#This Row],[V_mag_adj]]/20)*COS(RADIANS(_10sept_0_20[[#This Row],[V_phase]])))*0.6</f>
        <v>2.7676341573531528E-4</v>
      </c>
      <c r="K35">
        <f>(10^(_10sept_0_20[[#This Row],[V_mag_adj]]/20)*SIN(RADIANS(_10sept_0_20[[#This Row],[V_phase]])))*0.6</f>
        <v>-1.4635319880797128E-4</v>
      </c>
    </row>
    <row r="36" spans="1:11" x14ac:dyDescent="0.25">
      <c r="A36">
        <v>-147</v>
      </c>
      <c r="B36">
        <v>-26.89</v>
      </c>
      <c r="C36">
        <v>-7.82</v>
      </c>
      <c r="D36">
        <v>-27.11</v>
      </c>
      <c r="E36">
        <v>-10.1</v>
      </c>
      <c r="F36">
        <f>_10sept_0_20[[#This Row],[H_mag]]-40</f>
        <v>-66.89</v>
      </c>
      <c r="G36">
        <f>_10sept_0_20[[#This Row],[V_mag]]-40</f>
        <v>-67.11</v>
      </c>
      <c r="H36">
        <f>(10^(_10sept_0_20[[#This Row],[H_mag_adj]]/20)*COS(RADIANS(_10sept_0_20[[#This Row],[H_phase]])))*0.6</f>
        <v>2.6890172705825994E-4</v>
      </c>
      <c r="I36">
        <f>(10^(_10sept_0_20[[#This Row],[H_mag_adj]]/20)*SIN(RADIANS(_10sept_0_20[[#This Row],[H_phase]])))*0.6</f>
        <v>-3.6930584982819421E-5</v>
      </c>
      <c r="J36">
        <f>(10^(_10sept_0_20[[#This Row],[V_mag_adj]]/20)*COS(RADIANS(_10sept_0_20[[#This Row],[V_phase]])))*0.6</f>
        <v>2.6053637943605627E-4</v>
      </c>
      <c r="K36">
        <f>(10^(_10sept_0_20[[#This Row],[V_mag_adj]]/20)*SIN(RADIANS(_10sept_0_20[[#This Row],[V_phase]])))*0.6</f>
        <v>-4.6408597573800901E-5</v>
      </c>
    </row>
    <row r="37" spans="1:11" x14ac:dyDescent="0.25">
      <c r="A37">
        <v>-146</v>
      </c>
      <c r="B37">
        <v>-28.66</v>
      </c>
      <c r="C37">
        <v>11.51</v>
      </c>
      <c r="D37">
        <v>-28.8</v>
      </c>
      <c r="E37">
        <v>11.43</v>
      </c>
      <c r="F37">
        <f>_10sept_0_20[[#This Row],[H_mag]]-40</f>
        <v>-68.66</v>
      </c>
      <c r="G37">
        <f>_10sept_0_20[[#This Row],[V_mag]]-40</f>
        <v>-68.8</v>
      </c>
      <c r="H37">
        <f>(10^(_10sept_0_20[[#This Row],[H_mag_adj]]/20)*COS(RADIANS(_10sept_0_20[[#This Row],[H_phase]])))*0.6</f>
        <v>2.169344518439383E-4</v>
      </c>
      <c r="I37">
        <f>(10^(_10sept_0_20[[#This Row],[H_mag_adj]]/20)*SIN(RADIANS(_10sept_0_20[[#This Row],[H_phase]])))*0.6</f>
        <v>4.4175243880981229E-5</v>
      </c>
      <c r="J37">
        <f>(10^(_10sept_0_20[[#This Row],[V_mag_adj]]/20)*COS(RADIANS(_10sept_0_20[[#This Row],[V_phase]])))*0.6</f>
        <v>2.1352639581243425E-4</v>
      </c>
      <c r="K37">
        <f>(10^(_10sept_0_20[[#This Row],[V_mag_adj]]/20)*SIN(RADIANS(_10sept_0_20[[#This Row],[V_phase]])))*0.6</f>
        <v>4.3170833665592141E-5</v>
      </c>
    </row>
    <row r="38" spans="1:11" x14ac:dyDescent="0.25">
      <c r="A38">
        <v>-145</v>
      </c>
      <c r="B38">
        <v>-30.7</v>
      </c>
      <c r="C38">
        <v>32.4</v>
      </c>
      <c r="D38">
        <v>-30.83</v>
      </c>
      <c r="E38">
        <v>31.99</v>
      </c>
      <c r="F38">
        <f>_10sept_0_20[[#This Row],[H_mag]]-40</f>
        <v>-70.7</v>
      </c>
      <c r="G38">
        <f>_10sept_0_20[[#This Row],[V_mag]]-40</f>
        <v>-70.83</v>
      </c>
      <c r="H38">
        <f>(10^(_10sept_0_20[[#This Row],[H_mag_adj]]/20)*COS(RADIANS(_10sept_0_20[[#This Row],[H_phase]])))*0.6</f>
        <v>1.4779590591210834E-4</v>
      </c>
      <c r="I38">
        <f>(10^(_10sept_0_20[[#This Row],[H_mag_adj]]/20)*SIN(RADIANS(_10sept_0_20[[#This Row],[H_phase]])))*0.6</f>
        <v>9.3794133989843204E-5</v>
      </c>
      <c r="J38">
        <f>(10^(_10sept_0_20[[#This Row],[V_mag_adj]]/20)*COS(RADIANS(_10sept_0_20[[#This Row],[V_phase]])))*0.6</f>
        <v>1.4625781766841134E-4</v>
      </c>
      <c r="K38">
        <f>(10^(_10sept_0_20[[#This Row],[V_mag_adj]]/20)*SIN(RADIANS(_10sept_0_20[[#This Row],[V_phase]])))*0.6</f>
        <v>9.1356537563833492E-5</v>
      </c>
    </row>
    <row r="39" spans="1:11" x14ac:dyDescent="0.25">
      <c r="A39">
        <v>-144</v>
      </c>
      <c r="B39">
        <v>-33.86</v>
      </c>
      <c r="C39">
        <v>60.06</v>
      </c>
      <c r="D39">
        <v>-33.47</v>
      </c>
      <c r="E39">
        <v>63.02</v>
      </c>
      <c r="F39">
        <f>_10sept_0_20[[#This Row],[H_mag]]-40</f>
        <v>-73.86</v>
      </c>
      <c r="G39">
        <f>_10sept_0_20[[#This Row],[V_mag]]-40</f>
        <v>-73.47</v>
      </c>
      <c r="H39">
        <f>(10^(_10sept_0_20[[#This Row],[H_mag_adj]]/20)*COS(RADIANS(_10sept_0_20[[#This Row],[H_phase]])))*0.6</f>
        <v>6.0720113962937402E-5</v>
      </c>
      <c r="I39">
        <f>(10^(_10sept_0_20[[#This Row],[H_mag_adj]]/20)*SIN(RADIANS(_10sept_0_20[[#This Row],[H_phase]])))*0.6</f>
        <v>1.0542512850402734E-4</v>
      </c>
      <c r="J39">
        <f>(10^(_10sept_0_20[[#This Row],[V_mag_adj]]/20)*COS(RADIANS(_10sept_0_20[[#This Row],[V_phase]])))*0.6</f>
        <v>5.7729840846523108E-5</v>
      </c>
      <c r="K39">
        <f>(10^(_10sept_0_20[[#This Row],[V_mag_adj]]/20)*SIN(RADIANS(_10sept_0_20[[#This Row],[V_phase]])))*0.6</f>
        <v>1.1339903108930624E-4</v>
      </c>
    </row>
    <row r="40" spans="1:11" x14ac:dyDescent="0.25">
      <c r="A40">
        <v>-143</v>
      </c>
      <c r="B40">
        <v>-35.75</v>
      </c>
      <c r="C40">
        <v>101.77</v>
      </c>
      <c r="D40">
        <v>-35.58</v>
      </c>
      <c r="E40">
        <v>105.12</v>
      </c>
      <c r="F40">
        <f>_10sept_0_20[[#This Row],[H_mag]]-40</f>
        <v>-75.75</v>
      </c>
      <c r="G40">
        <f>_10sept_0_20[[#This Row],[V_mag]]-40</f>
        <v>-75.58</v>
      </c>
      <c r="H40">
        <f>(10^(_10sept_0_20[[#This Row],[H_mag_adj]]/20)*COS(RADIANS(_10sept_0_20[[#This Row],[H_phase]])))*0.6</f>
        <v>-1.9963940575632356E-5</v>
      </c>
      <c r="I40">
        <f>(10^(_10sept_0_20[[#This Row],[H_mag_adj]]/20)*SIN(RADIANS(_10sept_0_20[[#This Row],[H_phase]])))*0.6</f>
        <v>9.5812584204624791E-5</v>
      </c>
      <c r="J40">
        <f>(10^(_10sept_0_20[[#This Row],[V_mag_adj]]/20)*COS(RADIANS(_10sept_0_20[[#This Row],[V_phase]])))*0.6</f>
        <v>-2.603322367825346E-5</v>
      </c>
      <c r="K40">
        <f>(10^(_10sept_0_20[[#This Row],[V_mag_adj]]/20)*SIN(RADIANS(_10sept_0_20[[#This Row],[V_phase]])))*0.6</f>
        <v>9.634968182822117E-5</v>
      </c>
    </row>
    <row r="41" spans="1:11" x14ac:dyDescent="0.25">
      <c r="A41">
        <v>-142</v>
      </c>
      <c r="B41">
        <v>-34.74</v>
      </c>
      <c r="C41">
        <v>151.24</v>
      </c>
      <c r="D41">
        <v>-34.53</v>
      </c>
      <c r="E41">
        <v>149.55000000000001</v>
      </c>
      <c r="F41">
        <f>_10sept_0_20[[#This Row],[H_mag]]-40</f>
        <v>-74.740000000000009</v>
      </c>
      <c r="G41">
        <f>_10sept_0_20[[#This Row],[V_mag]]-40</f>
        <v>-74.53</v>
      </c>
      <c r="H41">
        <f>(10^(_10sept_0_20[[#This Row],[H_mag_adj]]/20)*COS(RADIANS(_10sept_0_20[[#This Row],[H_phase]])))*0.6</f>
        <v>-9.6377114080398315E-5</v>
      </c>
      <c r="I41">
        <f>(10^(_10sept_0_20[[#This Row],[H_mag_adj]]/20)*SIN(RADIANS(_10sept_0_20[[#This Row],[H_phase]])))*0.6</f>
        <v>5.2896181282586242E-5</v>
      </c>
      <c r="J41">
        <f>(10^(_10sept_0_20[[#This Row],[V_mag_adj]]/20)*COS(RADIANS(_10sept_0_20[[#This Row],[V_phase]])))*0.6</f>
        <v>-9.709450688839011E-5</v>
      </c>
      <c r="K41">
        <f>(10^(_10sept_0_20[[#This Row],[V_mag_adj]]/20)*SIN(RADIANS(_10sept_0_20[[#This Row],[V_phase]])))*0.6</f>
        <v>5.7078963634861805E-5</v>
      </c>
    </row>
    <row r="42" spans="1:11" x14ac:dyDescent="0.25">
      <c r="A42">
        <v>-141</v>
      </c>
      <c r="B42">
        <v>-32.82</v>
      </c>
      <c r="C42">
        <v>-175.17</v>
      </c>
      <c r="D42">
        <v>-32.72</v>
      </c>
      <c r="E42">
        <v>-173.37</v>
      </c>
      <c r="F42">
        <f>_10sept_0_20[[#This Row],[H_mag]]-40</f>
        <v>-72.819999999999993</v>
      </c>
      <c r="G42">
        <f>_10sept_0_20[[#This Row],[V_mag]]-40</f>
        <v>-72.72</v>
      </c>
      <c r="H42">
        <f>(10^(_10sept_0_20[[#This Row],[H_mag_adj]]/20)*COS(RADIANS(_10sept_0_20[[#This Row],[H_phase]])))*0.6</f>
        <v>-1.3664894604733523E-4</v>
      </c>
      <c r="I42">
        <f>(10^(_10sept_0_20[[#This Row],[H_mag_adj]]/20)*SIN(RADIANS(_10sept_0_20[[#This Row],[H_phase]])))*0.6</f>
        <v>-1.154678951573948E-5</v>
      </c>
      <c r="J42">
        <f>(10^(_10sept_0_20[[#This Row],[V_mag_adj]]/20)*COS(RADIANS(_10sept_0_20[[#This Row],[V_phase]])))*0.6</f>
        <v>-1.3779616426676803E-4</v>
      </c>
      <c r="K42">
        <f>(10^(_10sept_0_20[[#This Row],[V_mag_adj]]/20)*SIN(RADIANS(_10sept_0_20[[#This Row],[V_phase]])))*0.6</f>
        <v>-1.6016680419387592E-5</v>
      </c>
    </row>
    <row r="43" spans="1:11" x14ac:dyDescent="0.25">
      <c r="A43">
        <v>-140</v>
      </c>
      <c r="B43">
        <v>-31.41</v>
      </c>
      <c r="C43">
        <v>-151.41</v>
      </c>
      <c r="D43">
        <v>-31.31</v>
      </c>
      <c r="E43">
        <v>-154.84</v>
      </c>
      <c r="F43">
        <f>_10sept_0_20[[#This Row],[H_mag]]-40</f>
        <v>-71.41</v>
      </c>
      <c r="G43">
        <f>_10sept_0_20[[#This Row],[V_mag]]-40</f>
        <v>-71.31</v>
      </c>
      <c r="H43">
        <f>(10^(_10sept_0_20[[#This Row],[H_mag_adj]]/20)*COS(RADIANS(_10sept_0_20[[#This Row],[H_phase]])))*0.6</f>
        <v>-1.4163763397935985E-4</v>
      </c>
      <c r="I43">
        <f>(10^(_10sept_0_20[[#This Row],[H_mag_adj]]/20)*SIN(RADIANS(_10sept_0_20[[#This Row],[H_phase]])))*0.6</f>
        <v>-7.7191279108504307E-5</v>
      </c>
      <c r="J43">
        <f>(10^(_10sept_0_20[[#This Row],[V_mag_adj]]/20)*COS(RADIANS(_10sept_0_20[[#This Row],[V_phase]])))*0.6</f>
        <v>-1.4769281575878433E-4</v>
      </c>
      <c r="K43">
        <f>(10^(_10sept_0_20[[#This Row],[V_mag_adj]]/20)*SIN(RADIANS(_10sept_0_20[[#This Row],[V_phase]])))*0.6</f>
        <v>-6.9373064479942424E-5</v>
      </c>
    </row>
    <row r="44" spans="1:11" x14ac:dyDescent="0.25">
      <c r="A44">
        <v>-139</v>
      </c>
      <c r="B44">
        <v>-30.3</v>
      </c>
      <c r="C44">
        <v>-136.43</v>
      </c>
      <c r="D44">
        <v>-30.25</v>
      </c>
      <c r="E44">
        <v>-135.32</v>
      </c>
      <c r="F44">
        <f>_10sept_0_20[[#This Row],[H_mag]]-40</f>
        <v>-70.3</v>
      </c>
      <c r="G44">
        <f>_10sept_0_20[[#This Row],[V_mag]]-40</f>
        <v>-70.25</v>
      </c>
      <c r="H44">
        <f>(10^(_10sept_0_20[[#This Row],[H_mag_adj]]/20)*COS(RADIANS(_10sept_0_20[[#This Row],[H_phase]])))*0.6</f>
        <v>-1.3280344132646829E-4</v>
      </c>
      <c r="I44">
        <f>(10^(_10sept_0_20[[#This Row],[H_mag_adj]]/20)*SIN(RADIANS(_10sept_0_20[[#This Row],[H_phase]])))*0.6</f>
        <v>-1.2633447985620932E-4</v>
      </c>
      <c r="J44">
        <f>(10^(_10sept_0_20[[#This Row],[V_mag_adj]]/20)*COS(RADIANS(_10sept_0_20[[#This Row],[V_phase]])))*0.6</f>
        <v>-1.3108358603424115E-4</v>
      </c>
      <c r="K44">
        <f>(10^(_10sept_0_20[[#This Row],[V_mag_adj]]/20)*SIN(RADIANS(_10sept_0_20[[#This Row],[V_phase]])))*0.6</f>
        <v>-1.296274855834858E-4</v>
      </c>
    </row>
    <row r="45" spans="1:11" x14ac:dyDescent="0.25">
      <c r="A45">
        <v>-138</v>
      </c>
      <c r="B45">
        <v>-30.17</v>
      </c>
      <c r="C45">
        <v>-121.79</v>
      </c>
      <c r="D45">
        <v>-30.55</v>
      </c>
      <c r="E45">
        <v>-122.19</v>
      </c>
      <c r="F45">
        <f>_10sept_0_20[[#This Row],[H_mag]]-40</f>
        <v>-70.17</v>
      </c>
      <c r="G45">
        <f>_10sept_0_20[[#This Row],[V_mag]]-40</f>
        <v>-70.55</v>
      </c>
      <c r="H45">
        <f>(10^(_10sept_0_20[[#This Row],[H_mag_adj]]/20)*COS(RADIANS(_10sept_0_20[[#This Row],[H_phase]])))*0.6</f>
        <v>-9.8017396116017056E-5</v>
      </c>
      <c r="I45">
        <f>(10^(_10sept_0_20[[#This Row],[H_mag_adj]]/20)*SIN(RADIANS(_10sept_0_20[[#This Row],[H_phase]])))*0.6</f>
        <v>-1.5814750102498509E-4</v>
      </c>
      <c r="J45">
        <f>(10^(_10sept_0_20[[#This Row],[V_mag_adj]]/20)*COS(RADIANS(_10sept_0_20[[#This Row],[V_phase]])))*0.6</f>
        <v>-9.4876192254869757E-5</v>
      </c>
      <c r="K45">
        <f>(10^(_10sept_0_20[[#This Row],[V_mag_adj]]/20)*SIN(RADIANS(_10sept_0_20[[#This Row],[V_phase]])))*0.6</f>
        <v>-1.5071916789680565E-4</v>
      </c>
    </row>
    <row r="46" spans="1:11" x14ac:dyDescent="0.25">
      <c r="A46">
        <v>-137</v>
      </c>
      <c r="B46">
        <v>-31.46</v>
      </c>
      <c r="C46">
        <v>-103.42</v>
      </c>
      <c r="D46">
        <v>-31.34</v>
      </c>
      <c r="E46">
        <v>-106.69</v>
      </c>
      <c r="F46">
        <f>_10sept_0_20[[#This Row],[H_mag]]-40</f>
        <v>-71.460000000000008</v>
      </c>
      <c r="G46">
        <f>_10sept_0_20[[#This Row],[V_mag]]-40</f>
        <v>-71.34</v>
      </c>
      <c r="H46">
        <f>(10^(_10sept_0_20[[#This Row],[H_mag_adj]]/20)*COS(RADIANS(_10sept_0_20[[#This Row],[H_phase]])))*0.6</f>
        <v>-3.7222274827266681E-5</v>
      </c>
      <c r="I46">
        <f>(10^(_10sept_0_20[[#This Row],[H_mag_adj]]/20)*SIN(RADIANS(_10sept_0_20[[#This Row],[H_phase]])))*0.6</f>
        <v>-1.5600118587819078E-4</v>
      </c>
      <c r="J46">
        <f>(10^(_10sept_0_20[[#This Row],[V_mag_adj]]/20)*COS(RADIANS(_10sept_0_20[[#This Row],[V_phase]])))*0.6</f>
        <v>-4.6700939844296941E-5</v>
      </c>
      <c r="K46">
        <f>(10^(_10sept_0_20[[#This Row],[V_mag_adj]]/20)*SIN(RADIANS(_10sept_0_20[[#This Row],[V_phase]])))*0.6</f>
        <v>-1.5576110384597124E-4</v>
      </c>
    </row>
    <row r="47" spans="1:11" x14ac:dyDescent="0.25">
      <c r="A47">
        <v>-136</v>
      </c>
      <c r="B47">
        <v>-33.35</v>
      </c>
      <c r="C47">
        <v>-87.68</v>
      </c>
      <c r="D47">
        <v>-33.24</v>
      </c>
      <c r="E47">
        <v>-87.91</v>
      </c>
      <c r="F47">
        <f>_10sept_0_20[[#This Row],[H_mag]]-40</f>
        <v>-73.349999999999994</v>
      </c>
      <c r="G47">
        <f>_10sept_0_20[[#This Row],[V_mag]]-40</f>
        <v>-73.240000000000009</v>
      </c>
      <c r="H47">
        <f>(10^(_10sept_0_20[[#This Row],[H_mag_adj]]/20)*COS(RADIANS(_10sept_0_20[[#This Row],[H_phase]])))*0.6</f>
        <v>5.2227341547940307E-6</v>
      </c>
      <c r="I47">
        <f>(10^(_10sept_0_20[[#This Row],[H_mag_adj]]/20)*SIN(RADIANS(_10sept_0_20[[#This Row],[H_phase]])))*0.6</f>
        <v>-1.2891252777880706E-4</v>
      </c>
      <c r="J47">
        <f>(10^(_10sept_0_20[[#This Row],[V_mag_adj]]/20)*COS(RADIANS(_10sept_0_20[[#This Row],[V_phase]])))*0.6</f>
        <v>4.7651720724428611E-6</v>
      </c>
      <c r="K47">
        <f>(10^(_10sept_0_20[[#This Row],[V_mag_adj]]/20)*SIN(RADIANS(_10sept_0_20[[#This Row],[V_phase]])))*0.6</f>
        <v>-1.3057566620350343E-4</v>
      </c>
    </row>
    <row r="48" spans="1:11" x14ac:dyDescent="0.25">
      <c r="A48">
        <v>-135</v>
      </c>
      <c r="B48">
        <v>-36.14</v>
      </c>
      <c r="C48">
        <v>-63.26</v>
      </c>
      <c r="D48">
        <v>-36.15</v>
      </c>
      <c r="E48">
        <v>-65.319999999999993</v>
      </c>
      <c r="F48">
        <f>_10sept_0_20[[#This Row],[H_mag]]-40</f>
        <v>-76.14</v>
      </c>
      <c r="G48">
        <f>_10sept_0_20[[#This Row],[V_mag]]-40</f>
        <v>-76.150000000000006</v>
      </c>
      <c r="H48">
        <f>(10^(_10sept_0_20[[#This Row],[H_mag_adj]]/20)*COS(RADIANS(_10sept_0_20[[#This Row],[H_phase]])))*0.6</f>
        <v>4.2102544601899694E-5</v>
      </c>
      <c r="I48">
        <f>(10^(_10sept_0_20[[#This Row],[H_mag_adj]]/20)*SIN(RADIANS(_10sept_0_20[[#This Row],[H_phase]])))*0.6</f>
        <v>-8.3566202323132822E-5</v>
      </c>
      <c r="J48">
        <f>(10^(_10sept_0_20[[#This Row],[V_mag_adj]]/20)*COS(RADIANS(_10sept_0_20[[#This Row],[V_phase]])))*0.6</f>
        <v>3.9026504491822736E-5</v>
      </c>
      <c r="K48">
        <f>(10^(_10sept_0_20[[#This Row],[V_mag_adj]]/20)*SIN(RADIANS(_10sept_0_20[[#This Row],[V_phase]])))*0.6</f>
        <v>-8.4927782788946166E-5</v>
      </c>
    </row>
    <row r="49" spans="1:11" x14ac:dyDescent="0.25">
      <c r="A49">
        <v>-134</v>
      </c>
      <c r="B49">
        <v>-40.479999999999997</v>
      </c>
      <c r="C49">
        <v>-24.95</v>
      </c>
      <c r="D49">
        <v>-40.39</v>
      </c>
      <c r="E49">
        <v>-27.94</v>
      </c>
      <c r="F49">
        <f>_10sept_0_20[[#This Row],[H_mag]]-40</f>
        <v>-80.47999999999999</v>
      </c>
      <c r="G49">
        <f>_10sept_0_20[[#This Row],[V_mag]]-40</f>
        <v>-80.39</v>
      </c>
      <c r="H49">
        <f>(10^(_10sept_0_20[[#This Row],[H_mag_adj]]/20)*COS(RADIANS(_10sept_0_20[[#This Row],[H_phase]])))*0.6</f>
        <v>5.147584543193576E-5</v>
      </c>
      <c r="I49">
        <f>(10^(_10sept_0_20[[#This Row],[H_mag_adj]]/20)*SIN(RADIANS(_10sept_0_20[[#This Row],[H_phase]])))*0.6</f>
        <v>-2.394891423522177E-5</v>
      </c>
      <c r="J49">
        <f>(10^(_10sept_0_20[[#This Row],[V_mag_adj]]/20)*COS(RADIANS(_10sept_0_20[[#This Row],[V_phase]])))*0.6</f>
        <v>5.067895944025983E-5</v>
      </c>
      <c r="K49">
        <f>(10^(_10sept_0_20[[#This Row],[V_mag_adj]]/20)*SIN(RADIANS(_10sept_0_20[[#This Row],[V_phase]])))*0.6</f>
        <v>-2.6878443767178897E-5</v>
      </c>
    </row>
    <row r="50" spans="1:11" x14ac:dyDescent="0.25">
      <c r="A50">
        <v>-133</v>
      </c>
      <c r="B50">
        <v>-41.7</v>
      </c>
      <c r="C50">
        <v>43.67</v>
      </c>
      <c r="D50">
        <v>-40.94</v>
      </c>
      <c r="E50">
        <v>44.72</v>
      </c>
      <c r="F50">
        <f>_10sept_0_20[[#This Row],[H_mag]]-40</f>
        <v>-81.7</v>
      </c>
      <c r="G50">
        <f>_10sept_0_20[[#This Row],[V_mag]]-40</f>
        <v>-80.94</v>
      </c>
      <c r="H50">
        <f>(10^(_10sept_0_20[[#This Row],[H_mag_adj]]/20)*COS(RADIANS(_10sept_0_20[[#This Row],[H_phase]])))*0.6</f>
        <v>3.5685106961781888E-5</v>
      </c>
      <c r="I50">
        <f>(10^(_10sept_0_20[[#This Row],[H_mag_adj]]/20)*SIN(RADIANS(_10sept_0_20[[#This Row],[H_phase]])))*0.6</f>
        <v>3.4065699061333228E-5</v>
      </c>
      <c r="J50">
        <f>(10^(_10sept_0_20[[#This Row],[V_mag_adj]]/20)*COS(RADIANS(_10sept_0_20[[#This Row],[V_phase]])))*0.6</f>
        <v>3.826029176755371E-5</v>
      </c>
      <c r="K50">
        <f>(10^(_10sept_0_20[[#This Row],[V_mag_adj]]/20)*SIN(RADIANS(_10sept_0_20[[#This Row],[V_phase]])))*0.6</f>
        <v>3.788815728137621E-5</v>
      </c>
    </row>
    <row r="51" spans="1:11" x14ac:dyDescent="0.25">
      <c r="A51">
        <v>-132</v>
      </c>
      <c r="B51">
        <v>-38.15</v>
      </c>
      <c r="C51">
        <v>90.65</v>
      </c>
      <c r="D51">
        <v>-37.880000000000003</v>
      </c>
      <c r="E51">
        <v>96.2</v>
      </c>
      <c r="F51">
        <f>_10sept_0_20[[#This Row],[H_mag]]-40</f>
        <v>-78.150000000000006</v>
      </c>
      <c r="G51">
        <f>_10sept_0_20[[#This Row],[V_mag]]-40</f>
        <v>-77.88</v>
      </c>
      <c r="H51">
        <f>(10^(_10sept_0_20[[#This Row],[H_mag_adj]]/20)*COS(RADIANS(_10sept_0_20[[#This Row],[H_phase]])))*0.6</f>
        <v>-8.4223378570732536E-7</v>
      </c>
      <c r="I51">
        <f>(10^(_10sept_0_20[[#This Row],[H_mag_adj]]/20)*SIN(RADIANS(_10sept_0_20[[#This Row],[H_phase]])))*0.6</f>
        <v>7.4237493925276751E-5</v>
      </c>
      <c r="J51">
        <f>(10^(_10sept_0_20[[#This Row],[V_mag_adj]]/20)*COS(RADIANS(_10sept_0_20[[#This Row],[V_phase]])))*0.6</f>
        <v>-8.271274136987317E-6</v>
      </c>
      <c r="K51">
        <f>(10^(_10sept_0_20[[#This Row],[V_mag_adj]]/20)*SIN(RADIANS(_10sept_0_20[[#This Row],[V_phase]])))*0.6</f>
        <v>7.6138372333888339E-5</v>
      </c>
    </row>
    <row r="52" spans="1:11" x14ac:dyDescent="0.25">
      <c r="A52">
        <v>-131</v>
      </c>
      <c r="B52">
        <v>-35.020000000000003</v>
      </c>
      <c r="C52">
        <v>127.08</v>
      </c>
      <c r="D52">
        <v>-35.17</v>
      </c>
      <c r="E52">
        <v>125.34</v>
      </c>
      <c r="F52">
        <f>_10sept_0_20[[#This Row],[H_mag]]-40</f>
        <v>-75.02000000000001</v>
      </c>
      <c r="G52">
        <f>_10sept_0_20[[#This Row],[V_mag]]-40</f>
        <v>-75.17</v>
      </c>
      <c r="H52">
        <f>(10^(_10sept_0_20[[#This Row],[H_mag_adj]]/20)*COS(RADIANS(_10sept_0_20[[#This Row],[H_phase]])))*0.6</f>
        <v>-6.418267503495563E-5</v>
      </c>
      <c r="I52">
        <f>(10^(_10sept_0_20[[#This Row],[H_mag_adj]]/20)*SIN(RADIANS(_10sept_0_20[[#This Row],[H_phase]])))*0.6</f>
        <v>8.4926310152519681E-5</v>
      </c>
      <c r="J52">
        <f>(10^(_10sept_0_20[[#This Row],[V_mag_adj]]/20)*COS(RADIANS(_10sept_0_20[[#This Row],[V_phase]])))*0.6</f>
        <v>-6.0520150419733842E-5</v>
      </c>
      <c r="K52">
        <f>(10^(_10sept_0_20[[#This Row],[V_mag_adj]]/20)*SIN(RADIANS(_10sept_0_20[[#This Row],[V_phase]])))*0.6</f>
        <v>8.5349267633690843E-5</v>
      </c>
    </row>
    <row r="53" spans="1:11" x14ac:dyDescent="0.25">
      <c r="A53">
        <v>-130</v>
      </c>
      <c r="B53">
        <v>-31.79</v>
      </c>
      <c r="C53">
        <v>149.78</v>
      </c>
      <c r="D53">
        <v>-32.270000000000003</v>
      </c>
      <c r="E53">
        <v>150.6</v>
      </c>
      <c r="F53">
        <f>_10sept_0_20[[#This Row],[H_mag]]-40</f>
        <v>-71.789999999999992</v>
      </c>
      <c r="G53">
        <f>_10sept_0_20[[#This Row],[V_mag]]-40</f>
        <v>-72.27000000000001</v>
      </c>
      <c r="H53">
        <f>(10^(_10sept_0_20[[#This Row],[H_mag_adj]]/20)*COS(RADIANS(_10sept_0_20[[#This Row],[H_phase]])))*0.6</f>
        <v>-1.3341812545359399E-4</v>
      </c>
      <c r="I53">
        <f>(10^(_10sept_0_20[[#This Row],[H_mag_adj]]/20)*SIN(RADIANS(_10sept_0_20[[#This Row],[H_phase]])))*0.6</f>
        <v>7.771356338318584E-5</v>
      </c>
      <c r="J53">
        <f>(10^(_10sept_0_20[[#This Row],[V_mag_adj]]/20)*COS(RADIANS(_10sept_0_20[[#This Row],[V_phase]])))*0.6</f>
        <v>-1.2728464098455791E-4</v>
      </c>
      <c r="K53">
        <f>(10^(_10sept_0_20[[#This Row],[V_mag_adj]]/20)*SIN(RADIANS(_10sept_0_20[[#This Row],[V_phase]])))*0.6</f>
        <v>7.1721209236265141E-5</v>
      </c>
    </row>
    <row r="54" spans="1:11" x14ac:dyDescent="0.25">
      <c r="A54">
        <v>-129</v>
      </c>
      <c r="B54">
        <v>-30.29</v>
      </c>
      <c r="C54">
        <v>174.28</v>
      </c>
      <c r="D54">
        <v>-30.36</v>
      </c>
      <c r="E54">
        <v>176.01</v>
      </c>
      <c r="F54">
        <f>_10sept_0_20[[#This Row],[H_mag]]-40</f>
        <v>-70.289999999999992</v>
      </c>
      <c r="G54">
        <f>_10sept_0_20[[#This Row],[V_mag]]-40</f>
        <v>-70.36</v>
      </c>
      <c r="H54">
        <f>(10^(_10sept_0_20[[#This Row],[H_mag_adj]]/20)*COS(RADIANS(_10sept_0_20[[#This Row],[H_phase]])))*0.6</f>
        <v>-1.8259270702830841E-4</v>
      </c>
      <c r="I54">
        <f>(10^(_10sept_0_20[[#This Row],[H_mag_adj]]/20)*SIN(RADIANS(_10sept_0_20[[#This Row],[H_phase]])))*0.6</f>
        <v>1.8289549184882273E-5</v>
      </c>
      <c r="J54">
        <f>(10^(_10sept_0_20[[#This Row],[V_mag_adj]]/20)*COS(RADIANS(_10sept_0_20[[#This Row],[V_phase]])))*0.6</f>
        <v>-1.8159226012071954E-4</v>
      </c>
      <c r="K54">
        <f>(10^(_10sept_0_20[[#This Row],[V_mag_adj]]/20)*SIN(RADIANS(_10sept_0_20[[#This Row],[V_phase]])))*0.6</f>
        <v>1.2666319408694427E-5</v>
      </c>
    </row>
    <row r="55" spans="1:11" x14ac:dyDescent="0.25">
      <c r="A55">
        <v>-128</v>
      </c>
      <c r="B55">
        <v>-28.17</v>
      </c>
      <c r="C55">
        <v>-163.21</v>
      </c>
      <c r="D55">
        <v>-28.45</v>
      </c>
      <c r="E55">
        <v>-164.51</v>
      </c>
      <c r="F55">
        <f>_10sept_0_20[[#This Row],[H_mag]]-40</f>
        <v>-68.17</v>
      </c>
      <c r="G55">
        <f>_10sept_0_20[[#This Row],[V_mag]]-40</f>
        <v>-68.45</v>
      </c>
      <c r="H55">
        <f>(10^(_10sept_0_20[[#This Row],[H_mag_adj]]/20)*COS(RADIANS(_10sept_0_20[[#This Row],[H_phase]])))*0.6</f>
        <v>-2.2424926709438035E-4</v>
      </c>
      <c r="I55">
        <f>(10^(_10sept_0_20[[#This Row],[H_mag_adj]]/20)*SIN(RADIANS(_10sept_0_20[[#This Row],[H_phase]])))*0.6</f>
        <v>-6.7662141145071871E-5</v>
      </c>
      <c r="J55">
        <f>(10^(_10sept_0_20[[#This Row],[V_mag_adj]]/20)*COS(RADIANS(_10sept_0_20[[#This Row],[V_phase]])))*0.6</f>
        <v>-2.1856608867333661E-4</v>
      </c>
      <c r="K55">
        <f>(10^(_10sept_0_20[[#This Row],[V_mag_adj]]/20)*SIN(RADIANS(_10sept_0_20[[#This Row],[V_phase]])))*0.6</f>
        <v>-6.0572662055078486E-5</v>
      </c>
    </row>
    <row r="56" spans="1:11" x14ac:dyDescent="0.25">
      <c r="A56">
        <v>-127</v>
      </c>
      <c r="B56">
        <v>-26.95</v>
      </c>
      <c r="C56">
        <v>-147.28</v>
      </c>
      <c r="D56">
        <v>-26.91</v>
      </c>
      <c r="E56">
        <v>-146.69</v>
      </c>
      <c r="F56">
        <f>_10sept_0_20[[#This Row],[H_mag]]-40</f>
        <v>-66.95</v>
      </c>
      <c r="G56">
        <f>_10sept_0_20[[#This Row],[V_mag]]-40</f>
        <v>-66.91</v>
      </c>
      <c r="H56">
        <f>(10^(_10sept_0_20[[#This Row],[H_mag_adj]]/20)*COS(RADIANS(_10sept_0_20[[#This Row],[H_phase]])))*0.6</f>
        <v>-2.2678460727612864E-4</v>
      </c>
      <c r="I56">
        <f>(10^(_10sept_0_20[[#This Row],[H_mag_adj]]/20)*SIN(RADIANS(_10sept_0_20[[#This Row],[H_phase]])))*0.6</f>
        <v>-1.4570494499209065E-4</v>
      </c>
      <c r="J56">
        <f>(10^(_10sept_0_20[[#This Row],[V_mag_adj]]/20)*COS(RADIANS(_10sept_0_20[[#This Row],[V_phase]])))*0.6</f>
        <v>-2.2631203110761225E-4</v>
      </c>
      <c r="K56">
        <f>(10^(_10sept_0_20[[#This Row],[V_mag_adj]]/20)*SIN(RADIANS(_10sept_0_20[[#This Row],[V_phase]])))*0.6</f>
        <v>-1.487157670637277E-4</v>
      </c>
    </row>
    <row r="57" spans="1:11" x14ac:dyDescent="0.25">
      <c r="A57">
        <v>-126</v>
      </c>
      <c r="B57">
        <v>-25.84</v>
      </c>
      <c r="C57">
        <v>-129.80000000000001</v>
      </c>
      <c r="D57">
        <v>-25.98</v>
      </c>
      <c r="E57">
        <v>-129.94999999999999</v>
      </c>
      <c r="F57">
        <f>_10sept_0_20[[#This Row],[H_mag]]-40</f>
        <v>-65.84</v>
      </c>
      <c r="G57">
        <f>_10sept_0_20[[#This Row],[V_mag]]-40</f>
        <v>-65.98</v>
      </c>
      <c r="H57">
        <f>(10^(_10sept_0_20[[#This Row],[H_mag_adj]]/20)*COS(RADIANS(_10sept_0_20[[#This Row],[H_phase]])))*0.6</f>
        <v>-1.9606752127189456E-4</v>
      </c>
      <c r="I57">
        <f>(10^(_10sept_0_20[[#This Row],[H_mag_adj]]/20)*SIN(RADIANS(_10sept_0_20[[#This Row],[H_phase]])))*0.6</f>
        <v>-2.353275481159297E-4</v>
      </c>
      <c r="J57">
        <f>(10^(_10sept_0_20[[#This Row],[V_mag_adj]]/20)*COS(RADIANS(_10sept_0_20[[#This Row],[V_phase]])))*0.6</f>
        <v>-1.9353819209391788E-4</v>
      </c>
      <c r="K57">
        <f>(10^(_10sept_0_20[[#This Row],[V_mag_adj]]/20)*SIN(RADIANS(_10sept_0_20[[#This Row],[V_phase]])))*0.6</f>
        <v>-2.310590314407082E-4</v>
      </c>
    </row>
    <row r="58" spans="1:11" x14ac:dyDescent="0.25">
      <c r="A58">
        <v>-125</v>
      </c>
      <c r="B58">
        <v>-25.27</v>
      </c>
      <c r="C58">
        <v>-111.78</v>
      </c>
      <c r="D58">
        <v>-25.21</v>
      </c>
      <c r="E58">
        <v>-112.33</v>
      </c>
      <c r="F58">
        <f>_10sept_0_20[[#This Row],[H_mag]]-40</f>
        <v>-65.27</v>
      </c>
      <c r="G58">
        <f>_10sept_0_20[[#This Row],[V_mag]]-40</f>
        <v>-65.210000000000008</v>
      </c>
      <c r="H58">
        <f>(10^(_10sept_0_20[[#This Row],[H_mag_adj]]/20)*COS(RADIANS(_10sept_0_20[[#This Row],[H_phase]])))*0.6</f>
        <v>-1.2136021143453006E-4</v>
      </c>
      <c r="I58">
        <f>(10^(_10sept_0_20[[#This Row],[H_mag_adj]]/20)*SIN(RADIANS(_10sept_0_20[[#This Row],[H_phase]])))*0.6</f>
        <v>-3.0372961038254922E-4</v>
      </c>
      <c r="J58">
        <f>(10^(_10sept_0_20[[#This Row],[V_mag_adj]]/20)*COS(RADIANS(_10sept_0_20[[#This Row],[V_phase]])))*0.6</f>
        <v>-1.2513156984803175E-4</v>
      </c>
      <c r="K58">
        <f>(10^(_10sept_0_20[[#This Row],[V_mag_adj]]/20)*SIN(RADIANS(_10sept_0_20[[#This Row],[V_phase]])))*0.6</f>
        <v>-3.0464784111834312E-4</v>
      </c>
    </row>
    <row r="59" spans="1:11" x14ac:dyDescent="0.25">
      <c r="A59">
        <v>-124</v>
      </c>
      <c r="B59">
        <v>-24.63</v>
      </c>
      <c r="C59">
        <v>-92.89</v>
      </c>
      <c r="D59">
        <v>-24.77</v>
      </c>
      <c r="E59">
        <v>-92.64</v>
      </c>
      <c r="F59">
        <f>_10sept_0_20[[#This Row],[H_mag]]-40</f>
        <v>-64.63</v>
      </c>
      <c r="G59">
        <f>_10sept_0_20[[#This Row],[V_mag]]-40</f>
        <v>-64.77</v>
      </c>
      <c r="H59">
        <f>(10^(_10sept_0_20[[#This Row],[H_mag_adj]]/20)*COS(RADIANS(_10sept_0_20[[#This Row],[H_phase]])))*0.6</f>
        <v>-1.7751795660556826E-5</v>
      </c>
      <c r="I59">
        <f>(10^(_10sept_0_20[[#This Row],[H_mag_adj]]/20)*SIN(RADIANS(_10sept_0_20[[#This Row],[H_phase]])))*0.6</f>
        <v>-3.5164022640424378E-4</v>
      </c>
      <c r="J59">
        <f>(10^(_10sept_0_20[[#This Row],[V_mag_adj]]/20)*COS(RADIANS(_10sept_0_20[[#This Row],[V_phase]])))*0.6</f>
        <v>-1.5958014731301498E-5</v>
      </c>
      <c r="K59">
        <f>(10^(_10sept_0_20[[#This Row],[V_mag_adj]]/20)*SIN(RADIANS(_10sept_0_20[[#This Row],[V_phase]])))*0.6</f>
        <v>-3.4609081230307188E-4</v>
      </c>
    </row>
    <row r="60" spans="1:11" x14ac:dyDescent="0.25">
      <c r="A60">
        <v>-123</v>
      </c>
      <c r="B60">
        <v>-24.4</v>
      </c>
      <c r="C60">
        <v>-72.7</v>
      </c>
      <c r="D60">
        <v>-24.53</v>
      </c>
      <c r="E60">
        <v>-75.47</v>
      </c>
      <c r="F60">
        <f>_10sept_0_20[[#This Row],[H_mag]]-40</f>
        <v>-64.400000000000006</v>
      </c>
      <c r="G60">
        <f>_10sept_0_20[[#This Row],[V_mag]]-40</f>
        <v>-64.53</v>
      </c>
      <c r="H60">
        <f>(10^(_10sept_0_20[[#This Row],[H_mag_adj]]/20)*COS(RADIANS(_10sept_0_20[[#This Row],[H_phase]])))*0.6</f>
        <v>1.0751164861993483E-4</v>
      </c>
      <c r="I60">
        <f>(10^(_10sept_0_20[[#This Row],[H_mag_adj]]/20)*SIN(RADIANS(_10sept_0_20[[#This Row],[H_phase]])))*0.6</f>
        <v>-3.451801632890567E-4</v>
      </c>
      <c r="J60">
        <f>(10^(_10sept_0_20[[#This Row],[V_mag_adj]]/20)*COS(RADIANS(_10sept_0_20[[#This Row],[V_phase]])))*0.6</f>
        <v>8.9357131637429193E-5</v>
      </c>
      <c r="K60">
        <f>(10^(_10sept_0_20[[#This Row],[V_mag_adj]]/20)*SIN(RADIANS(_10sept_0_20[[#This Row],[V_phase]])))*0.6</f>
        <v>-3.4477357294436907E-4</v>
      </c>
    </row>
    <row r="61" spans="1:11" x14ac:dyDescent="0.25">
      <c r="A61">
        <v>-122</v>
      </c>
      <c r="B61">
        <v>-23.97</v>
      </c>
      <c r="C61">
        <v>-50.83</v>
      </c>
      <c r="D61">
        <v>-24.05</v>
      </c>
      <c r="E61">
        <v>-52.01</v>
      </c>
      <c r="F61">
        <f>_10sept_0_20[[#This Row],[H_mag]]-40</f>
        <v>-63.97</v>
      </c>
      <c r="G61">
        <f>_10sept_0_20[[#This Row],[V_mag]]-40</f>
        <v>-64.05</v>
      </c>
      <c r="H61">
        <f>(10^(_10sept_0_20[[#This Row],[H_mag_adj]]/20)*COS(RADIANS(_10sept_0_20[[#This Row],[H_phase]])))*0.6</f>
        <v>2.3994378206119922E-4</v>
      </c>
      <c r="I61">
        <f>(10^(_10sept_0_20[[#This Row],[H_mag_adj]]/20)*SIN(RADIANS(_10sept_0_20[[#This Row],[H_phase]])))*0.6</f>
        <v>-2.9451485496659818E-4</v>
      </c>
      <c r="J61">
        <f>(10^(_10sept_0_20[[#This Row],[V_mag_adj]]/20)*COS(RADIANS(_10sept_0_20[[#This Row],[V_phase]])))*0.6</f>
        <v>2.3168408061357735E-4</v>
      </c>
      <c r="K61">
        <f>(10^(_10sept_0_20[[#This Row],[V_mag_adj]]/20)*SIN(RADIANS(_10sept_0_20[[#This Row],[V_phase]])))*0.6</f>
        <v>-2.9664880575239362E-4</v>
      </c>
    </row>
    <row r="62" spans="1:11" x14ac:dyDescent="0.25">
      <c r="A62">
        <v>-121</v>
      </c>
      <c r="B62">
        <v>-23.5</v>
      </c>
      <c r="C62">
        <v>-28.78</v>
      </c>
      <c r="D62">
        <v>-23.5</v>
      </c>
      <c r="E62">
        <v>-29.63</v>
      </c>
      <c r="F62">
        <f>_10sept_0_20[[#This Row],[H_mag]]-40</f>
        <v>-63.5</v>
      </c>
      <c r="G62">
        <f>_10sept_0_20[[#This Row],[V_mag]]-40</f>
        <v>-63.5</v>
      </c>
      <c r="H62">
        <f>(10^(_10sept_0_20[[#This Row],[H_mag_adj]]/20)*COS(RADIANS(_10sept_0_20[[#This Row],[H_phase]])))*0.6</f>
        <v>3.5147195704313914E-4</v>
      </c>
      <c r="I62">
        <f>(10^(_10sept_0_20[[#This Row],[H_mag_adj]]/20)*SIN(RADIANS(_10sept_0_20[[#This Row],[H_phase]])))*0.6</f>
        <v>-1.9306360761835083E-4</v>
      </c>
      <c r="J62">
        <f>(10^(_10sept_0_20[[#This Row],[V_mag_adj]]/20)*COS(RADIANS(_10sept_0_20[[#This Row],[V_phase]])))*0.6</f>
        <v>3.4856922949193459E-4</v>
      </c>
      <c r="K62">
        <f>(10^(_10sept_0_20[[#This Row],[V_mag_adj]]/20)*SIN(RADIANS(_10sept_0_20[[#This Row],[V_phase]])))*0.6</f>
        <v>-1.9825636288842234E-4</v>
      </c>
    </row>
    <row r="63" spans="1:11" x14ac:dyDescent="0.25">
      <c r="A63">
        <v>-120</v>
      </c>
      <c r="B63">
        <v>-22.71</v>
      </c>
      <c r="C63">
        <v>-8.9499999999999993</v>
      </c>
      <c r="D63">
        <v>-22.67</v>
      </c>
      <c r="E63">
        <v>-9.94</v>
      </c>
      <c r="F63">
        <f>_10sept_0_20[[#This Row],[H_mag]]-40</f>
        <v>-62.71</v>
      </c>
      <c r="G63">
        <f>_10sept_0_20[[#This Row],[V_mag]]-40</f>
        <v>-62.67</v>
      </c>
      <c r="H63">
        <f>(10^(_10sept_0_20[[#This Row],[H_mag_adj]]/20)*COS(RADIANS(_10sept_0_20[[#This Row],[H_phase]])))*0.6</f>
        <v>4.3384144167617493E-4</v>
      </c>
      <c r="I63">
        <f>(10^(_10sept_0_20[[#This Row],[H_mag_adj]]/20)*SIN(RADIANS(_10sept_0_20[[#This Row],[H_phase]])))*0.6</f>
        <v>-6.832569201362542E-5</v>
      </c>
      <c r="J63">
        <f>(10^(_10sept_0_20[[#This Row],[V_mag_adj]]/20)*COS(RADIANS(_10sept_0_20[[#This Row],[V_phase]])))*0.6</f>
        <v>4.3459292907466993E-4</v>
      </c>
      <c r="K63">
        <f>(10^(_10sept_0_20[[#This Row],[V_mag_adj]]/20)*SIN(RADIANS(_10sept_0_20[[#This Row],[V_phase]])))*0.6</f>
        <v>-7.6161291078261447E-5</v>
      </c>
    </row>
    <row r="64" spans="1:11" x14ac:dyDescent="0.25">
      <c r="A64">
        <v>-119</v>
      </c>
      <c r="B64">
        <v>-22.12</v>
      </c>
      <c r="C64">
        <v>10.3</v>
      </c>
      <c r="D64">
        <v>-22.18</v>
      </c>
      <c r="E64">
        <v>9.51</v>
      </c>
      <c r="F64">
        <f>_10sept_0_20[[#This Row],[H_mag]]-40</f>
        <v>-62.120000000000005</v>
      </c>
      <c r="G64">
        <f>_10sept_0_20[[#This Row],[V_mag]]-40</f>
        <v>-62.18</v>
      </c>
      <c r="H64">
        <f>(10^(_10sept_0_20[[#This Row],[H_mag_adj]]/20)*COS(RADIANS(_10sept_0_20[[#This Row],[H_phase]])))*0.6</f>
        <v>4.624828222747766E-4</v>
      </c>
      <c r="I64">
        <f>(10^(_10sept_0_20[[#This Row],[H_mag_adj]]/20)*SIN(RADIANS(_10sept_0_20[[#This Row],[H_phase]])))*0.6</f>
        <v>8.4047373308645379E-5</v>
      </c>
      <c r="J64">
        <f>(10^(_10sept_0_20[[#This Row],[V_mag_adj]]/20)*COS(RADIANS(_10sept_0_20[[#This Row],[V_phase]])))*0.6</f>
        <v>4.6040629425837495E-4</v>
      </c>
      <c r="K64">
        <f>(10^(_10sept_0_20[[#This Row],[V_mag_adj]]/20)*SIN(RADIANS(_10sept_0_20[[#This Row],[V_phase]])))*0.6</f>
        <v>7.7128199244369929E-5</v>
      </c>
    </row>
    <row r="65" spans="1:11" x14ac:dyDescent="0.25">
      <c r="A65">
        <v>-118</v>
      </c>
      <c r="B65">
        <v>-21.51</v>
      </c>
      <c r="C65">
        <v>29.55</v>
      </c>
      <c r="D65">
        <v>-21.66</v>
      </c>
      <c r="E65">
        <v>28.84</v>
      </c>
      <c r="F65">
        <f>_10sept_0_20[[#This Row],[H_mag]]-40</f>
        <v>-61.510000000000005</v>
      </c>
      <c r="G65">
        <f>_10sept_0_20[[#This Row],[V_mag]]-40</f>
        <v>-61.66</v>
      </c>
      <c r="H65">
        <f>(10^(_10sept_0_20[[#This Row],[H_mag_adj]]/20)*COS(RADIANS(_10sept_0_20[[#This Row],[H_phase]])))*0.6</f>
        <v>4.386654032145327E-4</v>
      </c>
      <c r="I65">
        <f>(10^(_10sept_0_20[[#This Row],[H_mag_adj]]/20)*SIN(RADIANS(_10sept_0_20[[#This Row],[H_phase]])))*0.6</f>
        <v>2.4869053773173016E-4</v>
      </c>
      <c r="J65">
        <f>(10^(_10sept_0_20[[#This Row],[V_mag_adj]]/20)*COS(RADIANS(_10sept_0_20[[#This Row],[V_phase]])))*0.6</f>
        <v>4.3415074651055081E-4</v>
      </c>
      <c r="K65">
        <f>(10^(_10sept_0_20[[#This Row],[V_mag_adj]]/20)*SIN(RADIANS(_10sept_0_20[[#This Row],[V_phase]])))*0.6</f>
        <v>2.3907124292840492E-4</v>
      </c>
    </row>
    <row r="66" spans="1:11" x14ac:dyDescent="0.25">
      <c r="A66">
        <v>-117</v>
      </c>
      <c r="B66">
        <v>-21.19</v>
      </c>
      <c r="C66">
        <v>48.51</v>
      </c>
      <c r="D66">
        <v>-21.21</v>
      </c>
      <c r="E66">
        <v>47.61</v>
      </c>
      <c r="F66">
        <f>_10sept_0_20[[#This Row],[H_mag]]-40</f>
        <v>-61.19</v>
      </c>
      <c r="G66">
        <f>_10sept_0_20[[#This Row],[V_mag]]-40</f>
        <v>-61.21</v>
      </c>
      <c r="H66">
        <f>(10^(_10sept_0_20[[#This Row],[H_mag_adj]]/20)*COS(RADIANS(_10sept_0_20[[#This Row],[H_phase]])))*0.6</f>
        <v>3.466012560593966E-4</v>
      </c>
      <c r="I66">
        <f>(10^(_10sept_0_20[[#This Row],[H_mag_adj]]/20)*SIN(RADIANS(_10sept_0_20[[#This Row],[H_phase]])))*0.6</f>
        <v>3.9189925873432533E-4</v>
      </c>
      <c r="J66">
        <f>(10^(_10sept_0_20[[#This Row],[V_mag_adj]]/20)*COS(RADIANS(_10sept_0_20[[#This Row],[V_phase]])))*0.6</f>
        <v>3.5190296262462229E-4</v>
      </c>
      <c r="K66">
        <f>(10^(_10sept_0_20[[#This Row],[V_mag_adj]]/20)*SIN(RADIANS(_10sept_0_20[[#This Row],[V_phase]])))*0.6</f>
        <v>3.855180243562727E-4</v>
      </c>
    </row>
    <row r="67" spans="1:11" x14ac:dyDescent="0.25">
      <c r="A67">
        <v>-116</v>
      </c>
      <c r="B67">
        <v>-20.92</v>
      </c>
      <c r="C67">
        <v>66.63</v>
      </c>
      <c r="D67">
        <v>-20.85</v>
      </c>
      <c r="E67">
        <v>66.86</v>
      </c>
      <c r="F67">
        <f>_10sept_0_20[[#This Row],[H_mag]]-40</f>
        <v>-60.92</v>
      </c>
      <c r="G67">
        <f>_10sept_0_20[[#This Row],[V_mag]]-40</f>
        <v>-60.85</v>
      </c>
      <c r="H67">
        <f>(10^(_10sept_0_20[[#This Row],[H_mag_adj]]/20)*COS(RADIANS(_10sept_0_20[[#This Row],[H_phase]])))*0.6</f>
        <v>2.1408076676278061E-4</v>
      </c>
      <c r="I67">
        <f>(10^(_10sept_0_20[[#This Row],[H_mag_adj]]/20)*SIN(RADIANS(_10sept_0_20[[#This Row],[H_phase]])))*0.6</f>
        <v>4.954230000781927E-4</v>
      </c>
      <c r="J67">
        <f>(10^(_10sept_0_20[[#This Row],[V_mag_adj]]/20)*COS(RADIANS(_10sept_0_20[[#This Row],[V_phase]])))*0.6</f>
        <v>2.1380644363661478E-4</v>
      </c>
      <c r="K67">
        <f>(10^(_10sept_0_20[[#This Row],[V_mag_adj]]/20)*SIN(RADIANS(_10sept_0_20[[#This Row],[V_phase]])))*0.6</f>
        <v>5.0029407216197201E-4</v>
      </c>
    </row>
    <row r="68" spans="1:11" x14ac:dyDescent="0.25">
      <c r="A68">
        <v>-115</v>
      </c>
      <c r="B68">
        <v>-20.69</v>
      </c>
      <c r="C68">
        <v>85.62</v>
      </c>
      <c r="D68">
        <v>-20.66</v>
      </c>
      <c r="E68">
        <v>84.91</v>
      </c>
      <c r="F68">
        <f>_10sept_0_20[[#This Row],[H_mag]]-40</f>
        <v>-60.69</v>
      </c>
      <c r="G68">
        <f>_10sept_0_20[[#This Row],[V_mag]]-40</f>
        <v>-60.66</v>
      </c>
      <c r="H68">
        <f>(10^(_10sept_0_20[[#This Row],[H_mag_adj]]/20)*COS(RADIANS(_10sept_0_20[[#This Row],[H_phase]])))*0.6</f>
        <v>4.2323312421569363E-5</v>
      </c>
      <c r="I68">
        <f>(10^(_10sept_0_20[[#This Row],[H_mag_adj]]/20)*SIN(RADIANS(_10sept_0_20[[#This Row],[H_phase]])))*0.6</f>
        <v>5.5256201305554648E-4</v>
      </c>
      <c r="J68">
        <f>(10^(_10sept_0_20[[#This Row],[V_mag_adj]]/20)*COS(RADIANS(_10sept_0_20[[#This Row],[V_phase]])))*0.6</f>
        <v>4.933725737778726E-5</v>
      </c>
      <c r="K68">
        <f>(10^(_10sept_0_20[[#This Row],[V_mag_adj]]/20)*SIN(RADIANS(_10sept_0_20[[#This Row],[V_phase]])))*0.6</f>
        <v>5.5390495825220775E-4</v>
      </c>
    </row>
    <row r="69" spans="1:11" x14ac:dyDescent="0.25">
      <c r="A69">
        <v>-114</v>
      </c>
      <c r="B69">
        <v>-20.32</v>
      </c>
      <c r="C69">
        <v>102.9</v>
      </c>
      <c r="D69">
        <v>-20.3</v>
      </c>
      <c r="E69">
        <v>103.53</v>
      </c>
      <c r="F69">
        <f>_10sept_0_20[[#This Row],[H_mag]]-40</f>
        <v>-60.32</v>
      </c>
      <c r="G69">
        <f>_10sept_0_20[[#This Row],[V_mag]]-40</f>
        <v>-60.3</v>
      </c>
      <c r="H69">
        <f>(10^(_10sept_0_20[[#This Row],[H_mag_adj]]/20)*COS(RADIANS(_10sept_0_20[[#This Row],[H_phase]])))*0.6</f>
        <v>-1.2910496480326406E-4</v>
      </c>
      <c r="I69">
        <f>(10^(_10sept_0_20[[#This Row],[H_mag_adj]]/20)*SIN(RADIANS(_10sept_0_20[[#This Row],[H_phase]])))*0.6</f>
        <v>5.6370187803831621E-4</v>
      </c>
      <c r="J69">
        <f>(10^(_10sept_0_20[[#This Row],[V_mag_adj]]/20)*COS(RADIANS(_10sept_0_20[[#This Row],[V_phase]])))*0.6</f>
        <v>-1.3560714908332635E-4</v>
      </c>
      <c r="K69">
        <f>(10^(_10sept_0_20[[#This Row],[V_mag_adj]]/20)*SIN(RADIANS(_10sept_0_20[[#This Row],[V_phase]])))*0.6</f>
        <v>5.6354436329752197E-4</v>
      </c>
    </row>
    <row r="70" spans="1:11" x14ac:dyDescent="0.25">
      <c r="A70">
        <v>-113</v>
      </c>
      <c r="B70">
        <v>-20.28</v>
      </c>
      <c r="C70">
        <v>119.95</v>
      </c>
      <c r="D70">
        <v>-20.22</v>
      </c>
      <c r="E70">
        <v>119.23</v>
      </c>
      <c r="F70">
        <f>_10sept_0_20[[#This Row],[H_mag]]-40</f>
        <v>-60.28</v>
      </c>
      <c r="G70">
        <f>_10sept_0_20[[#This Row],[V_mag]]-40</f>
        <v>-60.22</v>
      </c>
      <c r="H70">
        <f>(10^(_10sept_0_20[[#This Row],[H_mag_adj]]/20)*COS(RADIANS(_10sept_0_20[[#This Row],[H_phase]])))*0.6</f>
        <v>-2.9004418088622358E-4</v>
      </c>
      <c r="I70">
        <f>(10^(_10sept_0_20[[#This Row],[H_mag_adj]]/20)*SIN(RADIANS(_10sept_0_20[[#This Row],[H_phase]])))*0.6</f>
        <v>5.0338523580589387E-4</v>
      </c>
      <c r="J70">
        <f>(10^(_10sept_0_20[[#This Row],[V_mag_adj]]/20)*COS(RADIANS(_10sept_0_20[[#This Row],[V_phase]])))*0.6</f>
        <v>-2.856622060616635E-4</v>
      </c>
      <c r="K70">
        <f>(10^(_10sept_0_20[[#This Row],[V_mag_adj]]/20)*SIN(RADIANS(_10sept_0_20[[#This Row],[V_phase]])))*0.6</f>
        <v>5.1050448552803548E-4</v>
      </c>
    </row>
    <row r="71" spans="1:11" x14ac:dyDescent="0.25">
      <c r="A71">
        <v>-112</v>
      </c>
      <c r="B71">
        <v>-20.47</v>
      </c>
      <c r="C71">
        <v>136.22</v>
      </c>
      <c r="D71">
        <v>-20.43</v>
      </c>
      <c r="E71">
        <v>135.55000000000001</v>
      </c>
      <c r="F71">
        <f>_10sept_0_20[[#This Row],[H_mag]]-40</f>
        <v>-60.47</v>
      </c>
      <c r="G71">
        <f>_10sept_0_20[[#This Row],[V_mag]]-40</f>
        <v>-60.43</v>
      </c>
      <c r="H71">
        <f>(10^(_10sept_0_20[[#This Row],[H_mag_adj]]/20)*COS(RADIANS(_10sept_0_20[[#This Row],[H_phase]])))*0.6</f>
        <v>-4.1038315243050767E-4</v>
      </c>
      <c r="I71">
        <f>(10^(_10sept_0_20[[#This Row],[H_mag_adj]]/20)*SIN(RADIANS(_10sept_0_20[[#This Row],[H_phase]])))*0.6</f>
        <v>3.9326839972398991E-4</v>
      </c>
      <c r="J71">
        <f>(10^(_10sept_0_20[[#This Row],[V_mag_adj]]/20)*COS(RADIANS(_10sept_0_20[[#This Row],[V_phase]])))*0.6</f>
        <v>-4.0762932065790296E-4</v>
      </c>
      <c r="K71">
        <f>(10^(_10sept_0_20[[#This Row],[V_mag_adj]]/20)*SIN(RADIANS(_10sept_0_20[[#This Row],[V_phase]])))*0.6</f>
        <v>3.9987757284364945E-4</v>
      </c>
    </row>
    <row r="72" spans="1:11" x14ac:dyDescent="0.25">
      <c r="A72">
        <v>-111</v>
      </c>
      <c r="B72">
        <v>-20.99</v>
      </c>
      <c r="C72">
        <v>154.57</v>
      </c>
      <c r="D72">
        <v>-20.95</v>
      </c>
      <c r="E72">
        <v>153.47</v>
      </c>
      <c r="F72">
        <f>_10sept_0_20[[#This Row],[H_mag]]-40</f>
        <v>-60.989999999999995</v>
      </c>
      <c r="G72">
        <f>_10sept_0_20[[#This Row],[V_mag]]-40</f>
        <v>-60.95</v>
      </c>
      <c r="H72">
        <f>(10^(_10sept_0_20[[#This Row],[H_mag_adj]]/20)*COS(RADIANS(_10sept_0_20[[#This Row],[H_phase]])))*0.6</f>
        <v>-4.8349521466544765E-4</v>
      </c>
      <c r="I72">
        <f>(10^(_10sept_0_20[[#This Row],[H_mag_adj]]/20)*SIN(RADIANS(_10sept_0_20[[#This Row],[H_phase]])))*0.6</f>
        <v>2.2989072087808917E-4</v>
      </c>
      <c r="J72">
        <f>(10^(_10sept_0_20[[#This Row],[V_mag_adj]]/20)*COS(RADIANS(_10sept_0_20[[#This Row],[V_phase]])))*0.6</f>
        <v>-4.812037287885333E-4</v>
      </c>
      <c r="K72">
        <f>(10^(_10sept_0_20[[#This Row],[V_mag_adj]]/20)*SIN(RADIANS(_10sept_0_20[[#This Row],[V_phase]])))*0.6</f>
        <v>2.4023400131295591E-4</v>
      </c>
    </row>
    <row r="73" spans="1:11" x14ac:dyDescent="0.25">
      <c r="A73">
        <v>-110</v>
      </c>
      <c r="B73">
        <v>-21.88</v>
      </c>
      <c r="C73">
        <v>171.26</v>
      </c>
      <c r="D73">
        <v>-21.75</v>
      </c>
      <c r="E73">
        <v>171.66</v>
      </c>
      <c r="F73">
        <f>_10sept_0_20[[#This Row],[H_mag]]-40</f>
        <v>-61.879999999999995</v>
      </c>
      <c r="G73">
        <f>_10sept_0_20[[#This Row],[V_mag]]-40</f>
        <v>-61.75</v>
      </c>
      <c r="H73">
        <f>(10^(_10sept_0_20[[#This Row],[H_mag_adj]]/20)*COS(RADIANS(_10sept_0_20[[#This Row],[H_phase]])))*0.6</f>
        <v>-4.7761585424994208E-4</v>
      </c>
      <c r="I73">
        <f>(10^(_10sept_0_20[[#This Row],[H_mag_adj]]/20)*SIN(RADIANS(_10sept_0_20[[#This Row],[H_phase]])))*0.6</f>
        <v>7.3426778810348567E-5</v>
      </c>
      <c r="J73">
        <f>(10^(_10sept_0_20[[#This Row],[V_mag_adj]]/20)*COS(RADIANS(_10sept_0_20[[#This Row],[V_phase]])))*0.6</f>
        <v>-4.853265254362292E-4</v>
      </c>
      <c r="K73">
        <f>(10^(_10sept_0_20[[#This Row],[V_mag_adj]]/20)*SIN(RADIANS(_10sept_0_20[[#This Row],[V_phase]])))*0.6</f>
        <v>7.1147551136339964E-5</v>
      </c>
    </row>
    <row r="74" spans="1:11" x14ac:dyDescent="0.25">
      <c r="A74">
        <v>-109</v>
      </c>
      <c r="B74">
        <v>-22.47</v>
      </c>
      <c r="C74">
        <v>-164.01</v>
      </c>
      <c r="D74">
        <v>-22.56</v>
      </c>
      <c r="E74">
        <v>-164.25</v>
      </c>
      <c r="F74">
        <f>_10sept_0_20[[#This Row],[H_mag]]-40</f>
        <v>-62.47</v>
      </c>
      <c r="G74">
        <f>_10sept_0_20[[#This Row],[V_mag]]-40</f>
        <v>-62.56</v>
      </c>
      <c r="H74">
        <f>(10^(_10sept_0_20[[#This Row],[H_mag_adj]]/20)*COS(RADIANS(_10sept_0_20[[#This Row],[H_phase]])))*0.6</f>
        <v>-4.3402486949801594E-4</v>
      </c>
      <c r="I74">
        <f>(10^(_10sept_0_20[[#This Row],[H_mag_adj]]/20)*SIN(RADIANS(_10sept_0_20[[#This Row],[H_phase]])))*0.6</f>
        <v>-1.2437265258488851E-4</v>
      </c>
      <c r="J74">
        <f>(10^(_10sept_0_20[[#This Row],[V_mag_adj]]/20)*COS(RADIANS(_10sept_0_20[[#This Row],[V_phase]])))*0.6</f>
        <v>-4.3006271282416779E-4</v>
      </c>
      <c r="K74">
        <f>(10^(_10sept_0_20[[#This Row],[V_mag_adj]]/20)*SIN(RADIANS(_10sept_0_20[[#This Row],[V_phase]])))*0.6</f>
        <v>-1.212902292155677E-4</v>
      </c>
    </row>
    <row r="75" spans="1:11" x14ac:dyDescent="0.25">
      <c r="A75">
        <v>-108</v>
      </c>
      <c r="B75">
        <v>-22.91</v>
      </c>
      <c r="C75">
        <v>-137.25</v>
      </c>
      <c r="D75">
        <v>-22.92</v>
      </c>
      <c r="E75">
        <v>-138.08000000000001</v>
      </c>
      <c r="F75">
        <f>_10sept_0_20[[#This Row],[H_mag]]-40</f>
        <v>-62.91</v>
      </c>
      <c r="G75">
        <f>_10sept_0_20[[#This Row],[V_mag]]-40</f>
        <v>-62.92</v>
      </c>
      <c r="H75">
        <f>(10^(_10sept_0_20[[#This Row],[H_mag_adj]]/20)*COS(RADIANS(_10sept_0_20[[#This Row],[H_phase]])))*0.6</f>
        <v>-3.1516507950324932E-4</v>
      </c>
      <c r="I75">
        <f>(10^(_10sept_0_20[[#This Row],[H_mag_adj]]/20)*SIN(RADIANS(_10sept_0_20[[#This Row],[H_phase]])))*0.6</f>
        <v>-2.9133560279550653E-4</v>
      </c>
      <c r="J75">
        <f>(10^(_10sept_0_20[[#This Row],[V_mag_adj]]/20)*COS(RADIANS(_10sept_0_20[[#This Row],[V_phase]])))*0.6</f>
        <v>-3.1898476272987071E-4</v>
      </c>
      <c r="K75">
        <f>(10^(_10sept_0_20[[#This Row],[V_mag_adj]]/20)*SIN(RADIANS(_10sept_0_20[[#This Row],[V_phase]])))*0.6</f>
        <v>-2.8640970852489273E-4</v>
      </c>
    </row>
    <row r="76" spans="1:11" x14ac:dyDescent="0.25">
      <c r="A76">
        <v>-107</v>
      </c>
      <c r="B76">
        <v>-22.38</v>
      </c>
      <c r="C76">
        <v>-112.17</v>
      </c>
      <c r="D76">
        <v>-22.37</v>
      </c>
      <c r="E76">
        <v>-112.74</v>
      </c>
      <c r="F76">
        <f>_10sept_0_20[[#This Row],[H_mag]]-40</f>
        <v>-62.379999999999995</v>
      </c>
      <c r="G76">
        <f>_10sept_0_20[[#This Row],[V_mag]]-40</f>
        <v>-62.370000000000005</v>
      </c>
      <c r="H76">
        <f>(10^(_10sept_0_20[[#This Row],[H_mag_adj]]/20)*COS(RADIANS(_10sept_0_20[[#This Row],[H_phase]])))*0.6</f>
        <v>-1.7214818688306028E-4</v>
      </c>
      <c r="I76">
        <f>(10^(_10sept_0_20[[#This Row],[H_mag_adj]]/20)*SIN(RADIANS(_10sept_0_20[[#This Row],[H_phase]])))*0.6</f>
        <v>-4.2246843529302066E-4</v>
      </c>
      <c r="J76">
        <f>(10^(_10sept_0_20[[#This Row],[V_mag_adj]]/20)*COS(RADIANS(_10sept_0_20[[#This Row],[V_phase]])))*0.6</f>
        <v>-1.7654561269994957E-4</v>
      </c>
      <c r="K76">
        <f>(10^(_10sept_0_20[[#This Row],[V_mag_adj]]/20)*SIN(RADIANS(_10sept_0_20[[#This Row],[V_phase]])))*0.6</f>
        <v>-4.2121963077482047E-4</v>
      </c>
    </row>
    <row r="77" spans="1:11" x14ac:dyDescent="0.25">
      <c r="A77">
        <v>-106</v>
      </c>
      <c r="B77">
        <v>-21.48</v>
      </c>
      <c r="C77">
        <v>-88.79</v>
      </c>
      <c r="D77">
        <v>-21.39</v>
      </c>
      <c r="E77">
        <v>-90.17</v>
      </c>
      <c r="F77">
        <f>_10sept_0_20[[#This Row],[H_mag]]-40</f>
        <v>-61.480000000000004</v>
      </c>
      <c r="G77">
        <f>_10sept_0_20[[#This Row],[V_mag]]-40</f>
        <v>-61.39</v>
      </c>
      <c r="H77">
        <f>(10^(_10sept_0_20[[#This Row],[H_mag_adj]]/20)*COS(RADIANS(_10sept_0_20[[#This Row],[H_phase]])))*0.6</f>
        <v>1.0685176638388244E-5</v>
      </c>
      <c r="I77">
        <f>(10^(_10sept_0_20[[#This Row],[H_mag_adj]]/20)*SIN(RADIANS(_10sept_0_20[[#This Row],[H_phase]])))*0.6</f>
        <v>-5.0588802309938549E-4</v>
      </c>
      <c r="J77">
        <f>(10^(_10sept_0_20[[#This Row],[V_mag_adj]]/20)*COS(RADIANS(_10sept_0_20[[#This Row],[V_phase]])))*0.6</f>
        <v>-1.5169696855957855E-6</v>
      </c>
      <c r="K77">
        <f>(10^(_10sept_0_20[[#This Row],[V_mag_adj]]/20)*SIN(RADIANS(_10sept_0_20[[#This Row],[V_phase]])))*0.6</f>
        <v>-5.1126885635605502E-4</v>
      </c>
    </row>
    <row r="78" spans="1:11" x14ac:dyDescent="0.25">
      <c r="A78">
        <v>-105</v>
      </c>
      <c r="B78">
        <v>-20.66</v>
      </c>
      <c r="C78">
        <v>-69.89</v>
      </c>
      <c r="D78">
        <v>-20.59</v>
      </c>
      <c r="E78">
        <v>-71.069999999999993</v>
      </c>
      <c r="F78">
        <f>_10sept_0_20[[#This Row],[H_mag]]-40</f>
        <v>-60.66</v>
      </c>
      <c r="G78">
        <f>_10sept_0_20[[#This Row],[V_mag]]-40</f>
        <v>-60.59</v>
      </c>
      <c r="H78">
        <f>(10^(_10sept_0_20[[#This Row],[H_mag_adj]]/20)*COS(RADIANS(_10sept_0_20[[#This Row],[H_phase]])))*0.6</f>
        <v>1.9119957554910555E-4</v>
      </c>
      <c r="I78">
        <f>(10^(_10sept_0_20[[#This Row],[H_mag_adj]]/20)*SIN(RADIANS(_10sept_0_20[[#This Row],[H_phase]])))*0.6</f>
        <v>-5.2219497321573665E-4</v>
      </c>
      <c r="J78">
        <f>(10^(_10sept_0_20[[#This Row],[V_mag_adj]]/20)*COS(RADIANS(_10sept_0_20[[#This Row],[V_phase]])))*0.6</f>
        <v>1.8186501188213443E-4</v>
      </c>
      <c r="K78">
        <f>(10^(_10sept_0_20[[#This Row],[V_mag_adj]]/20)*SIN(RADIANS(_10sept_0_20[[#This Row],[V_phase]])))*0.6</f>
        <v>-5.3027804977467312E-4</v>
      </c>
    </row>
    <row r="79" spans="1:11" x14ac:dyDescent="0.25">
      <c r="A79">
        <v>-104</v>
      </c>
      <c r="B79">
        <v>-20.21</v>
      </c>
      <c r="C79">
        <v>-53.99</v>
      </c>
      <c r="D79">
        <v>-20.22</v>
      </c>
      <c r="E79">
        <v>-53.95</v>
      </c>
      <c r="F79">
        <f>_10sept_0_20[[#This Row],[H_mag]]-40</f>
        <v>-60.21</v>
      </c>
      <c r="G79">
        <f>_10sept_0_20[[#This Row],[V_mag]]-40</f>
        <v>-60.22</v>
      </c>
      <c r="H79">
        <f>(10^(_10sept_0_20[[#This Row],[H_mag_adj]]/20)*COS(RADIANS(_10sept_0_20[[#This Row],[H_phase]])))*0.6</f>
        <v>3.4432950994338747E-4</v>
      </c>
      <c r="I79">
        <f>(10^(_10sept_0_20[[#This Row],[H_mag_adj]]/20)*SIN(RADIANS(_10sept_0_20[[#This Row],[H_phase]])))*0.6</f>
        <v>-4.7375500802699782E-4</v>
      </c>
      <c r="J79">
        <f>(10^(_10sept_0_20[[#This Row],[V_mag_adj]]/20)*COS(RADIANS(_10sept_0_20[[#This Row],[V_phase]])))*0.6</f>
        <v>3.4426359304243068E-4</v>
      </c>
      <c r="K79">
        <f>(10^(_10sept_0_20[[#This Row],[V_mag_adj]]/20)*SIN(RADIANS(_10sept_0_20[[#This Row],[V_phase]])))*0.6</f>
        <v>-4.7296966522365487E-4</v>
      </c>
    </row>
    <row r="80" spans="1:11" x14ac:dyDescent="0.25">
      <c r="A80">
        <v>-103</v>
      </c>
      <c r="B80">
        <v>-20.100000000000001</v>
      </c>
      <c r="C80">
        <v>-36.74</v>
      </c>
      <c r="D80">
        <v>-20.079999999999998</v>
      </c>
      <c r="E80">
        <v>-37.869999999999997</v>
      </c>
      <c r="F80">
        <f>_10sept_0_20[[#This Row],[H_mag]]-40</f>
        <v>-60.1</v>
      </c>
      <c r="G80">
        <f>_10sept_0_20[[#This Row],[V_mag]]-40</f>
        <v>-60.08</v>
      </c>
      <c r="H80">
        <f>(10^(_10sept_0_20[[#This Row],[H_mag_adj]]/20)*COS(RADIANS(_10sept_0_20[[#This Row],[H_phase]])))*0.6</f>
        <v>4.7531109362978726E-4</v>
      </c>
      <c r="I80">
        <f>(10^(_10sept_0_20[[#This Row],[H_mag_adj]]/20)*SIN(RADIANS(_10sept_0_20[[#This Row],[H_phase]])))*0.6</f>
        <v>-3.5480242927092109E-4</v>
      </c>
      <c r="J80">
        <f>(10^(_10sept_0_20[[#This Row],[V_mag_adj]]/20)*COS(RADIANS(_10sept_0_20[[#This Row],[V_phase]])))*0.6</f>
        <v>4.6930098086796939E-4</v>
      </c>
      <c r="K80">
        <f>(10^(_10sept_0_20[[#This Row],[V_mag_adj]]/20)*SIN(RADIANS(_10sept_0_20[[#This Row],[V_phase]])))*0.6</f>
        <v>-3.6494636433804308E-4</v>
      </c>
    </row>
    <row r="81" spans="1:11" x14ac:dyDescent="0.25">
      <c r="A81">
        <v>-102</v>
      </c>
      <c r="B81">
        <v>-20.2</v>
      </c>
      <c r="C81">
        <v>-19.829999999999998</v>
      </c>
      <c r="D81">
        <v>-20.23</v>
      </c>
      <c r="E81">
        <v>-20.39</v>
      </c>
      <c r="F81">
        <f>_10sept_0_20[[#This Row],[H_mag]]-40</f>
        <v>-60.2</v>
      </c>
      <c r="G81">
        <f>_10sept_0_20[[#This Row],[V_mag]]-40</f>
        <v>-60.230000000000004</v>
      </c>
      <c r="H81">
        <f>(10^(_10sept_0_20[[#This Row],[H_mag_adj]]/20)*COS(RADIANS(_10sept_0_20[[#This Row],[H_phase]])))*0.6</f>
        <v>5.5157415382947042E-4</v>
      </c>
      <c r="I81">
        <f>(10^(_10sept_0_20[[#This Row],[H_mag_adj]]/20)*SIN(RADIANS(_10sept_0_20[[#This Row],[H_phase]])))*0.6</f>
        <v>-1.9890521309161218E-4</v>
      </c>
      <c r="J81">
        <f>(10^(_10sept_0_20[[#This Row],[V_mag_adj]]/20)*COS(RADIANS(_10sept_0_20[[#This Row],[V_phase]])))*0.6</f>
        <v>5.4770878135063008E-4</v>
      </c>
      <c r="K81">
        <f>(10^(_10sept_0_20[[#This Row],[V_mag_adj]]/20)*SIN(RADIANS(_10sept_0_20[[#This Row],[V_phase]])))*0.6</f>
        <v>-2.035822625371119E-4</v>
      </c>
    </row>
    <row r="82" spans="1:11" x14ac:dyDescent="0.25">
      <c r="A82">
        <v>-101</v>
      </c>
      <c r="B82">
        <v>-20.47</v>
      </c>
      <c r="C82">
        <v>-2.48</v>
      </c>
      <c r="D82">
        <v>-20.37</v>
      </c>
      <c r="E82">
        <v>-2.74</v>
      </c>
      <c r="F82">
        <f>_10sept_0_20[[#This Row],[H_mag]]-40</f>
        <v>-60.47</v>
      </c>
      <c r="G82">
        <f>_10sept_0_20[[#This Row],[V_mag]]-40</f>
        <v>-60.370000000000005</v>
      </c>
      <c r="H82">
        <f>(10^(_10sept_0_20[[#This Row],[H_mag_adj]]/20)*COS(RADIANS(_10sept_0_20[[#This Row],[H_phase]])))*0.6</f>
        <v>5.6786394318930644E-4</v>
      </c>
      <c r="I82">
        <f>(10^(_10sept_0_20[[#This Row],[H_mag_adj]]/20)*SIN(RADIANS(_10sept_0_20[[#This Row],[H_phase]])))*0.6</f>
        <v>-2.4594878445753278E-5</v>
      </c>
      <c r="J82">
        <f>(10^(_10sept_0_20[[#This Row],[V_mag_adj]]/20)*COS(RADIANS(_10sept_0_20[[#This Row],[V_phase]])))*0.6</f>
        <v>5.7432068329633175E-4</v>
      </c>
      <c r="K82">
        <f>(10^(_10sept_0_20[[#This Row],[V_mag_adj]]/20)*SIN(RADIANS(_10sept_0_20[[#This Row],[V_phase]])))*0.6</f>
        <v>-2.7486132360205838E-5</v>
      </c>
    </row>
    <row r="83" spans="1:11" x14ac:dyDescent="0.25">
      <c r="A83">
        <v>-100</v>
      </c>
      <c r="B83">
        <v>-20.63</v>
      </c>
      <c r="C83">
        <v>16.63</v>
      </c>
      <c r="D83">
        <v>-20.72</v>
      </c>
      <c r="E83">
        <v>15.81</v>
      </c>
      <c r="F83">
        <f>_10sept_0_20[[#This Row],[H_mag]]-40</f>
        <v>-60.629999999999995</v>
      </c>
      <c r="G83">
        <f>_10sept_0_20[[#This Row],[V_mag]]-40</f>
        <v>-60.72</v>
      </c>
      <c r="H83">
        <f>(10^(_10sept_0_20[[#This Row],[H_mag_adj]]/20)*COS(RADIANS(_10sept_0_20[[#This Row],[H_phase]])))*0.6</f>
        <v>5.3468144668919189E-4</v>
      </c>
      <c r="I83">
        <f>(10^(_10sept_0_20[[#This Row],[H_mag_adj]]/20)*SIN(RADIANS(_10sept_0_20[[#This Row],[H_phase]])))*0.6</f>
        <v>1.5970034854564989E-4</v>
      </c>
      <c r="J83">
        <f>(10^(_10sept_0_20[[#This Row],[V_mag_adj]]/20)*COS(RADIANS(_10sept_0_20[[#This Row],[V_phase]])))*0.6</f>
        <v>5.3137763106290037E-4</v>
      </c>
      <c r="K83">
        <f>(10^(_10sept_0_20[[#This Row],[V_mag_adj]]/20)*SIN(RADIANS(_10sept_0_20[[#This Row],[V_phase]])))*0.6</f>
        <v>1.504648872547818E-4</v>
      </c>
    </row>
    <row r="84" spans="1:11" x14ac:dyDescent="0.25">
      <c r="A84">
        <v>-99</v>
      </c>
      <c r="B84">
        <v>-20.87</v>
      </c>
      <c r="C84">
        <v>35.5</v>
      </c>
      <c r="D84">
        <v>-21.03</v>
      </c>
      <c r="E84">
        <v>34.03</v>
      </c>
      <c r="F84">
        <f>_10sept_0_20[[#This Row],[H_mag]]-40</f>
        <v>-60.870000000000005</v>
      </c>
      <c r="G84">
        <f>_10sept_0_20[[#This Row],[V_mag]]-40</f>
        <v>-61.03</v>
      </c>
      <c r="H84">
        <f>(10^(_10sept_0_20[[#This Row],[H_mag_adj]]/20)*COS(RADIANS(_10sept_0_20[[#This Row],[H_phase]])))*0.6</f>
        <v>4.419135148027042E-4</v>
      </c>
      <c r="I84">
        <f>(10^(_10sept_0_20[[#This Row],[H_mag_adj]]/20)*SIN(RADIANS(_10sept_0_20[[#This Row],[H_phase]])))*0.6</f>
        <v>3.1521384671876959E-4</v>
      </c>
      <c r="J84">
        <f>(10^(_10sept_0_20[[#This Row],[V_mag_adj]]/20)*COS(RADIANS(_10sept_0_20[[#This Row],[V_phase]])))*0.6</f>
        <v>4.4164365630981625E-4</v>
      </c>
      <c r="K84">
        <f>(10^(_10sept_0_20[[#This Row],[V_mag_adj]]/20)*SIN(RADIANS(_10sept_0_20[[#This Row],[V_phase]])))*0.6</f>
        <v>2.9822897777375063E-4</v>
      </c>
    </row>
    <row r="85" spans="1:11" x14ac:dyDescent="0.25">
      <c r="A85">
        <v>-98</v>
      </c>
      <c r="B85">
        <v>-21.34</v>
      </c>
      <c r="C85">
        <v>53.89</v>
      </c>
      <c r="D85">
        <v>-21.39</v>
      </c>
      <c r="E85">
        <v>54.01</v>
      </c>
      <c r="F85">
        <f>_10sept_0_20[[#This Row],[H_mag]]-40</f>
        <v>-61.34</v>
      </c>
      <c r="G85">
        <f>_10sept_0_20[[#This Row],[V_mag]]-40</f>
        <v>-61.39</v>
      </c>
      <c r="H85">
        <f>(10^(_10sept_0_20[[#This Row],[H_mag_adj]]/20)*COS(RADIANS(_10sept_0_20[[#This Row],[H_phase]])))*0.6</f>
        <v>3.0305065741628799E-4</v>
      </c>
      <c r="I85">
        <f>(10^(_10sept_0_20[[#This Row],[H_mag_adj]]/20)*SIN(RADIANS(_10sept_0_20[[#This Row],[H_phase]])))*0.6</f>
        <v>4.154338594483076E-4</v>
      </c>
      <c r="J85">
        <f>(10^(_10sept_0_20[[#This Row],[V_mag_adj]]/20)*COS(RADIANS(_10sept_0_20[[#This Row],[V_phase]])))*0.6</f>
        <v>3.0044542040697544E-4</v>
      </c>
      <c r="K85">
        <f>(10^(_10sept_0_20[[#This Row],[V_mag_adj]]/20)*SIN(RADIANS(_10sept_0_20[[#This Row],[V_phase]])))*0.6</f>
        <v>4.1367945807488582E-4</v>
      </c>
    </row>
    <row r="86" spans="1:11" x14ac:dyDescent="0.25">
      <c r="A86">
        <v>-97</v>
      </c>
      <c r="B86">
        <v>-21.82</v>
      </c>
      <c r="C86">
        <v>74.72</v>
      </c>
      <c r="D86">
        <v>-21.95</v>
      </c>
      <c r="E86">
        <v>74.98</v>
      </c>
      <c r="F86">
        <f>_10sept_0_20[[#This Row],[H_mag]]-40</f>
        <v>-61.82</v>
      </c>
      <c r="G86">
        <f>_10sept_0_20[[#This Row],[V_mag]]-40</f>
        <v>-61.95</v>
      </c>
      <c r="H86">
        <f>(10^(_10sept_0_20[[#This Row],[H_mag_adj]]/20)*COS(RADIANS(_10sept_0_20[[#This Row],[H_phase]])))*0.6</f>
        <v>1.282306253640433E-4</v>
      </c>
      <c r="I86">
        <f>(10^(_10sept_0_20[[#This Row],[H_mag_adj]]/20)*SIN(RADIANS(_10sept_0_20[[#This Row],[H_phase]])))*0.6</f>
        <v>4.6937589218737786E-4</v>
      </c>
      <c r="J86">
        <f>(10^(_10sept_0_20[[#This Row],[V_mag_adj]]/20)*COS(RADIANS(_10sept_0_20[[#This Row],[V_phase]])))*0.6</f>
        <v>1.2422610125184096E-4</v>
      </c>
      <c r="K86">
        <f>(10^(_10sept_0_20[[#This Row],[V_mag_adj]]/20)*SIN(RADIANS(_10sept_0_20[[#This Row],[V_phase]])))*0.6</f>
        <v>4.6297163066041599E-4</v>
      </c>
    </row>
    <row r="87" spans="1:11" x14ac:dyDescent="0.25">
      <c r="A87">
        <v>-96</v>
      </c>
      <c r="B87">
        <v>-22.4</v>
      </c>
      <c r="C87">
        <v>96.41</v>
      </c>
      <c r="D87">
        <v>-22.42</v>
      </c>
      <c r="E87">
        <v>97.74</v>
      </c>
      <c r="F87">
        <f>_10sept_0_20[[#This Row],[H_mag]]-40</f>
        <v>-62.4</v>
      </c>
      <c r="G87">
        <f>_10sept_0_20[[#This Row],[V_mag]]-40</f>
        <v>-62.42</v>
      </c>
      <c r="H87">
        <f>(10^(_10sept_0_20[[#This Row],[H_mag_adj]]/20)*COS(RADIANS(_10sept_0_20[[#This Row],[H_phase]])))*0.6</f>
        <v>-5.0813641590863319E-5</v>
      </c>
      <c r="I87">
        <f>(10^(_10sept_0_20[[#This Row],[H_mag_adj]]/20)*SIN(RADIANS(_10sept_0_20[[#This Row],[H_phase]])))*0.6</f>
        <v>4.5230117319066418E-4</v>
      </c>
      <c r="J87">
        <f>(10^(_10sept_0_20[[#This Row],[V_mag_adj]]/20)*COS(RADIANS(_10sept_0_20[[#This Row],[V_phase]])))*0.6</f>
        <v>-6.1157239612040547E-5</v>
      </c>
      <c r="K87">
        <f>(10^(_10sept_0_20[[#This Row],[V_mag_adj]]/20)*SIN(RADIANS(_10sept_0_20[[#This Row],[V_phase]])))*0.6</f>
        <v>4.4996262422331647E-4</v>
      </c>
    </row>
    <row r="88" spans="1:11" x14ac:dyDescent="0.25">
      <c r="A88">
        <v>-95</v>
      </c>
      <c r="B88">
        <v>-22.63</v>
      </c>
      <c r="C88">
        <v>122.57</v>
      </c>
      <c r="D88">
        <v>-22.82</v>
      </c>
      <c r="E88">
        <v>122.4</v>
      </c>
      <c r="F88">
        <f>_10sept_0_20[[#This Row],[H_mag]]-40</f>
        <v>-62.629999999999995</v>
      </c>
      <c r="G88">
        <f>_10sept_0_20[[#This Row],[V_mag]]-40</f>
        <v>-62.82</v>
      </c>
      <c r="H88">
        <f>(10^(_10sept_0_20[[#This Row],[H_mag_adj]]/20)*COS(RADIANS(_10sept_0_20[[#This Row],[H_phase]])))*0.6</f>
        <v>-2.3861597396798945E-4</v>
      </c>
      <c r="I88">
        <f>(10^(_10sept_0_20[[#This Row],[H_mag_adj]]/20)*SIN(RADIANS(_10sept_0_20[[#This Row],[H_phase]])))*0.6</f>
        <v>3.7354417002566793E-4</v>
      </c>
      <c r="J88">
        <f>(10^(_10sept_0_20[[#This Row],[V_mag_adj]]/20)*COS(RADIANS(_10sept_0_20[[#This Row],[V_phase]])))*0.6</f>
        <v>-2.3236765642304977E-4</v>
      </c>
      <c r="K88">
        <f>(10^(_10sept_0_20[[#This Row],[V_mag_adj]]/20)*SIN(RADIANS(_10sept_0_20[[#This Row],[V_phase]])))*0.6</f>
        <v>3.6615283733455121E-4</v>
      </c>
    </row>
    <row r="89" spans="1:11" x14ac:dyDescent="0.25">
      <c r="A89">
        <v>-94</v>
      </c>
      <c r="B89">
        <v>-22.33</v>
      </c>
      <c r="C89">
        <v>147.54</v>
      </c>
      <c r="D89">
        <v>-22.37</v>
      </c>
      <c r="E89">
        <v>148.07</v>
      </c>
      <c r="F89">
        <f>_10sept_0_20[[#This Row],[H_mag]]-40</f>
        <v>-62.33</v>
      </c>
      <c r="G89">
        <f>_10sept_0_20[[#This Row],[V_mag]]-40</f>
        <v>-62.370000000000005</v>
      </c>
      <c r="H89">
        <f>(10^(_10sept_0_20[[#This Row],[H_mag_adj]]/20)*COS(RADIANS(_10sept_0_20[[#This Row],[H_phase]])))*0.6</f>
        <v>-3.8714481736310853E-4</v>
      </c>
      <c r="I89">
        <f>(10^(_10sept_0_20[[#This Row],[H_mag_adj]]/20)*SIN(RADIANS(_10sept_0_20[[#This Row],[H_phase]])))*0.6</f>
        <v>2.4625864590080508E-4</v>
      </c>
      <c r="J89">
        <f>(10^(_10sept_0_20[[#This Row],[V_mag_adj]]/20)*COS(RADIANS(_10sept_0_20[[#This Row],[V_phase]])))*0.6</f>
        <v>-3.8761701554297911E-4</v>
      </c>
      <c r="K89">
        <f>(10^(_10sept_0_20[[#This Row],[V_mag_adj]]/20)*SIN(RADIANS(_10sept_0_20[[#This Row],[V_phase]])))*0.6</f>
        <v>2.4155202333085637E-4</v>
      </c>
    </row>
    <row r="90" spans="1:11" x14ac:dyDescent="0.25">
      <c r="A90">
        <v>-93</v>
      </c>
      <c r="B90">
        <v>-21.73</v>
      </c>
      <c r="C90">
        <v>171.16</v>
      </c>
      <c r="D90">
        <v>-21.49</v>
      </c>
      <c r="E90">
        <v>172.03</v>
      </c>
      <c r="F90">
        <f>_10sept_0_20[[#This Row],[H_mag]]-40</f>
        <v>-61.730000000000004</v>
      </c>
      <c r="G90">
        <f>_10sept_0_20[[#This Row],[V_mag]]-40</f>
        <v>-61.489999999999995</v>
      </c>
      <c r="H90">
        <f>(10^(_10sept_0_20[[#This Row],[H_mag_adj]]/20)*COS(RADIANS(_10sept_0_20[[#This Row],[H_phase]])))*0.6</f>
        <v>-4.8580449338815997E-4</v>
      </c>
      <c r="I90">
        <f>(10^(_10sept_0_20[[#This Row],[H_mag_adj]]/20)*SIN(RADIANS(_10sept_0_20[[#This Row],[H_phase]])))*0.6</f>
        <v>7.5553830195534226E-5</v>
      </c>
      <c r="J90">
        <f>(10^(_10sept_0_20[[#This Row],[V_mag_adj]]/20)*COS(RADIANS(_10sept_0_20[[#This Row],[V_phase]])))*0.6</f>
        <v>-5.0053669713593426E-4</v>
      </c>
      <c r="K90">
        <f>(10^(_10sept_0_20[[#This Row],[V_mag_adj]]/20)*SIN(RADIANS(_10sept_0_20[[#This Row],[V_phase]])))*0.6</f>
        <v>7.0078607913329094E-5</v>
      </c>
    </row>
    <row r="91" spans="1:11" x14ac:dyDescent="0.25">
      <c r="A91">
        <v>-92</v>
      </c>
      <c r="B91">
        <v>-20.65</v>
      </c>
      <c r="C91">
        <v>-168.01</v>
      </c>
      <c r="D91">
        <v>-20.78</v>
      </c>
      <c r="E91">
        <v>-166.93</v>
      </c>
      <c r="F91">
        <f>_10sept_0_20[[#This Row],[H_mag]]-40</f>
        <v>-60.65</v>
      </c>
      <c r="G91">
        <f>_10sept_0_20[[#This Row],[V_mag]]-40</f>
        <v>-60.78</v>
      </c>
      <c r="H91">
        <f>(10^(_10sept_0_20[[#This Row],[H_mag_adj]]/20)*COS(RADIANS(_10sept_0_20[[#This Row],[H_phase]])))*0.6</f>
        <v>-5.4459261653480595E-4</v>
      </c>
      <c r="I91">
        <f>(10^(_10sept_0_20[[#This Row],[H_mag_adj]]/20)*SIN(RADIANS(_10sept_0_20[[#This Row],[H_phase]])))*0.6</f>
        <v>-1.1565739406639691E-4</v>
      </c>
      <c r="J91">
        <f>(10^(_10sept_0_20[[#This Row],[V_mag_adj]]/20)*COS(RADIANS(_10sept_0_20[[#This Row],[V_phase]])))*0.6</f>
        <v>-5.3425961298417474E-4</v>
      </c>
      <c r="K91">
        <f>(10^(_10sept_0_20[[#This Row],[V_mag_adj]]/20)*SIN(RADIANS(_10sept_0_20[[#This Row],[V_phase]])))*0.6</f>
        <v>-1.2403125613025216E-4</v>
      </c>
    </row>
    <row r="92" spans="1:11" x14ac:dyDescent="0.25">
      <c r="A92">
        <v>-91</v>
      </c>
      <c r="B92">
        <v>-19.93</v>
      </c>
      <c r="C92">
        <v>-151.36000000000001</v>
      </c>
      <c r="D92">
        <v>-19.989999999999998</v>
      </c>
      <c r="E92">
        <v>-148.79</v>
      </c>
      <c r="F92">
        <f>_10sept_0_20[[#This Row],[H_mag]]-40</f>
        <v>-59.93</v>
      </c>
      <c r="G92">
        <f>_10sept_0_20[[#This Row],[V_mag]]-40</f>
        <v>-59.989999999999995</v>
      </c>
      <c r="H92">
        <f>(10^(_10sept_0_20[[#This Row],[H_mag_adj]]/20)*COS(RADIANS(_10sept_0_20[[#This Row],[H_phase]])))*0.6</f>
        <v>-5.3085009656103611E-4</v>
      </c>
      <c r="I92">
        <f>(10^(_10sept_0_20[[#This Row],[H_mag_adj]]/20)*SIN(RADIANS(_10sept_0_20[[#This Row],[H_phase]])))*0.6</f>
        <v>-2.8990982117649684E-4</v>
      </c>
      <c r="J92">
        <f>(10^(_10sept_0_20[[#This Row],[V_mag_adj]]/20)*COS(RADIANS(_10sept_0_20[[#This Row],[V_phase]])))*0.6</f>
        <v>-5.1375544307633448E-4</v>
      </c>
      <c r="K92">
        <f>(10^(_10sept_0_20[[#This Row],[V_mag_adj]]/20)*SIN(RADIANS(_10sept_0_20[[#This Row],[V_phase]])))*0.6</f>
        <v>-3.1126392405398176E-4</v>
      </c>
    </row>
    <row r="93" spans="1:11" x14ac:dyDescent="0.25">
      <c r="A93">
        <v>-90</v>
      </c>
      <c r="B93">
        <v>-19.399999999999999</v>
      </c>
      <c r="C93">
        <v>-135.22</v>
      </c>
      <c r="D93">
        <v>-19.38</v>
      </c>
      <c r="E93">
        <v>-131.94999999999999</v>
      </c>
      <c r="F93">
        <f>_10sept_0_20[[#This Row],[H_mag]]-40</f>
        <v>-59.4</v>
      </c>
      <c r="G93">
        <f>_10sept_0_20[[#This Row],[V_mag]]-40</f>
        <v>-59.379999999999995</v>
      </c>
      <c r="H93">
        <f>(10^(_10sept_0_20[[#This Row],[H_mag_adj]]/20)*COS(RADIANS(_10sept_0_20[[#This Row],[H_phase]])))*0.6</f>
        <v>-4.5634935071965838E-4</v>
      </c>
      <c r="I93">
        <f>(10^(_10sept_0_20[[#This Row],[H_mag_adj]]/20)*SIN(RADIANS(_10sept_0_20[[#This Row],[H_phase]])))*0.6</f>
        <v>-4.5285822708285197E-4</v>
      </c>
      <c r="J93">
        <f>(10^(_10sept_0_20[[#This Row],[V_mag_adj]]/20)*COS(RADIANS(_10sept_0_20[[#This Row],[V_phase]])))*0.6</f>
        <v>-4.3076544817199111E-4</v>
      </c>
      <c r="K93">
        <f>(10^(_10sept_0_20[[#This Row],[V_mag_adj]]/20)*SIN(RADIANS(_10sept_0_20[[#This Row],[V_phase]])))*0.6</f>
        <v>-4.7925390084669798E-4</v>
      </c>
    </row>
    <row r="94" spans="1:11" x14ac:dyDescent="0.25">
      <c r="A94">
        <v>-89</v>
      </c>
      <c r="B94">
        <v>-19.18</v>
      </c>
      <c r="C94">
        <v>-116.92</v>
      </c>
      <c r="D94">
        <v>-19.16</v>
      </c>
      <c r="E94">
        <v>-114.96</v>
      </c>
      <c r="F94">
        <f>_10sept_0_20[[#This Row],[H_mag]]-40</f>
        <v>-59.18</v>
      </c>
      <c r="G94">
        <f>_10sept_0_20[[#This Row],[V_mag]]-40</f>
        <v>-59.16</v>
      </c>
      <c r="H94">
        <f>(10^(_10sept_0_20[[#This Row],[H_mag_adj]]/20)*COS(RADIANS(_10sept_0_20[[#This Row],[H_phase]])))*0.6</f>
        <v>-2.9854228403211651E-4</v>
      </c>
      <c r="I94">
        <f>(10^(_10sept_0_20[[#This Row],[H_mag_adj]]/20)*SIN(RADIANS(_10sept_0_20[[#This Row],[H_phase]])))*0.6</f>
        <v>-5.8795024048241258E-4</v>
      </c>
      <c r="J94">
        <f>(10^(_10sept_0_20[[#This Row],[V_mag_adj]]/20)*COS(RADIANS(_10sept_0_20[[#This Row],[V_phase]])))*0.6</f>
        <v>-2.7890012788515993E-4</v>
      </c>
      <c r="K94">
        <f>(10^(_10sept_0_20[[#This Row],[V_mag_adj]]/20)*SIN(RADIANS(_10sept_0_20[[#This Row],[V_phase]])))*0.6</f>
        <v>-5.991950474036259E-4</v>
      </c>
    </row>
    <row r="95" spans="1:11" x14ac:dyDescent="0.25">
      <c r="A95">
        <v>-88</v>
      </c>
      <c r="B95">
        <v>-18.760000000000002</v>
      </c>
      <c r="C95">
        <v>-99.05</v>
      </c>
      <c r="D95">
        <v>-18.89</v>
      </c>
      <c r="E95">
        <v>-97.67</v>
      </c>
      <c r="F95">
        <f>_10sept_0_20[[#This Row],[H_mag]]-40</f>
        <v>-58.760000000000005</v>
      </c>
      <c r="G95">
        <f>_10sept_0_20[[#This Row],[V_mag]]-40</f>
        <v>-58.89</v>
      </c>
      <c r="H95">
        <f>(10^(_10sept_0_20[[#This Row],[H_mag_adj]]/20)*COS(RADIANS(_10sept_0_20[[#This Row],[H_phase]])))*0.6</f>
        <v>-1.0886037582941336E-4</v>
      </c>
      <c r="I95">
        <f>(10^(_10sept_0_20[[#This Row],[H_mag_adj]]/20)*SIN(RADIANS(_10sept_0_20[[#This Row],[H_phase]])))*0.6</f>
        <v>-6.8345666215670971E-4</v>
      </c>
      <c r="J95">
        <f>(10^(_10sept_0_20[[#This Row],[V_mag_adj]]/20)*COS(RADIANS(_10sept_0_20[[#This Row],[V_phase]])))*0.6</f>
        <v>-9.0996793909429633E-5</v>
      </c>
      <c r="K95">
        <f>(10^(_10sept_0_20[[#This Row],[V_mag_adj]]/20)*SIN(RADIANS(_10sept_0_20[[#This Row],[V_phase]])))*0.6</f>
        <v>-6.7569114394009646E-4</v>
      </c>
    </row>
    <row r="96" spans="1:11" x14ac:dyDescent="0.25">
      <c r="A96">
        <v>-87</v>
      </c>
      <c r="B96">
        <v>-18.48</v>
      </c>
      <c r="C96">
        <v>-81.23</v>
      </c>
      <c r="D96">
        <v>-18.440000000000001</v>
      </c>
      <c r="E96">
        <v>-79.39</v>
      </c>
      <c r="F96">
        <f>_10sept_0_20[[#This Row],[H_mag]]-40</f>
        <v>-58.480000000000004</v>
      </c>
      <c r="G96">
        <f>_10sept_0_20[[#This Row],[V_mag]]-40</f>
        <v>-58.44</v>
      </c>
      <c r="H96">
        <f>(10^(_10sept_0_20[[#This Row],[H_mag_adj]]/20)*COS(RADIANS(_10sept_0_20[[#This Row],[H_phase]])))*0.6</f>
        <v>1.0897604360990229E-4</v>
      </c>
      <c r="I96">
        <f>(10^(_10sept_0_20[[#This Row],[H_mag_adj]]/20)*SIN(RADIANS(_10sept_0_20[[#This Row],[H_phase]])))*0.6</f>
        <v>-7.0638865345304359E-4</v>
      </c>
      <c r="J96">
        <f>(10^(_10sept_0_20[[#This Row],[V_mag_adj]]/20)*COS(RADIANS(_10sept_0_20[[#This Row],[V_phase]])))*0.6</f>
        <v>1.3220840402057338E-4</v>
      </c>
      <c r="K96">
        <f>(10^(_10sept_0_20[[#This Row],[V_mag_adj]]/20)*SIN(RADIANS(_10sept_0_20[[#This Row],[V_phase]])))*0.6</f>
        <v>-7.0576807921923497E-4</v>
      </c>
    </row>
    <row r="97" spans="1:11" x14ac:dyDescent="0.25">
      <c r="A97">
        <v>-86</v>
      </c>
      <c r="B97">
        <v>-17.8</v>
      </c>
      <c r="C97">
        <v>-62.15</v>
      </c>
      <c r="D97">
        <v>-17.86</v>
      </c>
      <c r="E97">
        <v>-60.08</v>
      </c>
      <c r="F97">
        <f>_10sept_0_20[[#This Row],[H_mag]]-40</f>
        <v>-57.8</v>
      </c>
      <c r="G97">
        <f>_10sept_0_20[[#This Row],[V_mag]]-40</f>
        <v>-57.86</v>
      </c>
      <c r="H97">
        <f>(10^(_10sept_0_20[[#This Row],[H_mag_adj]]/20)*COS(RADIANS(_10sept_0_20[[#This Row],[H_phase]])))*0.6</f>
        <v>3.6108996362642766E-4</v>
      </c>
      <c r="I97">
        <f>(10^(_10sept_0_20[[#This Row],[H_mag_adj]]/20)*SIN(RADIANS(_10sept_0_20[[#This Row],[H_phase]])))*0.6</f>
        <v>-6.8342177668390624E-4</v>
      </c>
      <c r="J97">
        <f>(10^(_10sept_0_20[[#This Row],[V_mag_adj]]/20)*COS(RADIANS(_10sept_0_20[[#This Row],[V_phase]])))*0.6</f>
        <v>3.8288580101752284E-4</v>
      </c>
      <c r="K97">
        <f>(10^(_10sept_0_20[[#This Row],[V_mag_adj]]/20)*SIN(RADIANS(_10sept_0_20[[#This Row],[V_phase]])))*0.6</f>
        <v>-6.6532128411255615E-4</v>
      </c>
    </row>
    <row r="98" spans="1:11" x14ac:dyDescent="0.25">
      <c r="A98">
        <v>-85</v>
      </c>
      <c r="B98">
        <v>-17.260000000000002</v>
      </c>
      <c r="C98">
        <v>-45.31</v>
      </c>
      <c r="D98">
        <v>-17.190000000000001</v>
      </c>
      <c r="E98">
        <v>-43.77</v>
      </c>
      <c r="F98">
        <f>_10sept_0_20[[#This Row],[H_mag]]-40</f>
        <v>-57.260000000000005</v>
      </c>
      <c r="G98">
        <f>_10sept_0_20[[#This Row],[V_mag]]-40</f>
        <v>-57.19</v>
      </c>
      <c r="H98">
        <f>(10^(_10sept_0_20[[#This Row],[H_mag_adj]]/20)*COS(RADIANS(_10sept_0_20[[#This Row],[H_phase]])))*0.6</f>
        <v>5.7846053345120827E-4</v>
      </c>
      <c r="I98">
        <f>(10^(_10sept_0_20[[#This Row],[H_mag_adj]]/20)*SIN(RADIANS(_10sept_0_20[[#This Row],[H_phase]])))*0.6</f>
        <v>-5.8475419219405184E-4</v>
      </c>
      <c r="J98">
        <f>(10^(_10sept_0_20[[#This Row],[V_mag_adj]]/20)*COS(RADIANS(_10sept_0_20[[#This Row],[V_phase]])))*0.6</f>
        <v>5.9877291633134112E-4</v>
      </c>
      <c r="K98">
        <f>(10^(_10sept_0_20[[#This Row],[V_mag_adj]]/20)*SIN(RADIANS(_10sept_0_20[[#This Row],[V_phase]])))*0.6</f>
        <v>-5.7360105278137939E-4</v>
      </c>
    </row>
    <row r="99" spans="1:11" x14ac:dyDescent="0.25">
      <c r="A99">
        <v>-84</v>
      </c>
      <c r="B99">
        <v>-16.63</v>
      </c>
      <c r="C99">
        <v>-29.75</v>
      </c>
      <c r="D99">
        <v>-16.670000000000002</v>
      </c>
      <c r="E99">
        <v>-28.74</v>
      </c>
      <c r="F99">
        <f>_10sept_0_20[[#This Row],[H_mag]]-40</f>
        <v>-56.629999999999995</v>
      </c>
      <c r="G99">
        <f>_10sept_0_20[[#This Row],[V_mag]]-40</f>
        <v>-56.67</v>
      </c>
      <c r="H99">
        <f>(10^(_10sept_0_20[[#This Row],[H_mag_adj]]/20)*COS(RADIANS(_10sept_0_20[[#This Row],[H_phase]])))*0.6</f>
        <v>7.6783948069220032E-4</v>
      </c>
      <c r="I99">
        <f>(10^(_10sept_0_20[[#This Row],[H_mag_adj]]/20)*SIN(RADIANS(_10sept_0_20[[#This Row],[H_phase]])))*0.6</f>
        <v>-4.3885641875365187E-4</v>
      </c>
      <c r="J99">
        <f>(10^(_10sept_0_20[[#This Row],[V_mag_adj]]/20)*COS(RADIANS(_10sept_0_20[[#This Row],[V_phase]])))*0.6</f>
        <v>7.7189297209586641E-4</v>
      </c>
      <c r="K99">
        <f>(10^(_10sept_0_20[[#This Row],[V_mag_adj]]/20)*SIN(RADIANS(_10sept_0_20[[#This Row],[V_phase]])))*0.6</f>
        <v>-4.2329973320306226E-4</v>
      </c>
    </row>
    <row r="100" spans="1:11" x14ac:dyDescent="0.25">
      <c r="A100">
        <v>-83</v>
      </c>
      <c r="B100">
        <v>-16.2</v>
      </c>
      <c r="C100">
        <v>-15.6</v>
      </c>
      <c r="D100">
        <v>-16.149999999999999</v>
      </c>
      <c r="E100">
        <v>-14.72</v>
      </c>
      <c r="F100">
        <f>_10sept_0_20[[#This Row],[H_mag]]-40</f>
        <v>-56.2</v>
      </c>
      <c r="G100">
        <f>_10sept_0_20[[#This Row],[V_mag]]-40</f>
        <v>-56.15</v>
      </c>
      <c r="H100">
        <f>(10^(_10sept_0_20[[#This Row],[H_mag_adj]]/20)*COS(RADIANS(_10sept_0_20[[#This Row],[H_phase]])))*0.6</f>
        <v>8.9505731410236889E-4</v>
      </c>
      <c r="I100">
        <f>(10^(_10sept_0_20[[#This Row],[H_mag_adj]]/20)*SIN(RADIANS(_10sept_0_20[[#This Row],[H_phase]])))*0.6</f>
        <v>-2.4990449239433192E-4</v>
      </c>
      <c r="J100">
        <f>(10^(_10sept_0_20[[#This Row],[V_mag_adj]]/20)*COS(RADIANS(_10sept_0_20[[#This Row],[V_phase]])))*0.6</f>
        <v>9.0397862308294467E-4</v>
      </c>
      <c r="K100">
        <f>(10^(_10sept_0_20[[#This Row],[V_mag_adj]]/20)*SIN(RADIANS(_10sept_0_20[[#This Row],[V_phase]])))*0.6</f>
        <v>-2.3749164877681918E-4</v>
      </c>
    </row>
    <row r="101" spans="1:11" x14ac:dyDescent="0.25">
      <c r="A101">
        <v>-82</v>
      </c>
      <c r="B101">
        <v>-15.87</v>
      </c>
      <c r="C101">
        <v>-0.57999999999999996</v>
      </c>
      <c r="D101">
        <v>-15.88</v>
      </c>
      <c r="E101">
        <v>0.82</v>
      </c>
      <c r="F101">
        <f>_10sept_0_20[[#This Row],[H_mag]]-40</f>
        <v>-55.87</v>
      </c>
      <c r="G101">
        <f>_10sept_0_20[[#This Row],[V_mag]]-40</f>
        <v>-55.88</v>
      </c>
      <c r="H101">
        <f>(10^(_10sept_0_20[[#This Row],[H_mag_adj]]/20)*COS(RADIANS(_10sept_0_20[[#This Row],[H_phase]])))*0.6</f>
        <v>9.6522596967641458E-4</v>
      </c>
      <c r="I101">
        <f>(10^(_10sept_0_20[[#This Row],[H_mag_adj]]/20)*SIN(RADIANS(_10sept_0_20[[#This Row],[H_phase]])))*0.6</f>
        <v>-9.7712290596753277E-6</v>
      </c>
      <c r="J101">
        <f>(10^(_10sept_0_20[[#This Row],[V_mag_adj]]/20)*COS(RADIANS(_10sept_0_20[[#This Row],[V_phase]])))*0.6</f>
        <v>9.6406601108952E-4</v>
      </c>
      <c r="K101">
        <f>(10^(_10sept_0_20[[#This Row],[V_mag_adj]]/20)*SIN(RADIANS(_10sept_0_20[[#This Row],[V_phase]])))*0.6</f>
        <v>1.3798365497198758E-5</v>
      </c>
    </row>
    <row r="102" spans="1:11" x14ac:dyDescent="0.25">
      <c r="A102">
        <v>-81</v>
      </c>
      <c r="B102">
        <v>-15.58</v>
      </c>
      <c r="C102">
        <v>15.45</v>
      </c>
      <c r="D102">
        <v>-15.55</v>
      </c>
      <c r="E102">
        <v>16.59</v>
      </c>
      <c r="F102">
        <f>_10sept_0_20[[#This Row],[H_mag]]-40</f>
        <v>-55.58</v>
      </c>
      <c r="G102">
        <f>_10sept_0_20[[#This Row],[V_mag]]-40</f>
        <v>-55.55</v>
      </c>
      <c r="H102">
        <f>(10^(_10sept_0_20[[#This Row],[H_mag_adj]]/20)*COS(RADIANS(_10sept_0_20[[#This Row],[H_phase]])))*0.6</f>
        <v>9.6198143961013377E-4</v>
      </c>
      <c r="I102">
        <f>(10^(_10sept_0_20[[#This Row],[H_mag_adj]]/20)*SIN(RADIANS(_10sept_0_20[[#This Row],[H_phase]])))*0.6</f>
        <v>2.6587723143164818E-4</v>
      </c>
      <c r="J102">
        <f>(10^(_10sept_0_20[[#This Row],[V_mag_adj]]/20)*COS(RADIANS(_10sept_0_20[[#This Row],[V_phase]])))*0.6</f>
        <v>9.5981063636786808E-4</v>
      </c>
      <c r="K102">
        <f>(10^(_10sept_0_20[[#This Row],[V_mag_adj]]/20)*SIN(RADIANS(_10sept_0_20[[#This Row],[V_phase]])))*0.6</f>
        <v>2.8594958125834877E-4</v>
      </c>
    </row>
    <row r="103" spans="1:11" x14ac:dyDescent="0.25">
      <c r="A103">
        <v>-80</v>
      </c>
      <c r="B103">
        <v>-15.18</v>
      </c>
      <c r="C103">
        <v>31.62</v>
      </c>
      <c r="D103">
        <v>-15.18</v>
      </c>
      <c r="E103">
        <v>32.51</v>
      </c>
      <c r="F103">
        <f>_10sept_0_20[[#This Row],[H_mag]]-40</f>
        <v>-55.18</v>
      </c>
      <c r="G103">
        <f>_10sept_0_20[[#This Row],[V_mag]]-40</f>
        <v>-55.18</v>
      </c>
      <c r="H103">
        <f>(10^(_10sept_0_20[[#This Row],[H_mag_adj]]/20)*COS(RADIANS(_10sept_0_20[[#This Row],[H_phase]])))*0.6</f>
        <v>8.8993509093617884E-4</v>
      </c>
      <c r="I103">
        <f>(10^(_10sept_0_20[[#This Row],[H_mag_adj]]/20)*SIN(RADIANS(_10sept_0_20[[#This Row],[H_phase]])))*0.6</f>
        <v>5.4792003087161497E-4</v>
      </c>
      <c r="J103">
        <f>(10^(_10sept_0_20[[#This Row],[V_mag_adj]]/20)*COS(RADIANS(_10sept_0_20[[#This Row],[V_phase]])))*0.6</f>
        <v>8.8131699263925968E-4</v>
      </c>
      <c r="K103">
        <f>(10^(_10sept_0_20[[#This Row],[V_mag_adj]]/20)*SIN(RADIANS(_10sept_0_20[[#This Row],[V_phase]])))*0.6</f>
        <v>5.6167711792027577E-4</v>
      </c>
    </row>
    <row r="104" spans="1:11" x14ac:dyDescent="0.25">
      <c r="A104">
        <v>-79</v>
      </c>
      <c r="B104">
        <v>-14.67</v>
      </c>
      <c r="C104">
        <v>47.3</v>
      </c>
      <c r="D104">
        <v>-14.68</v>
      </c>
      <c r="E104">
        <v>48.53</v>
      </c>
      <c r="F104">
        <f>_10sept_0_20[[#This Row],[H_mag]]-40</f>
        <v>-54.67</v>
      </c>
      <c r="G104">
        <f>_10sept_0_20[[#This Row],[V_mag]]-40</f>
        <v>-54.68</v>
      </c>
      <c r="H104">
        <f>(10^(_10sept_0_20[[#This Row],[H_mag_adj]]/20)*COS(RADIANS(_10sept_0_20[[#This Row],[H_phase]])))*0.6</f>
        <v>7.5159383500544472E-4</v>
      </c>
      <c r="I104">
        <f>(10^(_10sept_0_20[[#This Row],[H_mag_adj]]/20)*SIN(RADIANS(_10sept_0_20[[#This Row],[H_phase]])))*0.6</f>
        <v>8.144944376855791E-4</v>
      </c>
      <c r="J104">
        <f>(10^(_10sept_0_20[[#This Row],[V_mag_adj]]/20)*COS(RADIANS(_10sept_0_20[[#This Row],[V_phase]])))*0.6</f>
        <v>7.3309230685658687E-4</v>
      </c>
      <c r="K104">
        <f>(10^(_10sept_0_20[[#This Row],[V_mag_adj]]/20)*SIN(RADIANS(_10sept_0_20[[#This Row],[V_phase]])))*0.6</f>
        <v>8.2948487180375355E-4</v>
      </c>
    </row>
    <row r="105" spans="1:11" x14ac:dyDescent="0.25">
      <c r="A105">
        <v>-78</v>
      </c>
      <c r="B105">
        <v>-14.08</v>
      </c>
      <c r="C105">
        <v>62.91</v>
      </c>
      <c r="D105">
        <v>-14.03</v>
      </c>
      <c r="E105">
        <v>63.67</v>
      </c>
      <c r="F105">
        <f>_10sept_0_20[[#This Row],[H_mag]]-40</f>
        <v>-54.08</v>
      </c>
      <c r="G105">
        <f>_10sept_0_20[[#This Row],[V_mag]]-40</f>
        <v>-54.03</v>
      </c>
      <c r="H105">
        <f>(10^(_10sept_0_20[[#This Row],[H_mag_adj]]/20)*COS(RADIANS(_10sept_0_20[[#This Row],[H_phase]])))*0.6</f>
        <v>5.4017476377810514E-4</v>
      </c>
      <c r="I105">
        <f>(10^(_10sept_0_20[[#This Row],[H_mag_adj]]/20)*SIN(RADIANS(_10sept_0_20[[#This Row],[H_phase]])))*0.6</f>
        <v>1.0560485071387181E-3</v>
      </c>
      <c r="J105">
        <f>(10^(_10sept_0_20[[#This Row],[V_mag_adj]]/20)*COS(RADIANS(_10sept_0_20[[#This Row],[V_phase]])))*0.6</f>
        <v>5.2915701846261961E-4</v>
      </c>
      <c r="K105">
        <f>(10^(_10sept_0_20[[#This Row],[V_mag_adj]]/20)*SIN(RADIANS(_10sept_0_20[[#This Row],[V_phase]])))*0.6</f>
        <v>1.0692580053742915E-3</v>
      </c>
    </row>
    <row r="106" spans="1:11" x14ac:dyDescent="0.25">
      <c r="A106">
        <v>-77</v>
      </c>
      <c r="B106">
        <v>-13.44</v>
      </c>
      <c r="C106">
        <v>77.22</v>
      </c>
      <c r="D106">
        <v>-13.45</v>
      </c>
      <c r="E106">
        <v>77.349999999999994</v>
      </c>
      <c r="F106">
        <f>_10sept_0_20[[#This Row],[H_mag]]-40</f>
        <v>-53.44</v>
      </c>
      <c r="G106">
        <f>_10sept_0_20[[#This Row],[V_mag]]-40</f>
        <v>-53.45</v>
      </c>
      <c r="H106">
        <f>(10^(_10sept_0_20[[#This Row],[H_mag_adj]]/20)*COS(RADIANS(_10sept_0_20[[#This Row],[H_phase]])))*0.6</f>
        <v>2.8245694773257503E-4</v>
      </c>
      <c r="I106">
        <f>(10^(_10sept_0_20[[#This Row],[H_mag_adj]]/20)*SIN(RADIANS(_10sept_0_20[[#This Row],[H_phase]])))*0.6</f>
        <v>1.2452507218751701E-3</v>
      </c>
      <c r="J106">
        <f>(10^(_10sept_0_20[[#This Row],[V_mag_adj]]/20)*COS(RADIANS(_10sept_0_20[[#This Row],[V_phase]])))*0.6</f>
        <v>2.7930908719394466E-4</v>
      </c>
      <c r="K106">
        <f>(10^(_10sept_0_20[[#This Row],[V_mag_adj]]/20)*SIN(RADIANS(_10sept_0_20[[#This Row],[V_phase]])))*0.6</f>
        <v>1.2444548338773097E-3</v>
      </c>
    </row>
    <row r="107" spans="1:11" x14ac:dyDescent="0.25">
      <c r="A107">
        <v>-76</v>
      </c>
      <c r="B107">
        <v>-12.82</v>
      </c>
      <c r="C107">
        <v>90.04</v>
      </c>
      <c r="D107">
        <v>-12.89</v>
      </c>
      <c r="E107">
        <v>89.75</v>
      </c>
      <c r="F107">
        <f>_10sept_0_20[[#This Row],[H_mag]]-40</f>
        <v>-52.82</v>
      </c>
      <c r="G107">
        <f>_10sept_0_20[[#This Row],[V_mag]]-40</f>
        <v>-52.89</v>
      </c>
      <c r="H107">
        <f>(10^(_10sept_0_20[[#This Row],[H_mag_adj]]/20)*COS(RADIANS(_10sept_0_20[[#This Row],[H_phase]])))*0.6</f>
        <v>-9.5738931019521622E-7</v>
      </c>
      <c r="I107">
        <f>(10^(_10sept_0_20[[#This Row],[H_mag_adj]]/20)*SIN(RADIANS(_10sept_0_20[[#This Row],[H_phase]])))*0.6</f>
        <v>1.3713589478333303E-3</v>
      </c>
      <c r="J107">
        <f>(10^(_10sept_0_20[[#This Row],[V_mag_adj]]/20)*COS(RADIANS(_10sept_0_20[[#This Row],[V_phase]])))*0.6</f>
        <v>5.9356358414266779E-6</v>
      </c>
      <c r="K107">
        <f>(10^(_10sept_0_20[[#This Row],[V_mag_adj]]/20)*SIN(RADIANS(_10sept_0_20[[#This Row],[V_phase]])))*0.6</f>
        <v>1.3603388967179803E-3</v>
      </c>
    </row>
    <row r="108" spans="1:11" x14ac:dyDescent="0.25">
      <c r="A108">
        <v>-75</v>
      </c>
      <c r="B108">
        <v>-12.42</v>
      </c>
      <c r="C108">
        <v>102.42</v>
      </c>
      <c r="D108">
        <v>-12.39</v>
      </c>
      <c r="E108">
        <v>102.52</v>
      </c>
      <c r="F108">
        <f>_10sept_0_20[[#This Row],[H_mag]]-40</f>
        <v>-52.42</v>
      </c>
      <c r="G108">
        <f>_10sept_0_20[[#This Row],[V_mag]]-40</f>
        <v>-52.39</v>
      </c>
      <c r="H108">
        <f>(10^(_10sept_0_20[[#This Row],[H_mag_adj]]/20)*COS(RADIANS(_10sept_0_20[[#This Row],[H_phase]])))*0.6</f>
        <v>-3.0884720812886208E-4</v>
      </c>
      <c r="I108">
        <f>(10^(_10sept_0_20[[#This Row],[H_mag_adj]]/20)*SIN(RADIANS(_10sept_0_20[[#This Row],[H_phase]])))*0.6</f>
        <v>1.402383368975827E-3</v>
      </c>
      <c r="J108">
        <f>(10^(_10sept_0_20[[#This Row],[V_mag_adj]]/20)*COS(RADIANS(_10sept_0_20[[#This Row],[V_phase]])))*0.6</f>
        <v>-3.1237138871801154E-4</v>
      </c>
      <c r="K108">
        <f>(10^(_10sept_0_20[[#This Row],[V_mag_adj]]/20)*SIN(RADIANS(_10sept_0_20[[#This Row],[V_phase]])))*0.6</f>
        <v>1.4066923557489329E-3</v>
      </c>
    </row>
    <row r="109" spans="1:11" x14ac:dyDescent="0.25">
      <c r="A109">
        <v>-74</v>
      </c>
      <c r="B109">
        <v>-12</v>
      </c>
      <c r="C109">
        <v>114.75</v>
      </c>
      <c r="D109">
        <v>-12</v>
      </c>
      <c r="E109">
        <v>114.75</v>
      </c>
      <c r="F109">
        <f>_10sept_0_20[[#This Row],[H_mag]]-40</f>
        <v>-52</v>
      </c>
      <c r="G109">
        <f>_10sept_0_20[[#This Row],[V_mag]]-40</f>
        <v>-52</v>
      </c>
      <c r="H109">
        <f>(10^(_10sept_0_20[[#This Row],[H_mag_adj]]/20)*COS(RADIANS(_10sept_0_20[[#This Row],[H_phase]])))*0.6</f>
        <v>-6.3097542848377622E-4</v>
      </c>
      <c r="I109">
        <f>(10^(_10sept_0_20[[#This Row],[H_mag_adj]]/20)*SIN(RADIANS(_10sept_0_20[[#This Row],[H_phase]])))*0.6</f>
        <v>1.3686915097195593E-3</v>
      </c>
      <c r="J109">
        <f>(10^(_10sept_0_20[[#This Row],[V_mag_adj]]/20)*COS(RADIANS(_10sept_0_20[[#This Row],[V_phase]])))*0.6</f>
        <v>-6.3097542848377622E-4</v>
      </c>
      <c r="K109">
        <f>(10^(_10sept_0_20[[#This Row],[V_mag_adj]]/20)*SIN(RADIANS(_10sept_0_20[[#This Row],[V_phase]])))*0.6</f>
        <v>1.3686915097195593E-3</v>
      </c>
    </row>
    <row r="110" spans="1:11" x14ac:dyDescent="0.25">
      <c r="A110">
        <v>-73</v>
      </c>
      <c r="B110">
        <v>-11.71</v>
      </c>
      <c r="C110">
        <v>127.09</v>
      </c>
      <c r="D110">
        <v>-11.77</v>
      </c>
      <c r="E110">
        <v>126.6</v>
      </c>
      <c r="F110">
        <f>_10sept_0_20[[#This Row],[H_mag]]-40</f>
        <v>-51.71</v>
      </c>
      <c r="G110">
        <f>_10sept_0_20[[#This Row],[V_mag]]-40</f>
        <v>-51.769999999999996</v>
      </c>
      <c r="H110">
        <f>(10^(_10sept_0_20[[#This Row],[H_mag_adj]]/20)*COS(RADIANS(_10sept_0_20[[#This Row],[H_phase]])))*0.6</f>
        <v>-9.3976245925573058E-4</v>
      </c>
      <c r="I110">
        <f>(10^(_10sept_0_20[[#This Row],[H_mag_adj]]/20)*SIN(RADIANS(_10sept_0_20[[#This Row],[H_phase]])))*0.6</f>
        <v>1.2430395890260851E-3</v>
      </c>
      <c r="J110">
        <f>(10^(_10sept_0_20[[#This Row],[V_mag_adj]]/20)*COS(RADIANS(_10sept_0_20[[#This Row],[V_phase]])))*0.6</f>
        <v>-9.2270174418958208E-4</v>
      </c>
      <c r="K110">
        <f>(10^(_10sept_0_20[[#This Row],[V_mag_adj]]/20)*SIN(RADIANS(_10sept_0_20[[#This Row],[V_phase]])))*0.6</f>
        <v>1.2424189525259875E-3</v>
      </c>
    </row>
    <row r="111" spans="1:11" x14ac:dyDescent="0.25">
      <c r="A111">
        <v>-72</v>
      </c>
      <c r="B111">
        <v>-11.53</v>
      </c>
      <c r="C111">
        <v>138.9</v>
      </c>
      <c r="D111">
        <v>-11.56</v>
      </c>
      <c r="E111">
        <v>139.01</v>
      </c>
      <c r="F111">
        <f>_10sept_0_20[[#This Row],[H_mag]]-40</f>
        <v>-51.53</v>
      </c>
      <c r="G111">
        <f>_10sept_0_20[[#This Row],[V_mag]]-40</f>
        <v>-51.56</v>
      </c>
      <c r="H111">
        <f>(10^(_10sept_0_20[[#This Row],[H_mag_adj]]/20)*COS(RADIANS(_10sept_0_20[[#This Row],[H_phase]])))*0.6</f>
        <v>-1.1988671019054799E-3</v>
      </c>
      <c r="I111">
        <f>(10^(_10sept_0_20[[#This Row],[H_mag_adj]]/20)*SIN(RADIANS(_10sept_0_20[[#This Row],[H_phase]])))*0.6</f>
        <v>1.0458384309015179E-3</v>
      </c>
      <c r="J111">
        <f>(10^(_10sept_0_20[[#This Row],[V_mag_adj]]/20)*COS(RADIANS(_10sept_0_20[[#This Row],[V_phase]])))*0.6</f>
        <v>-1.1967322438509573E-3</v>
      </c>
      <c r="K111">
        <f>(10^(_10sept_0_20[[#This Row],[V_mag_adj]]/20)*SIN(RADIANS(_10sept_0_20[[#This Row],[V_phase]])))*0.6</f>
        <v>1.0399368207757919E-3</v>
      </c>
    </row>
    <row r="112" spans="1:11" x14ac:dyDescent="0.25">
      <c r="A112">
        <v>-71</v>
      </c>
      <c r="B112">
        <v>-11.35</v>
      </c>
      <c r="C112">
        <v>151.76</v>
      </c>
      <c r="D112">
        <v>-11.36</v>
      </c>
      <c r="E112">
        <v>151.83000000000001</v>
      </c>
      <c r="F112">
        <f>_10sept_0_20[[#This Row],[H_mag]]-40</f>
        <v>-51.35</v>
      </c>
      <c r="G112">
        <f>_10sept_0_20[[#This Row],[V_mag]]-40</f>
        <v>-51.36</v>
      </c>
      <c r="H112">
        <f>(10^(_10sept_0_20[[#This Row],[H_mag_adj]]/20)*COS(RADIANS(_10sept_0_20[[#This Row],[H_phase]])))*0.6</f>
        <v>-1.4309155845671402E-3</v>
      </c>
      <c r="I112">
        <f>(10^(_10sept_0_20[[#This Row],[H_mag_adj]]/20)*SIN(RADIANS(_10sept_0_20[[#This Row],[H_phase]])))*0.6</f>
        <v>7.6853686257910439E-4</v>
      </c>
      <c r="J112">
        <f>(10^(_10sept_0_20[[#This Row],[V_mag_adj]]/20)*COS(RADIANS(_10sept_0_20[[#This Row],[V_phase]])))*0.6</f>
        <v>-1.4302059276913685E-3</v>
      </c>
      <c r="K112">
        <f>(10^(_10sept_0_20[[#This Row],[V_mag_adj]]/20)*SIN(RADIANS(_10sept_0_20[[#This Row],[V_phase]])))*0.6</f>
        <v>7.6590580683055993E-4</v>
      </c>
    </row>
    <row r="113" spans="1:11" x14ac:dyDescent="0.25">
      <c r="A113">
        <v>-70</v>
      </c>
      <c r="B113">
        <v>-11.06</v>
      </c>
      <c r="C113">
        <v>164.54</v>
      </c>
      <c r="D113">
        <v>-11.07</v>
      </c>
      <c r="E113">
        <v>164.5</v>
      </c>
      <c r="F113">
        <f>_10sept_0_20[[#This Row],[H_mag]]-40</f>
        <v>-51.06</v>
      </c>
      <c r="G113">
        <f>_10sept_0_20[[#This Row],[V_mag]]-40</f>
        <v>-51.07</v>
      </c>
      <c r="H113">
        <f>(10^(_10sept_0_20[[#This Row],[H_mag_adj]]/20)*COS(RADIANS(_10sept_0_20[[#This Row],[H_phase]])))*0.6</f>
        <v>-1.6186231076453607E-3</v>
      </c>
      <c r="I113">
        <f>(10^(_10sept_0_20[[#This Row],[H_mag_adj]]/20)*SIN(RADIANS(_10sept_0_20[[#This Row],[H_phase]])))*0.6</f>
        <v>4.476672306019644E-4</v>
      </c>
      <c r="J113">
        <f>(10^(_10sept_0_20[[#This Row],[V_mag_adj]]/20)*COS(RADIANS(_10sept_0_20[[#This Row],[V_phase]])))*0.6</f>
        <v>-1.6164481061889493E-3</v>
      </c>
      <c r="K113">
        <f>(10^(_10sept_0_20[[#This Row],[V_mag_adj]]/20)*SIN(RADIANS(_10sept_0_20[[#This Row],[V_phase]])))*0.6</f>
        <v>4.4828073404523997E-4</v>
      </c>
    </row>
    <row r="114" spans="1:11" x14ac:dyDescent="0.25">
      <c r="A114">
        <v>-69</v>
      </c>
      <c r="B114">
        <v>-10.72</v>
      </c>
      <c r="C114">
        <v>177.27</v>
      </c>
      <c r="D114">
        <v>-10.73</v>
      </c>
      <c r="E114">
        <v>176.93</v>
      </c>
      <c r="F114">
        <f>_10sept_0_20[[#This Row],[H_mag]]-40</f>
        <v>-50.72</v>
      </c>
      <c r="G114">
        <f>_10sept_0_20[[#This Row],[V_mag]]-40</f>
        <v>-50.730000000000004</v>
      </c>
      <c r="H114">
        <f>(10^(_10sept_0_20[[#This Row],[H_mag_adj]]/20)*COS(RADIANS(_10sept_0_20[[#This Row],[H_phase]])))*0.6</f>
        <v>-1.744448200247067E-3</v>
      </c>
      <c r="I114">
        <f>(10^(_10sept_0_20[[#This Row],[H_mag_adj]]/20)*SIN(RADIANS(_10sept_0_20[[#This Row],[H_phase]])))*0.6</f>
        <v>8.3181533773503671E-5</v>
      </c>
      <c r="J114">
        <f>(10^(_10sept_0_20[[#This Row],[V_mag_adj]]/20)*COS(RADIANS(_10sept_0_20[[#This Row],[V_phase]])))*0.6</f>
        <v>-1.741917268529539E-3</v>
      </c>
      <c r="K114">
        <f>(10^(_10sept_0_20[[#This Row],[V_mag_adj]]/20)*SIN(RADIANS(_10sept_0_20[[#This Row],[V_phase]])))*0.6</f>
        <v>9.3424151993086701E-5</v>
      </c>
    </row>
    <row r="115" spans="1:11" x14ac:dyDescent="0.25">
      <c r="A115">
        <v>-68</v>
      </c>
      <c r="B115">
        <v>-10.31</v>
      </c>
      <c r="C115">
        <v>-170.37</v>
      </c>
      <c r="D115">
        <v>-10.3</v>
      </c>
      <c r="E115">
        <v>-170.04</v>
      </c>
      <c r="F115">
        <f>_10sept_0_20[[#This Row],[H_mag]]-40</f>
        <v>-50.31</v>
      </c>
      <c r="G115">
        <f>_10sept_0_20[[#This Row],[V_mag]]-40</f>
        <v>-50.3</v>
      </c>
      <c r="H115">
        <f>(10^(_10sept_0_20[[#This Row],[H_mag_adj]]/20)*COS(RADIANS(_10sept_0_20[[#This Row],[H_phase]])))*0.6</f>
        <v>-1.8050444347866262E-3</v>
      </c>
      <c r="I115">
        <f>(10^(_10sept_0_20[[#This Row],[H_mag_adj]]/20)*SIN(RADIANS(_10sept_0_20[[#This Row],[H_phase]])))*0.6</f>
        <v>-3.0627265651704809E-4</v>
      </c>
      <c r="J115">
        <f>(10^(_10sept_0_20[[#This Row],[V_mag_adj]]/20)*COS(RADIANS(_10sept_0_20[[#This Row],[V_phase]])))*0.6</f>
        <v>-1.8053277659342707E-3</v>
      </c>
      <c r="K115">
        <f>(10^(_10sept_0_20[[#This Row],[V_mag_adj]]/20)*SIN(RADIANS(_10sept_0_20[[#This Row],[V_phase]])))*0.6</f>
        <v>-3.1702861135226147E-4</v>
      </c>
    </row>
    <row r="116" spans="1:11" x14ac:dyDescent="0.25">
      <c r="A116">
        <v>-67</v>
      </c>
      <c r="B116">
        <v>-9.86</v>
      </c>
      <c r="C116">
        <v>-159.08000000000001</v>
      </c>
      <c r="D116">
        <v>-9.8800000000000008</v>
      </c>
      <c r="E116">
        <v>-158.84</v>
      </c>
      <c r="F116">
        <f>_10sept_0_20[[#This Row],[H_mag]]-40</f>
        <v>-49.86</v>
      </c>
      <c r="G116">
        <f>_10sept_0_20[[#This Row],[V_mag]]-40</f>
        <v>-49.88</v>
      </c>
      <c r="H116">
        <f>(10^(_10sept_0_20[[#This Row],[H_mag_adj]]/20)*COS(RADIANS(_10sept_0_20[[#This Row],[H_phase]])))*0.6</f>
        <v>-1.8010894140000917E-3</v>
      </c>
      <c r="I116">
        <f>(10^(_10sept_0_20[[#This Row],[H_mag_adj]]/20)*SIN(RADIANS(_10sept_0_20[[#This Row],[H_phase]])))*0.6</f>
        <v>-6.8848963936854718E-4</v>
      </c>
      <c r="J116">
        <f>(10^(_10sept_0_20[[#This Row],[V_mag_adj]]/20)*COS(RADIANS(_10sept_0_20[[#This Row],[V_phase]])))*0.6</f>
        <v>-1.7940539613692773E-3</v>
      </c>
      <c r="K116">
        <f>(10^(_10sept_0_20[[#This Row],[V_mag_adj]]/20)*SIN(RADIANS(_10sept_0_20[[#This Row],[V_phase]])))*0.6</f>
        <v>-6.9442714301105662E-4</v>
      </c>
    </row>
    <row r="117" spans="1:11" x14ac:dyDescent="0.25">
      <c r="A117">
        <v>-66</v>
      </c>
      <c r="B117">
        <v>-9.4499999999999993</v>
      </c>
      <c r="C117">
        <v>-147.79</v>
      </c>
      <c r="D117">
        <v>-9.41</v>
      </c>
      <c r="E117">
        <v>-147.4</v>
      </c>
      <c r="F117">
        <f>_10sept_0_20[[#This Row],[H_mag]]-40</f>
        <v>-49.45</v>
      </c>
      <c r="G117">
        <f>_10sept_0_20[[#This Row],[V_mag]]-40</f>
        <v>-49.41</v>
      </c>
      <c r="H117">
        <f>(10^(_10sept_0_20[[#This Row],[H_mag_adj]]/20)*COS(RADIANS(_10sept_0_20[[#This Row],[H_phase]])))*0.6</f>
        <v>-1.7103028593856292E-3</v>
      </c>
      <c r="I117">
        <f>(10^(_10sept_0_20[[#This Row],[H_mag_adj]]/20)*SIN(RADIANS(_10sept_0_20[[#This Row],[H_phase]])))*0.6</f>
        <v>-1.0774521175428934E-3</v>
      </c>
      <c r="J117">
        <f>(10^(_10sept_0_20[[#This Row],[V_mag_adj]]/20)*COS(RADIANS(_10sept_0_20[[#This Row],[V_phase]])))*0.6</f>
        <v>-1.7107896756664851E-3</v>
      </c>
      <c r="K117">
        <f>(10^(_10sept_0_20[[#This Row],[V_mag_adj]]/20)*SIN(RADIANS(_10sept_0_20[[#This Row],[V_phase]])))*0.6</f>
        <v>-1.0940956424540249E-3</v>
      </c>
    </row>
    <row r="118" spans="1:11" x14ac:dyDescent="0.25">
      <c r="A118">
        <v>-65</v>
      </c>
      <c r="B118">
        <v>-9.1</v>
      </c>
      <c r="C118">
        <v>-137.16999999999999</v>
      </c>
      <c r="D118">
        <v>-9.08</v>
      </c>
      <c r="E118">
        <v>-136.86000000000001</v>
      </c>
      <c r="F118">
        <f>_10sept_0_20[[#This Row],[H_mag]]-40</f>
        <v>-49.1</v>
      </c>
      <c r="G118">
        <f>_10sept_0_20[[#This Row],[V_mag]]-40</f>
        <v>-49.08</v>
      </c>
      <c r="H118">
        <f>(10^(_10sept_0_20[[#This Row],[H_mag_adj]]/20)*COS(RADIANS(_10sept_0_20[[#This Row],[H_phase]])))*0.6</f>
        <v>-1.5433938484331821E-3</v>
      </c>
      <c r="I118">
        <f>(10^(_10sept_0_20[[#This Row],[H_mag_adj]]/20)*SIN(RADIANS(_10sept_0_20[[#This Row],[H_phase]])))*0.6</f>
        <v>-1.4307001794726874E-3</v>
      </c>
      <c r="J118">
        <f>(10^(_10sept_0_20[[#This Row],[V_mag_adj]]/20)*COS(RADIANS(_10sept_0_20[[#This Row],[V_phase]])))*0.6</f>
        <v>-1.5391704567119385E-3</v>
      </c>
      <c r="K118">
        <f>(10^(_10sept_0_20[[#This Row],[V_mag_adj]]/20)*SIN(RADIANS(_10sept_0_20[[#This Row],[V_phase]])))*0.6</f>
        <v>-1.4423470683526216E-3</v>
      </c>
    </row>
    <row r="119" spans="1:11" x14ac:dyDescent="0.25">
      <c r="A119">
        <v>-64</v>
      </c>
      <c r="B119">
        <v>-8.74</v>
      </c>
      <c r="C119">
        <v>-126.27</v>
      </c>
      <c r="D119">
        <v>-8.77</v>
      </c>
      <c r="E119">
        <v>-126.23</v>
      </c>
      <c r="F119">
        <f>_10sept_0_20[[#This Row],[H_mag]]-40</f>
        <v>-48.74</v>
      </c>
      <c r="G119">
        <f>_10sept_0_20[[#This Row],[V_mag]]-40</f>
        <v>-48.769999999999996</v>
      </c>
      <c r="H119">
        <f>(10^(_10sept_0_20[[#This Row],[H_mag_adj]]/20)*COS(RADIANS(_10sept_0_20[[#This Row],[H_phase]])))*0.6</f>
        <v>-1.2976957815847301E-3</v>
      </c>
      <c r="I119">
        <f>(10^(_10sept_0_20[[#This Row],[H_mag_adj]]/20)*SIN(RADIANS(_10sept_0_20[[#This Row],[H_phase]])))*0.6</f>
        <v>-1.768538808741379E-3</v>
      </c>
      <c r="J119">
        <f>(10^(_10sept_0_20[[#This Row],[V_mag_adj]]/20)*COS(RADIANS(_10sept_0_20[[#This Row],[V_phase]])))*0.6</f>
        <v>-1.2919906995172313E-3</v>
      </c>
      <c r="K119">
        <f>(10^(_10sept_0_20[[#This Row],[V_mag_adj]]/20)*SIN(RADIANS(_10sept_0_20[[#This Row],[V_phase]])))*0.6</f>
        <v>-1.7633434379575729E-3</v>
      </c>
    </row>
    <row r="120" spans="1:11" x14ac:dyDescent="0.25">
      <c r="A120">
        <v>-63</v>
      </c>
      <c r="B120">
        <v>-8.48</v>
      </c>
      <c r="C120">
        <v>-116.15</v>
      </c>
      <c r="D120">
        <v>-8.5</v>
      </c>
      <c r="E120">
        <v>-115.78</v>
      </c>
      <c r="F120">
        <f>_10sept_0_20[[#This Row],[H_mag]]-40</f>
        <v>-48.480000000000004</v>
      </c>
      <c r="G120">
        <f>_10sept_0_20[[#This Row],[V_mag]]-40</f>
        <v>-48.5</v>
      </c>
      <c r="H120">
        <f>(10^(_10sept_0_20[[#This Row],[H_mag_adj]]/20)*COS(RADIANS(_10sept_0_20[[#This Row],[H_phase]])))*0.6</f>
        <v>-9.9613144517920679E-4</v>
      </c>
      <c r="I120">
        <f>(10^(_10sept_0_20[[#This Row],[H_mag_adj]]/20)*SIN(RADIANS(_10sept_0_20[[#This Row],[H_phase]])))*0.6</f>
        <v>-2.0288738802611431E-3</v>
      </c>
      <c r="J120">
        <f>(10^(_10sept_0_20[[#This Row],[V_mag_adj]]/20)*COS(RADIANS(_10sept_0_20[[#This Row],[V_phase]])))*0.6</f>
        <v>-9.8074801240432912E-4</v>
      </c>
      <c r="K120">
        <f>(10^(_10sept_0_20[[#This Row],[V_mag_adj]]/20)*SIN(RADIANS(_10sept_0_20[[#This Row],[V_phase]])))*0.6</f>
        <v>-2.0305832897980014E-3</v>
      </c>
    </row>
    <row r="121" spans="1:11" x14ac:dyDescent="0.25">
      <c r="A121">
        <v>-62</v>
      </c>
      <c r="B121">
        <v>-8.23</v>
      </c>
      <c r="C121">
        <v>-105.25</v>
      </c>
      <c r="D121">
        <v>-8.2100000000000009</v>
      </c>
      <c r="E121">
        <v>-105</v>
      </c>
      <c r="F121">
        <f>_10sept_0_20[[#This Row],[H_mag]]-40</f>
        <v>-48.230000000000004</v>
      </c>
      <c r="G121">
        <f>_10sept_0_20[[#This Row],[V_mag]]-40</f>
        <v>-48.21</v>
      </c>
      <c r="H121">
        <f>(10^(_10sept_0_20[[#This Row],[H_mag_adj]]/20)*COS(RADIANS(_10sept_0_20[[#This Row],[H_phase]])))*0.6</f>
        <v>-6.1186912692357085E-4</v>
      </c>
      <c r="I121">
        <f>(10^(_10sept_0_20[[#This Row],[H_mag_adj]]/20)*SIN(RADIANS(_10sept_0_20[[#This Row],[H_phase]])))*0.6</f>
        <v>-2.2443099717823858E-3</v>
      </c>
      <c r="J121">
        <f>(10^(_10sept_0_20[[#This Row],[V_mag_adj]]/20)*COS(RADIANS(_10sept_0_20[[#This Row],[V_phase]])))*0.6</f>
        <v>-6.0345860009870919E-4</v>
      </c>
      <c r="K121">
        <f>(10^(_10sept_0_20[[#This Row],[V_mag_adj]]/20)*SIN(RADIANS(_10sept_0_20[[#This Row],[V_phase]])))*0.6</f>
        <v>-2.252138155832771E-3</v>
      </c>
    </row>
    <row r="122" spans="1:11" x14ac:dyDescent="0.25">
      <c r="A122">
        <v>-61</v>
      </c>
      <c r="B122">
        <v>-7.93</v>
      </c>
      <c r="C122">
        <v>-93.99</v>
      </c>
      <c r="D122">
        <v>-7.93</v>
      </c>
      <c r="E122">
        <v>-94.04</v>
      </c>
      <c r="F122">
        <f>_10sept_0_20[[#This Row],[H_mag]]-40</f>
        <v>-47.93</v>
      </c>
      <c r="G122">
        <f>_10sept_0_20[[#This Row],[V_mag]]-40</f>
        <v>-47.93</v>
      </c>
      <c r="H122">
        <f>(10^(_10sept_0_20[[#This Row],[H_mag_adj]]/20)*COS(RADIANS(_10sept_0_20[[#This Row],[H_phase]])))*0.6</f>
        <v>-1.6755231609130814E-4</v>
      </c>
      <c r="I122">
        <f>(10^(_10sept_0_20[[#This Row],[H_mag_adj]]/20)*SIN(RADIANS(_10sept_0_20[[#This Row],[H_phase]])))*0.6</f>
        <v>-2.4021345732523408E-3</v>
      </c>
      <c r="J122">
        <f>(10^(_10sept_0_20[[#This Row],[V_mag_adj]]/20)*COS(RADIANS(_10sept_0_20[[#This Row],[V_phase]])))*0.6</f>
        <v>-1.696485098950167E-4</v>
      </c>
      <c r="K122">
        <f>(10^(_10sept_0_20[[#This Row],[V_mag_adj]]/20)*SIN(RADIANS(_10sept_0_20[[#This Row],[V_phase]])))*0.6</f>
        <v>-2.4019874416266558E-3</v>
      </c>
    </row>
    <row r="123" spans="1:11" x14ac:dyDescent="0.25">
      <c r="A123">
        <v>-60</v>
      </c>
      <c r="B123">
        <v>-7.63</v>
      </c>
      <c r="C123">
        <v>-83.67</v>
      </c>
      <c r="D123">
        <v>-7.62</v>
      </c>
      <c r="E123">
        <v>-83.14</v>
      </c>
      <c r="F123">
        <f>_10sept_0_20[[#This Row],[H_mag]]-40</f>
        <v>-47.63</v>
      </c>
      <c r="G123">
        <f>_10sept_0_20[[#This Row],[V_mag]]-40</f>
        <v>-47.62</v>
      </c>
      <c r="H123">
        <f>(10^(_10sept_0_20[[#This Row],[H_mag_adj]]/20)*COS(RADIANS(_10sept_0_20[[#This Row],[H_phase]])))*0.6</f>
        <v>2.7482009874860798E-4</v>
      </c>
      <c r="I123">
        <f>(10^(_10sept_0_20[[#This Row],[H_mag_adj]]/20)*SIN(RADIANS(_10sept_0_20[[#This Row],[H_phase]])))*0.6</f>
        <v>-2.4773958756098171E-3</v>
      </c>
      <c r="J123">
        <f>(10^(_10sept_0_20[[#This Row],[V_mag_adj]]/20)*COS(RADIANS(_10sept_0_20[[#This Row],[V_phase]])))*0.6</f>
        <v>2.9806749857147209E-4</v>
      </c>
      <c r="K123">
        <f>(10^(_10sept_0_20[[#This Row],[V_mag_adj]]/20)*SIN(RADIANS(_10sept_0_20[[#This Row],[V_phase]])))*0.6</f>
        <v>-2.4775985670543376E-3</v>
      </c>
    </row>
    <row r="124" spans="1:11" x14ac:dyDescent="0.25">
      <c r="A124">
        <v>-59</v>
      </c>
      <c r="B124">
        <v>-7.29</v>
      </c>
      <c r="C124">
        <v>-72.959999999999994</v>
      </c>
      <c r="D124">
        <v>-7.29</v>
      </c>
      <c r="E124">
        <v>-72.540000000000006</v>
      </c>
      <c r="F124">
        <f>_10sept_0_20[[#This Row],[H_mag]]-40</f>
        <v>-47.29</v>
      </c>
      <c r="G124">
        <f>_10sept_0_20[[#This Row],[V_mag]]-40</f>
        <v>-47.29</v>
      </c>
      <c r="H124">
        <f>(10^(_10sept_0_20[[#This Row],[H_mag_adj]]/20)*COS(RADIANS(_10sept_0_20[[#This Row],[H_phase]])))*0.6</f>
        <v>7.5958618862161543E-4</v>
      </c>
      <c r="I124">
        <f>(10^(_10sept_0_20[[#This Row],[H_mag_adj]]/20)*SIN(RADIANS(_10sept_0_20[[#This Row],[H_phase]])))*0.6</f>
        <v>-2.4783050072701065E-3</v>
      </c>
      <c r="J124">
        <f>(10^(_10sept_0_20[[#This Row],[V_mag_adj]]/20)*COS(RADIANS(_10sept_0_20[[#This Row],[V_phase]])))*0.6</f>
        <v>7.777325425611767E-4</v>
      </c>
      <c r="K124">
        <f>(10^(_10sept_0_20[[#This Row],[V_mag_adj]]/20)*SIN(RADIANS(_10sept_0_20[[#This Row],[V_phase]])))*0.6</f>
        <v>-2.4726704146016154E-3</v>
      </c>
    </row>
    <row r="125" spans="1:11" x14ac:dyDescent="0.25">
      <c r="A125">
        <v>-58</v>
      </c>
      <c r="B125">
        <v>-6.93</v>
      </c>
      <c r="C125">
        <v>-63.25</v>
      </c>
      <c r="D125">
        <v>-6.92</v>
      </c>
      <c r="E125">
        <v>-62.79</v>
      </c>
      <c r="F125">
        <f>_10sept_0_20[[#This Row],[H_mag]]-40</f>
        <v>-46.93</v>
      </c>
      <c r="G125">
        <f>_10sept_0_20[[#This Row],[V_mag]]-40</f>
        <v>-46.92</v>
      </c>
      <c r="H125">
        <f>(10^(_10sept_0_20[[#This Row],[H_mag_adj]]/20)*COS(RADIANS(_10sept_0_20[[#This Row],[H_phase]])))*0.6</f>
        <v>1.216070516280438E-3</v>
      </c>
      <c r="I125">
        <f>(10^(_10sept_0_20[[#This Row],[H_mag_adj]]/20)*SIN(RADIANS(_10sept_0_20[[#This Row],[H_phase]])))*0.6</f>
        <v>-2.4126396933048344E-3</v>
      </c>
      <c r="J125">
        <f>(10^(_10sept_0_20[[#This Row],[V_mag_adj]]/20)*COS(RADIANS(_10sept_0_20[[#This Row],[V_phase]])))*0.6</f>
        <v>1.2368241562082391E-3</v>
      </c>
      <c r="K125">
        <f>(10^(_10sept_0_20[[#This Row],[V_mag_adj]]/20)*SIN(RADIANS(_10sept_0_20[[#This Row],[V_phase]])))*0.6</f>
        <v>-2.4055667203364303E-3</v>
      </c>
    </row>
    <row r="126" spans="1:11" x14ac:dyDescent="0.25">
      <c r="A126">
        <v>-57</v>
      </c>
      <c r="B126">
        <v>-6.53</v>
      </c>
      <c r="C126">
        <v>-53.38</v>
      </c>
      <c r="D126">
        <v>-6.54</v>
      </c>
      <c r="E126">
        <v>-53.13</v>
      </c>
      <c r="F126">
        <f>_10sept_0_20[[#This Row],[H_mag]]-40</f>
        <v>-46.53</v>
      </c>
      <c r="G126">
        <f>_10sept_0_20[[#This Row],[V_mag]]-40</f>
        <v>-46.54</v>
      </c>
      <c r="H126">
        <f>(10^(_10sept_0_20[[#This Row],[H_mag_adj]]/20)*COS(RADIANS(_10sept_0_20[[#This Row],[H_phase]])))*0.6</f>
        <v>1.687583976728878E-3</v>
      </c>
      <c r="I126">
        <f>(10^(_10sept_0_20[[#This Row],[H_mag_adj]]/20)*SIN(RADIANS(_10sept_0_20[[#This Row],[H_phase]])))*0.6</f>
        <v>-2.2706774160661794E-3</v>
      </c>
      <c r="J126">
        <f>(10^(_10sept_0_20[[#This Row],[V_mag_adj]]/20)*COS(RADIANS(_10sept_0_20[[#This Row],[V_phase]])))*0.6</f>
        <v>1.6955224135635123E-3</v>
      </c>
      <c r="K126">
        <f>(10^(_10sept_0_20[[#This Row],[V_mag_adj]]/20)*SIN(RADIANS(_10sept_0_20[[#This Row],[V_phase]])))*0.6</f>
        <v>-2.2606881377988742E-3</v>
      </c>
    </row>
    <row r="127" spans="1:11" x14ac:dyDescent="0.25">
      <c r="A127">
        <v>-56</v>
      </c>
      <c r="B127">
        <v>-6.18</v>
      </c>
      <c r="C127">
        <v>-44.72</v>
      </c>
      <c r="D127">
        <v>-6.2</v>
      </c>
      <c r="E127">
        <v>-44.61</v>
      </c>
      <c r="F127">
        <f>_10sept_0_20[[#This Row],[H_mag]]-40</f>
        <v>-46.18</v>
      </c>
      <c r="G127">
        <f>_10sept_0_20[[#This Row],[V_mag]]-40</f>
        <v>-46.2</v>
      </c>
      <c r="H127">
        <f>(10^(_10sept_0_20[[#This Row],[H_mag_adj]]/20)*COS(RADIANS(_10sept_0_20[[#This Row],[H_phase]])))*0.6</f>
        <v>2.0928990341832661E-3</v>
      </c>
      <c r="I127">
        <f>(10^(_10sept_0_20[[#This Row],[H_mag_adj]]/20)*SIN(RADIANS(_10sept_0_20[[#This Row],[H_phase]])))*0.6</f>
        <v>-2.0725426837550219E-3</v>
      </c>
      <c r="J127">
        <f>(10^(_10sept_0_20[[#This Row],[V_mag_adj]]/20)*COS(RADIANS(_10sept_0_20[[#This Row],[V_phase]])))*0.6</f>
        <v>2.0920514942062E-3</v>
      </c>
      <c r="K127">
        <f>(10^(_10sept_0_20[[#This Row],[V_mag_adj]]/20)*SIN(RADIANS(_10sept_0_20[[#This Row],[V_phase]])))*0.6</f>
        <v>-2.0637633231695325E-3</v>
      </c>
    </row>
    <row r="128" spans="1:11" x14ac:dyDescent="0.25">
      <c r="A128">
        <v>-55</v>
      </c>
      <c r="B128">
        <v>-5.85</v>
      </c>
      <c r="C128">
        <v>-36.47</v>
      </c>
      <c r="D128">
        <v>-5.88</v>
      </c>
      <c r="E128">
        <v>-36.200000000000003</v>
      </c>
      <c r="F128">
        <f>_10sept_0_20[[#This Row],[H_mag]]-40</f>
        <v>-45.85</v>
      </c>
      <c r="G128">
        <f>_10sept_0_20[[#This Row],[V_mag]]-40</f>
        <v>-45.88</v>
      </c>
      <c r="H128">
        <f>(10^(_10sept_0_20[[#This Row],[H_mag_adj]]/20)*COS(RADIANS(_10sept_0_20[[#This Row],[H_phase]])))*0.6</f>
        <v>2.4603570961594899E-3</v>
      </c>
      <c r="I128">
        <f>(10^(_10sept_0_20[[#This Row],[H_mag_adj]]/20)*SIN(RADIANS(_10sept_0_20[[#This Row],[H_phase]])))*0.6</f>
        <v>-1.8185756478003921E-3</v>
      </c>
      <c r="J128">
        <f>(10^(_10sept_0_20[[#This Row],[V_mag_adj]]/20)*COS(RADIANS(_10sept_0_20[[#This Row],[V_phase]])))*0.6</f>
        <v>2.4603870143249406E-3</v>
      </c>
      <c r="K128">
        <f>(10^(_10sept_0_20[[#This Row],[V_mag_adj]]/20)*SIN(RADIANS(_10sept_0_20[[#This Row],[V_phase]])))*0.6</f>
        <v>-1.8007310809850928E-3</v>
      </c>
    </row>
    <row r="129" spans="1:11" x14ac:dyDescent="0.25">
      <c r="A129">
        <v>-54</v>
      </c>
      <c r="B129">
        <v>-5.55</v>
      </c>
      <c r="C129">
        <v>-27.54</v>
      </c>
      <c r="D129">
        <v>-5.57</v>
      </c>
      <c r="E129">
        <v>-27.25</v>
      </c>
      <c r="F129">
        <f>_10sept_0_20[[#This Row],[H_mag]]-40</f>
        <v>-45.55</v>
      </c>
      <c r="G129">
        <f>_10sept_0_20[[#This Row],[V_mag]]-40</f>
        <v>-45.57</v>
      </c>
      <c r="H129">
        <f>(10^(_10sept_0_20[[#This Row],[H_mag_adj]]/20)*COS(RADIANS(_10sept_0_20[[#This Row],[H_phase]])))*0.6</f>
        <v>2.8081623130500606E-3</v>
      </c>
      <c r="I129">
        <f>(10^(_10sept_0_20[[#This Row],[H_mag_adj]]/20)*SIN(RADIANS(_10sept_0_20[[#This Row],[H_phase]])))*0.6</f>
        <v>-1.4643294132921385E-3</v>
      </c>
      <c r="J129">
        <f>(10^(_10sept_0_20[[#This Row],[V_mag_adj]]/20)*COS(RADIANS(_10sept_0_20[[#This Row],[V_phase]])))*0.6</f>
        <v>2.809062390870005E-3</v>
      </c>
      <c r="K129">
        <f>(10^(_10sept_0_20[[#This Row],[V_mag_adj]]/20)*SIN(RADIANS(_10sept_0_20[[#This Row],[V_phase]])))*0.6</f>
        <v>-1.4467621991696817E-3</v>
      </c>
    </row>
    <row r="130" spans="1:11" x14ac:dyDescent="0.25">
      <c r="A130">
        <v>-53</v>
      </c>
      <c r="B130">
        <v>-5.28</v>
      </c>
      <c r="C130">
        <v>-18.93</v>
      </c>
      <c r="D130">
        <v>-5.29</v>
      </c>
      <c r="E130">
        <v>-18.79</v>
      </c>
      <c r="F130">
        <f>_10sept_0_20[[#This Row],[H_mag]]-40</f>
        <v>-45.28</v>
      </c>
      <c r="G130">
        <f>_10sept_0_20[[#This Row],[V_mag]]-40</f>
        <v>-45.29</v>
      </c>
      <c r="H130">
        <f>(10^(_10sept_0_20[[#This Row],[H_mag_adj]]/20)*COS(RADIANS(_10sept_0_20[[#This Row],[H_phase]])))*0.6</f>
        <v>3.0903214075884288E-3</v>
      </c>
      <c r="I130">
        <f>(10^(_10sept_0_20[[#This Row],[H_mag_adj]]/20)*SIN(RADIANS(_10sept_0_20[[#This Row],[H_phase]])))*0.6</f>
        <v>-1.0598615947793784E-3</v>
      </c>
      <c r="J130">
        <f>(10^(_10sept_0_20[[#This Row],[V_mag_adj]]/20)*COS(RADIANS(_10sept_0_20[[#This Row],[V_phase]])))*0.6</f>
        <v>3.0893431241328937E-3</v>
      </c>
      <c r="K130">
        <f>(10^(_10sept_0_20[[#This Row],[V_mag_adj]]/20)*SIN(RADIANS(_10sept_0_20[[#This Row],[V_phase]])))*0.6</f>
        <v>-1.0510965421684031E-3</v>
      </c>
    </row>
    <row r="131" spans="1:11" x14ac:dyDescent="0.25">
      <c r="A131">
        <v>-52</v>
      </c>
      <c r="B131">
        <v>-5.0599999999999996</v>
      </c>
      <c r="C131">
        <v>-10.92</v>
      </c>
      <c r="D131">
        <v>-5.07</v>
      </c>
      <c r="E131">
        <v>-10.119999999999999</v>
      </c>
      <c r="F131">
        <f>_10sept_0_20[[#This Row],[H_mag]]-40</f>
        <v>-45.06</v>
      </c>
      <c r="G131">
        <f>_10sept_0_20[[#This Row],[V_mag]]-40</f>
        <v>-45.07</v>
      </c>
      <c r="H131">
        <f>(10^(_10sept_0_20[[#This Row],[H_mag_adj]]/20)*COS(RADIANS(_10sept_0_20[[#This Row],[H_phase]])))*0.6</f>
        <v>3.2901466637083945E-3</v>
      </c>
      <c r="I131">
        <f>(10^(_10sept_0_20[[#This Row],[H_mag_adj]]/20)*SIN(RADIANS(_10sept_0_20[[#This Row],[H_phase]])))*0.6</f>
        <v>-6.3477352971486631E-4</v>
      </c>
      <c r="J131">
        <f>(10^(_10sept_0_20[[#This Row],[V_mag_adj]]/20)*COS(RADIANS(_10sept_0_20[[#This Row],[V_phase]])))*0.6</f>
        <v>3.2948932054235485E-3</v>
      </c>
      <c r="K131">
        <f>(10^(_10sept_0_20[[#This Row],[V_mag_adj]]/20)*SIN(RADIANS(_10sept_0_20[[#This Row],[V_phase]])))*0.6</f>
        <v>-5.8809657237173473E-4</v>
      </c>
    </row>
    <row r="132" spans="1:11" x14ac:dyDescent="0.25">
      <c r="A132">
        <v>-51</v>
      </c>
      <c r="B132">
        <v>-4.7699999999999996</v>
      </c>
      <c r="C132">
        <v>-2.84</v>
      </c>
      <c r="D132">
        <v>-4.76</v>
      </c>
      <c r="E132">
        <v>-1.96</v>
      </c>
      <c r="F132">
        <f>_10sept_0_20[[#This Row],[H_mag]]-40</f>
        <v>-44.769999999999996</v>
      </c>
      <c r="G132">
        <f>_10sept_0_20[[#This Row],[V_mag]]-40</f>
        <v>-44.76</v>
      </c>
      <c r="H132">
        <f>(10^(_10sept_0_20[[#This Row],[H_mag_adj]]/20)*COS(RADIANS(_10sept_0_20[[#This Row],[H_phase]])))*0.6</f>
        <v>3.4603299993270185E-3</v>
      </c>
      <c r="I132">
        <f>(10^(_10sept_0_20[[#This Row],[H_mag_adj]]/20)*SIN(RADIANS(_10sept_0_20[[#This Row],[H_phase]])))*0.6</f>
        <v>-1.7165999893376435E-4</v>
      </c>
      <c r="J132">
        <f>(10^(_10sept_0_20[[#This Row],[V_mag_adj]]/20)*COS(RADIANS(_10sept_0_20[[#This Row],[V_phase]])))*0.6</f>
        <v>3.4665469866527799E-3</v>
      </c>
      <c r="K132">
        <f>(10^(_10sept_0_20[[#This Row],[V_mag_adj]]/20)*SIN(RADIANS(_10sept_0_20[[#This Row],[V_phase]])))*0.6</f>
        <v>-1.1863148936366284E-4</v>
      </c>
    </row>
    <row r="133" spans="1:11" x14ac:dyDescent="0.25">
      <c r="A133">
        <v>-50</v>
      </c>
      <c r="B133">
        <v>-4.43</v>
      </c>
      <c r="C133">
        <v>5.5</v>
      </c>
      <c r="D133">
        <v>-4.4400000000000004</v>
      </c>
      <c r="E133">
        <v>6.32</v>
      </c>
      <c r="F133">
        <f>_10sept_0_20[[#This Row],[H_mag]]-40</f>
        <v>-44.43</v>
      </c>
      <c r="G133">
        <f>_10sept_0_20[[#This Row],[V_mag]]-40</f>
        <v>-44.44</v>
      </c>
      <c r="H133">
        <f>(10^(_10sept_0_20[[#This Row],[H_mag_adj]]/20)*COS(RADIANS(_10sept_0_20[[#This Row],[H_phase]])))*0.6</f>
        <v>3.5863050531267462E-3</v>
      </c>
      <c r="I133">
        <f>(10^(_10sept_0_20[[#This Row],[H_mag_adj]]/20)*SIN(RADIANS(_10sept_0_20[[#This Row],[H_phase]])))*0.6</f>
        <v>3.453219001115975E-4</v>
      </c>
      <c r="J133">
        <f>(10^(_10sept_0_20[[#This Row],[V_mag_adj]]/20)*COS(RADIANS(_10sept_0_20[[#This Row],[V_phase]])))*0.6</f>
        <v>3.5768754012632667E-3</v>
      </c>
      <c r="K133">
        <f>(10^(_10sept_0_20[[#This Row],[V_mag_adj]]/20)*SIN(RADIANS(_10sept_0_20[[#This Row],[V_phase]])))*0.6</f>
        <v>3.9615455247220168E-4</v>
      </c>
    </row>
    <row r="134" spans="1:11" x14ac:dyDescent="0.25">
      <c r="A134">
        <v>-49</v>
      </c>
      <c r="B134">
        <v>-4.08</v>
      </c>
      <c r="C134">
        <v>13.39</v>
      </c>
      <c r="D134">
        <v>-4.0999999999999996</v>
      </c>
      <c r="E134">
        <v>13.89</v>
      </c>
      <c r="F134">
        <f>_10sept_0_20[[#This Row],[H_mag]]-40</f>
        <v>-44.08</v>
      </c>
      <c r="G134">
        <f>_10sept_0_20[[#This Row],[V_mag]]-40</f>
        <v>-44.1</v>
      </c>
      <c r="H134">
        <f>(10^(_10sept_0_20[[#This Row],[H_mag_adj]]/20)*COS(RADIANS(_10sept_0_20[[#This Row],[H_phase]])))*0.6</f>
        <v>3.6490691564656824E-3</v>
      </c>
      <c r="I134">
        <f>(10^(_10sept_0_20[[#This Row],[H_mag_adj]]/20)*SIN(RADIANS(_10sept_0_20[[#This Row],[H_phase]])))*0.6</f>
        <v>8.6865789575488964E-4</v>
      </c>
      <c r="J134">
        <f>(10^(_10sept_0_20[[#This Row],[V_mag_adj]]/20)*COS(RADIANS(_10sept_0_20[[#This Row],[V_phase]])))*0.6</f>
        <v>3.6329749649051711E-3</v>
      </c>
      <c r="K134">
        <f>(10^(_10sept_0_20[[#This Row],[V_mag_adj]]/20)*SIN(RADIANS(_10sept_0_20[[#This Row],[V_phase]])))*0.6</f>
        <v>8.983975312557127E-4</v>
      </c>
    </row>
    <row r="135" spans="1:11" x14ac:dyDescent="0.25">
      <c r="A135">
        <v>-48</v>
      </c>
      <c r="B135">
        <v>-3.75</v>
      </c>
      <c r="C135">
        <v>19.87</v>
      </c>
      <c r="D135">
        <v>-3.78</v>
      </c>
      <c r="E135">
        <v>20.53</v>
      </c>
      <c r="F135">
        <f>_10sept_0_20[[#This Row],[H_mag]]-40</f>
        <v>-43.75</v>
      </c>
      <c r="G135">
        <f>_10sept_0_20[[#This Row],[V_mag]]-40</f>
        <v>-43.78</v>
      </c>
      <c r="H135">
        <f>(10^(_10sept_0_20[[#This Row],[H_mag_adj]]/20)*COS(RADIANS(_10sept_0_20[[#This Row],[H_phase]])))*0.6</f>
        <v>3.6643289319727352E-3</v>
      </c>
      <c r="I135">
        <f>(10^(_10sept_0_20[[#This Row],[H_mag_adj]]/20)*SIN(RADIANS(_10sept_0_20[[#This Row],[H_phase]])))*0.6</f>
        <v>1.3242989095126896E-3</v>
      </c>
      <c r="J135">
        <f>(10^(_10sept_0_20[[#This Row],[V_mag_adj]]/20)*COS(RADIANS(_10sept_0_20[[#This Row],[V_phase]])))*0.6</f>
        <v>3.6362504532916396E-3</v>
      </c>
      <c r="K135">
        <f>(10^(_10sept_0_20[[#This Row],[V_mag_adj]]/20)*SIN(RADIANS(_10sept_0_20[[#This Row],[V_phase]])))*0.6</f>
        <v>1.3617088474344957E-3</v>
      </c>
    </row>
    <row r="136" spans="1:11" x14ac:dyDescent="0.25">
      <c r="A136">
        <v>-47</v>
      </c>
      <c r="B136">
        <v>-3.48</v>
      </c>
      <c r="C136">
        <v>26.76</v>
      </c>
      <c r="D136">
        <v>-3.5</v>
      </c>
      <c r="E136">
        <v>26.75</v>
      </c>
      <c r="F136">
        <f>_10sept_0_20[[#This Row],[H_mag]]-40</f>
        <v>-43.48</v>
      </c>
      <c r="G136">
        <f>_10sept_0_20[[#This Row],[V_mag]]-40</f>
        <v>-43.5</v>
      </c>
      <c r="H136">
        <f>(10^(_10sept_0_20[[#This Row],[H_mag_adj]]/20)*COS(RADIANS(_10sept_0_20[[#This Row],[H_phase]])))*0.6</f>
        <v>3.5888413049388309E-3</v>
      </c>
      <c r="I136">
        <f>(10^(_10sept_0_20[[#This Row],[H_mag_adj]]/20)*SIN(RADIANS(_10sept_0_20[[#This Row],[H_phase]])))*0.6</f>
        <v>1.8097105087714108E-3</v>
      </c>
      <c r="J136">
        <f>(10^(_10sept_0_20[[#This Row],[V_mag_adj]]/20)*COS(RADIANS(_10sept_0_20[[#This Row],[V_phase]])))*0.6</f>
        <v>3.5809022720740902E-3</v>
      </c>
      <c r="K136">
        <f>(10^(_10sept_0_20[[#This Row],[V_mag_adj]]/20)*SIN(RADIANS(_10sept_0_20[[#This Row],[V_phase]])))*0.6</f>
        <v>1.8049233322469127E-3</v>
      </c>
    </row>
    <row r="137" spans="1:11" x14ac:dyDescent="0.25">
      <c r="A137">
        <v>-46</v>
      </c>
      <c r="B137">
        <v>-3.27</v>
      </c>
      <c r="C137">
        <v>32.89</v>
      </c>
      <c r="D137">
        <v>-3.28</v>
      </c>
      <c r="E137">
        <v>33.229999999999997</v>
      </c>
      <c r="F137">
        <f>_10sept_0_20[[#This Row],[H_mag]]-40</f>
        <v>-43.27</v>
      </c>
      <c r="G137">
        <f>_10sept_0_20[[#This Row],[V_mag]]-40</f>
        <v>-43.28</v>
      </c>
      <c r="H137">
        <f>(10^(_10sept_0_20[[#This Row],[H_mag_adj]]/20)*COS(RADIANS(_10sept_0_20[[#This Row],[H_phase]])))*0.6</f>
        <v>3.4576655455441706E-3</v>
      </c>
      <c r="I137">
        <f>(10^(_10sept_0_20[[#This Row],[H_mag_adj]]/20)*SIN(RADIANS(_10sept_0_20[[#This Row],[H_phase]])))*0.6</f>
        <v>2.2360082122941821E-3</v>
      </c>
      <c r="J137">
        <f>(10^(_10sept_0_20[[#This Row],[V_mag_adj]]/20)*COS(RADIANS(_10sept_0_20[[#This Row],[V_phase]])))*0.6</f>
        <v>3.440372848476076E-3</v>
      </c>
      <c r="K137">
        <f>(10^(_10sept_0_20[[#This Row],[V_mag_adj]]/20)*SIN(RADIANS(_10sept_0_20[[#This Row],[V_phase]])))*0.6</f>
        <v>2.2538905415428532E-3</v>
      </c>
    </row>
    <row r="138" spans="1:11" x14ac:dyDescent="0.25">
      <c r="A138">
        <v>-45</v>
      </c>
      <c r="B138">
        <v>-3.12</v>
      </c>
      <c r="C138">
        <v>38.78</v>
      </c>
      <c r="D138">
        <v>-3.11</v>
      </c>
      <c r="E138">
        <v>39.450000000000003</v>
      </c>
      <c r="F138">
        <f>_10sept_0_20[[#This Row],[H_mag]]-40</f>
        <v>-43.12</v>
      </c>
      <c r="G138">
        <f>_10sept_0_20[[#This Row],[V_mag]]-40</f>
        <v>-43.11</v>
      </c>
      <c r="H138">
        <f>(10^(_10sept_0_20[[#This Row],[H_mag_adj]]/20)*COS(RADIANS(_10sept_0_20[[#This Row],[H_phase]])))*0.6</f>
        <v>3.265870255577826E-3</v>
      </c>
      <c r="I138">
        <f>(10^(_10sept_0_20[[#This Row],[H_mag_adj]]/20)*SIN(RADIANS(_10sept_0_20[[#This Row],[H_phase]])))*0.6</f>
        <v>2.6239506697828653E-3</v>
      </c>
      <c r="J138">
        <f>(10^(_10sept_0_20[[#This Row],[V_mag_adj]]/20)*COS(RADIANS(_10sept_0_20[[#This Row],[V_phase]])))*0.6</f>
        <v>3.2386904923438916E-3</v>
      </c>
      <c r="K138">
        <f>(10^(_10sept_0_20[[#This Row],[V_mag_adj]]/20)*SIN(RADIANS(_10sept_0_20[[#This Row],[V_phase]])))*0.6</f>
        <v>2.6650269850684964E-3</v>
      </c>
    </row>
    <row r="139" spans="1:11" x14ac:dyDescent="0.25">
      <c r="A139">
        <v>-44</v>
      </c>
      <c r="B139">
        <v>-3.03</v>
      </c>
      <c r="C139">
        <v>45.22</v>
      </c>
      <c r="D139">
        <v>-3.04</v>
      </c>
      <c r="E139">
        <v>45.45</v>
      </c>
      <c r="F139">
        <f>_10sept_0_20[[#This Row],[H_mag]]-40</f>
        <v>-43.03</v>
      </c>
      <c r="G139">
        <f>_10sept_0_20[[#This Row],[V_mag]]-40</f>
        <v>-43.04</v>
      </c>
      <c r="H139">
        <f>(10^(_10sept_0_20[[#This Row],[H_mag_adj]]/20)*COS(RADIANS(_10sept_0_20[[#This Row],[H_phase]])))*0.6</f>
        <v>2.9816884428815389E-3</v>
      </c>
      <c r="I139">
        <f>(10^(_10sept_0_20[[#This Row],[H_mag_adj]]/20)*SIN(RADIANS(_10sept_0_20[[#This Row],[H_phase]])))*0.6</f>
        <v>3.0046745395846722E-3</v>
      </c>
      <c r="J139">
        <f>(10^(_10sept_0_20[[#This Row],[V_mag_adj]]/20)*COS(RADIANS(_10sept_0_20[[#This Row],[V_phase]])))*0.6</f>
        <v>2.9661860004201743E-3</v>
      </c>
      <c r="K139">
        <f>(10^(_10sept_0_20[[#This Row],[V_mag_adj]]/20)*SIN(RADIANS(_10sept_0_20[[#This Row],[V_phase]])))*0.6</f>
        <v>3.013148549793631E-3</v>
      </c>
    </row>
    <row r="140" spans="1:11" x14ac:dyDescent="0.25">
      <c r="A140">
        <v>-43</v>
      </c>
      <c r="B140">
        <v>-2.95</v>
      </c>
      <c r="C140">
        <v>51.36</v>
      </c>
      <c r="D140">
        <v>-2.97</v>
      </c>
      <c r="E140">
        <v>51.65</v>
      </c>
      <c r="F140">
        <f>_10sept_0_20[[#This Row],[H_mag]]-40</f>
        <v>-42.95</v>
      </c>
      <c r="G140">
        <f>_10sept_0_20[[#This Row],[V_mag]]-40</f>
        <v>-42.97</v>
      </c>
      <c r="H140">
        <f>(10^(_10sept_0_20[[#This Row],[H_mag_adj]]/20)*COS(RADIANS(_10sept_0_20[[#This Row],[H_phase]])))*0.6</f>
        <v>2.6676666955168025E-3</v>
      </c>
      <c r="I140">
        <f>(10^(_10sept_0_20[[#This Row],[H_mag_adj]]/20)*SIN(RADIANS(_10sept_0_20[[#This Row],[H_phase]])))*0.6</f>
        <v>3.3369476920562884E-3</v>
      </c>
      <c r="J140">
        <f>(10^(_10sept_0_20[[#This Row],[V_mag_adj]]/20)*COS(RADIANS(_10sept_0_20[[#This Row],[V_phase]])))*0.6</f>
        <v>2.6446462478790164E-3</v>
      </c>
      <c r="K140">
        <f>(10^(_10sept_0_20[[#This Row],[V_mag_adj]]/20)*SIN(RADIANS(_10sept_0_20[[#This Row],[V_phase]])))*0.6</f>
        <v>3.3427014428253185E-3</v>
      </c>
    </row>
    <row r="141" spans="1:11" x14ac:dyDescent="0.25">
      <c r="A141">
        <v>-42</v>
      </c>
      <c r="B141">
        <v>-2.88</v>
      </c>
      <c r="C141">
        <v>57.71</v>
      </c>
      <c r="D141">
        <v>-2.9</v>
      </c>
      <c r="E141">
        <v>58.2</v>
      </c>
      <c r="F141">
        <f>_10sept_0_20[[#This Row],[H_mag]]-40</f>
        <v>-42.88</v>
      </c>
      <c r="G141">
        <f>_10sept_0_20[[#This Row],[V_mag]]-40</f>
        <v>-42.9</v>
      </c>
      <c r="H141">
        <f>(10^(_10sept_0_20[[#This Row],[H_mag_adj]]/20)*COS(RADIANS(_10sept_0_20[[#This Row],[H_phase]])))*0.6</f>
        <v>2.30069500045754E-3</v>
      </c>
      <c r="I141">
        <f>(10^(_10sept_0_20[[#This Row],[H_mag_adj]]/20)*SIN(RADIANS(_10sept_0_20[[#This Row],[H_phase]])))*0.6</f>
        <v>3.6407463135754011E-3</v>
      </c>
      <c r="J141">
        <f>(10^(_10sept_0_20[[#This Row],[V_mag_adj]]/20)*COS(RADIANS(_10sept_0_20[[#This Row],[V_phase]])))*0.6</f>
        <v>2.2642555225106573E-3</v>
      </c>
      <c r="K141">
        <f>(10^(_10sept_0_20[[#This Row],[V_mag_adj]]/20)*SIN(RADIANS(_10sept_0_20[[#This Row],[V_phase]])))*0.6</f>
        <v>3.6518703088238352E-3</v>
      </c>
    </row>
    <row r="142" spans="1:11" x14ac:dyDescent="0.25">
      <c r="A142">
        <v>-41</v>
      </c>
      <c r="B142">
        <v>-2.77</v>
      </c>
      <c r="C142">
        <v>64.77</v>
      </c>
      <c r="D142">
        <v>-2.78</v>
      </c>
      <c r="E142">
        <v>65.23</v>
      </c>
      <c r="F142">
        <f>_10sept_0_20[[#This Row],[H_mag]]-40</f>
        <v>-42.77</v>
      </c>
      <c r="G142">
        <f>_10sept_0_20[[#This Row],[V_mag]]-40</f>
        <v>-42.78</v>
      </c>
      <c r="H142">
        <f>(10^(_10sept_0_20[[#This Row],[H_mag_adj]]/20)*COS(RADIANS(_10sept_0_20[[#This Row],[H_phase]])))*0.6</f>
        <v>1.8591682688392924E-3</v>
      </c>
      <c r="I142">
        <f>(10^(_10sept_0_20[[#This Row],[H_mag_adj]]/20)*SIN(RADIANS(_10sept_0_20[[#This Row],[H_phase]])))*0.6</f>
        <v>3.9455699730264037E-3</v>
      </c>
      <c r="J142">
        <f>(10^(_10sept_0_20[[#This Row],[V_mag_adj]]/20)*COS(RADIANS(_10sept_0_20[[#This Row],[V_phase]])))*0.6</f>
        <v>1.8253289274747181E-3</v>
      </c>
      <c r="K142">
        <f>(10^(_10sept_0_20[[#This Row],[V_mag_adj]]/20)*SIN(RADIANS(_10sept_0_20[[#This Row],[V_phase]])))*0.6</f>
        <v>3.9558120933312251E-3</v>
      </c>
    </row>
    <row r="143" spans="1:11" x14ac:dyDescent="0.25">
      <c r="A143">
        <v>-40</v>
      </c>
      <c r="B143">
        <v>-2.63</v>
      </c>
      <c r="C143">
        <v>71.03</v>
      </c>
      <c r="D143">
        <v>-2.63</v>
      </c>
      <c r="E143">
        <v>71.47</v>
      </c>
      <c r="F143">
        <f>_10sept_0_20[[#This Row],[H_mag]]-40</f>
        <v>-42.63</v>
      </c>
      <c r="G143">
        <f>_10sept_0_20[[#This Row],[V_mag]]-40</f>
        <v>-42.63</v>
      </c>
      <c r="H143">
        <f>(10^(_10sept_0_20[[#This Row],[H_mag_adj]]/20)*COS(RADIANS(_10sept_0_20[[#This Row],[H_phase]])))*0.6</f>
        <v>1.4408945533496288E-3</v>
      </c>
      <c r="I143">
        <f>(10^(_10sept_0_20[[#This Row],[H_mag_adj]]/20)*SIN(RADIANS(_10sept_0_20[[#This Row],[H_phase]])))*0.6</f>
        <v>4.1917902959729648E-3</v>
      </c>
      <c r="J143">
        <f>(10^(_10sept_0_20[[#This Row],[V_mag_adj]]/20)*COS(RADIANS(_10sept_0_20[[#This Row],[V_phase]])))*0.6</f>
        <v>1.408661743774016E-3</v>
      </c>
      <c r="K143">
        <f>(10^(_10sept_0_20[[#This Row],[V_mag_adj]]/20)*SIN(RADIANS(_10sept_0_20[[#This Row],[V_phase]])))*0.6</f>
        <v>4.202731860458539E-3</v>
      </c>
    </row>
    <row r="144" spans="1:11" x14ac:dyDescent="0.25">
      <c r="A144">
        <v>-39</v>
      </c>
      <c r="B144">
        <v>-2.44</v>
      </c>
      <c r="C144">
        <v>76.819999999999993</v>
      </c>
      <c r="D144">
        <v>-2.4500000000000002</v>
      </c>
      <c r="E144">
        <v>76.98</v>
      </c>
      <c r="F144">
        <f>_10sept_0_20[[#This Row],[H_mag]]-40</f>
        <v>-42.44</v>
      </c>
      <c r="G144">
        <f>_10sept_0_20[[#This Row],[V_mag]]-40</f>
        <v>-42.45</v>
      </c>
      <c r="H144">
        <f>(10^(_10sept_0_20[[#This Row],[H_mag_adj]]/20)*COS(RADIANS(_10sept_0_20[[#This Row],[H_phase]])))*0.6</f>
        <v>1.0330160626931476E-3</v>
      </c>
      <c r="I144">
        <f>(10^(_10sept_0_20[[#This Row],[H_mag_adj]]/20)*SIN(RADIANS(_10sept_0_20[[#This Row],[H_phase]])))*0.6</f>
        <v>4.4112120348408623E-3</v>
      </c>
      <c r="J144">
        <f>(10^(_10sept_0_20[[#This Row],[V_mag_adj]]/20)*COS(RADIANS(_10sept_0_20[[#This Row],[V_phase]])))*0.6</f>
        <v>1.0195191822599035E-3</v>
      </c>
      <c r="K144">
        <f>(10^(_10sept_0_20[[#This Row],[V_mag_adj]]/20)*SIN(RADIANS(_10sept_0_20[[#This Row],[V_phase]])))*0.6</f>
        <v>4.4090005837357721E-3</v>
      </c>
    </row>
    <row r="145" spans="1:11" x14ac:dyDescent="0.25">
      <c r="A145">
        <v>-38</v>
      </c>
      <c r="B145">
        <v>-2.25</v>
      </c>
      <c r="C145">
        <v>82.4</v>
      </c>
      <c r="D145">
        <v>-2.2599999999999998</v>
      </c>
      <c r="E145">
        <v>82.19</v>
      </c>
      <c r="F145">
        <f>_10sept_0_20[[#This Row],[H_mag]]-40</f>
        <v>-42.25</v>
      </c>
      <c r="G145">
        <f>_10sept_0_20[[#This Row],[V_mag]]-40</f>
        <v>-42.26</v>
      </c>
      <c r="H145">
        <f>(10^(_10sept_0_20[[#This Row],[H_mag_adj]]/20)*COS(RADIANS(_10sept_0_20[[#This Row],[H_phase]])))*0.6</f>
        <v>6.1244615929408432E-4</v>
      </c>
      <c r="I145">
        <f>(10^(_10sept_0_20[[#This Row],[H_mag_adj]]/20)*SIN(RADIANS(_10sept_0_20[[#This Row],[H_phase]])))*0.6</f>
        <v>4.5900704644929241E-3</v>
      </c>
      <c r="J145">
        <f>(10^(_10sept_0_20[[#This Row],[V_mag_adj]]/20)*COS(RADIANS(_10sept_0_20[[#This Row],[V_phase]])))*0.6</f>
        <v>6.2854144307447819E-4</v>
      </c>
      <c r="K145">
        <f>(10^(_10sept_0_20[[#This Row],[V_mag_adj]]/20)*SIN(RADIANS(_10sept_0_20[[#This Row],[V_phase]])))*0.6</f>
        <v>4.5825160517447656E-3</v>
      </c>
    </row>
    <row r="146" spans="1:11" x14ac:dyDescent="0.25">
      <c r="A146">
        <v>-37</v>
      </c>
      <c r="B146">
        <v>-2.08</v>
      </c>
      <c r="C146">
        <v>87.18</v>
      </c>
      <c r="D146">
        <v>-2.0699999999999998</v>
      </c>
      <c r="E146">
        <v>87.16</v>
      </c>
      <c r="F146">
        <f>_10sept_0_20[[#This Row],[H_mag]]-40</f>
        <v>-42.08</v>
      </c>
      <c r="G146">
        <f>_10sept_0_20[[#This Row],[V_mag]]-40</f>
        <v>-42.07</v>
      </c>
      <c r="H146">
        <f>(10^(_10sept_0_20[[#This Row],[H_mag_adj]]/20)*COS(RADIANS(_10sept_0_20[[#This Row],[H_phase]])))*0.6</f>
        <v>2.3232843668606485E-4</v>
      </c>
      <c r="I146">
        <f>(10^(_10sept_0_20[[#This Row],[H_mag_adj]]/20)*SIN(RADIANS(_10sept_0_20[[#This Row],[H_phase]])))*0.6</f>
        <v>4.7165561801245526E-3</v>
      </c>
      <c r="J146">
        <f>(10^(_10sept_0_20[[#This Row],[V_mag_adj]]/20)*COS(RADIANS(_10sept_0_20[[#This Row],[V_phase]])))*0.6</f>
        <v>2.3424433977188797E-4</v>
      </c>
      <c r="K146">
        <f>(10^(_10sept_0_20[[#This Row],[V_mag_adj]]/20)*SIN(RADIANS(_10sept_0_20[[#This Row],[V_phase]])))*0.6</f>
        <v>4.7219079641144125E-3</v>
      </c>
    </row>
    <row r="147" spans="1:11" x14ac:dyDescent="0.25">
      <c r="A147">
        <v>-36</v>
      </c>
      <c r="B147">
        <v>-1.94</v>
      </c>
      <c r="C147">
        <v>91.96</v>
      </c>
      <c r="D147">
        <v>-1.94</v>
      </c>
      <c r="E147">
        <v>91.6</v>
      </c>
      <c r="F147">
        <f>_10sept_0_20[[#This Row],[H_mag]]-40</f>
        <v>-41.94</v>
      </c>
      <c r="G147">
        <f>_10sept_0_20[[#This Row],[V_mag]]-40</f>
        <v>-41.94</v>
      </c>
      <c r="H147">
        <f>(10^(_10sept_0_20[[#This Row],[H_mag_adj]]/20)*COS(RADIANS(_10sept_0_20[[#This Row],[H_phase]])))*0.6</f>
        <v>-1.6413454017091142E-4</v>
      </c>
      <c r="I147">
        <f>(10^(_10sept_0_20[[#This Row],[H_mag_adj]]/20)*SIN(RADIANS(_10sept_0_20[[#This Row],[H_phase]])))*0.6</f>
        <v>4.7961978618587253E-3</v>
      </c>
      <c r="J147">
        <f>(10^(_10sept_0_20[[#This Row],[V_mag_adj]]/20)*COS(RADIANS(_10sept_0_20[[#This Row],[V_phase]])))*0.6</f>
        <v>-1.3399609864224652E-4</v>
      </c>
      <c r="K147">
        <f>(10^(_10sept_0_20[[#This Row],[V_mag_adj]]/20)*SIN(RADIANS(_10sept_0_20[[#This Row],[V_phase]])))*0.6</f>
        <v>4.79713446996475E-3</v>
      </c>
    </row>
    <row r="148" spans="1:11" x14ac:dyDescent="0.25">
      <c r="A148">
        <v>-35</v>
      </c>
      <c r="B148">
        <v>-1.84</v>
      </c>
      <c r="C148">
        <v>96.11</v>
      </c>
      <c r="D148">
        <v>-1.86</v>
      </c>
      <c r="E148">
        <v>95.98</v>
      </c>
      <c r="F148">
        <f>_10sept_0_20[[#This Row],[H_mag]]-40</f>
        <v>-41.84</v>
      </c>
      <c r="G148">
        <f>_10sept_0_20[[#This Row],[V_mag]]-40</f>
        <v>-41.86</v>
      </c>
      <c r="H148">
        <f>(10^(_10sept_0_20[[#This Row],[H_mag_adj]]/20)*COS(RADIANS(_10sept_0_20[[#This Row],[H_phase]])))*0.6</f>
        <v>-5.1670942410672995E-4</v>
      </c>
      <c r="I148">
        <f>(10^(_10sept_0_20[[#This Row],[H_mag_adj]]/20)*SIN(RADIANS(_10sept_0_20[[#This Row],[H_phase]])))*0.6</f>
        <v>4.826998408686411E-3</v>
      </c>
      <c r="J148">
        <f>(10^(_10sept_0_20[[#This Row],[V_mag_adj]]/20)*COS(RADIANS(_10sept_0_20[[#This Row],[V_phase]])))*0.6</f>
        <v>-5.0459278500488976E-4</v>
      </c>
      <c r="K148">
        <f>(10^(_10sept_0_20[[#This Row],[V_mag_adj]]/20)*SIN(RADIANS(_10sept_0_20[[#This Row],[V_phase]])))*0.6</f>
        <v>4.8170539033221653E-3</v>
      </c>
    </row>
    <row r="149" spans="1:11" x14ac:dyDescent="0.25">
      <c r="A149">
        <v>-34</v>
      </c>
      <c r="B149">
        <v>-1.78</v>
      </c>
      <c r="C149">
        <v>101</v>
      </c>
      <c r="D149">
        <v>-1.81</v>
      </c>
      <c r="E149">
        <v>100.48</v>
      </c>
      <c r="F149">
        <f>_10sept_0_20[[#This Row],[H_mag]]-40</f>
        <v>-41.78</v>
      </c>
      <c r="G149">
        <f>_10sept_0_20[[#This Row],[V_mag]]-40</f>
        <v>-41.81</v>
      </c>
      <c r="H149">
        <f>(10^(_10sept_0_20[[#This Row],[H_mag_adj]]/20)*COS(RADIANS(_10sept_0_20[[#This Row],[H_phase]])))*0.6</f>
        <v>-9.3271743577790119E-4</v>
      </c>
      <c r="I149">
        <f>(10^(_10sept_0_20[[#This Row],[H_mag_adj]]/20)*SIN(RADIANS(_10sept_0_20[[#This Row],[H_phase]])))*0.6</f>
        <v>4.7984152299967312E-3</v>
      </c>
      <c r="J149">
        <f>(10^(_10sept_0_20[[#This Row],[V_mag_adj]]/20)*COS(RADIANS(_10sept_0_20[[#This Row],[V_phase]])))*0.6</f>
        <v>-8.8606493437115986E-4</v>
      </c>
      <c r="K149">
        <f>(10^(_10sept_0_20[[#This Row],[V_mag_adj]]/20)*SIN(RADIANS(_10sept_0_20[[#This Row],[V_phase]])))*0.6</f>
        <v>4.7901095144968616E-3</v>
      </c>
    </row>
    <row r="150" spans="1:11" x14ac:dyDescent="0.25">
      <c r="A150">
        <v>-33</v>
      </c>
      <c r="B150">
        <v>-1.72</v>
      </c>
      <c r="C150">
        <v>105.16</v>
      </c>
      <c r="D150">
        <v>-1.75</v>
      </c>
      <c r="E150">
        <v>105.43</v>
      </c>
      <c r="F150">
        <f>_10sept_0_20[[#This Row],[H_mag]]-40</f>
        <v>-41.72</v>
      </c>
      <c r="G150">
        <f>_10sept_0_20[[#This Row],[V_mag]]-40</f>
        <v>-41.75</v>
      </c>
      <c r="H150">
        <f>(10^(_10sept_0_20[[#This Row],[H_mag_adj]]/20)*COS(RADIANS(_10sept_0_20[[#This Row],[H_phase]])))*0.6</f>
        <v>-1.2872074040291238E-3</v>
      </c>
      <c r="I150">
        <f>(10^(_10sept_0_20[[#This Row],[H_mag_adj]]/20)*SIN(RADIANS(_10sept_0_20[[#This Row],[H_phase]])))*0.6</f>
        <v>4.7508164272310116E-3</v>
      </c>
      <c r="J150">
        <f>(10^(_10sept_0_20[[#This Row],[V_mag_adj]]/20)*COS(RADIANS(_10sept_0_20[[#This Row],[V_phase]])))*0.6</f>
        <v>-1.3050653945265742E-3</v>
      </c>
      <c r="K150">
        <f>(10^(_10sept_0_20[[#This Row],[V_mag_adj]]/20)*SIN(RADIANS(_10sept_0_20[[#This Row],[V_phase]])))*0.6</f>
        <v>4.7283385399608706E-3</v>
      </c>
    </row>
    <row r="151" spans="1:11" x14ac:dyDescent="0.25">
      <c r="A151">
        <v>-32</v>
      </c>
      <c r="B151">
        <v>-1.68</v>
      </c>
      <c r="C151">
        <v>109.32</v>
      </c>
      <c r="D151">
        <v>-1.71</v>
      </c>
      <c r="E151">
        <v>109.56</v>
      </c>
      <c r="F151">
        <f>_10sept_0_20[[#This Row],[H_mag]]-40</f>
        <v>-41.68</v>
      </c>
      <c r="G151">
        <f>_10sept_0_20[[#This Row],[V_mag]]-40</f>
        <v>-41.71</v>
      </c>
      <c r="H151">
        <f>(10^(_10sept_0_20[[#This Row],[H_mag_adj]]/20)*COS(RADIANS(_10sept_0_20[[#This Row],[H_phase]])))*0.6</f>
        <v>-1.6359660192629989E-3</v>
      </c>
      <c r="I151">
        <f>(10^(_10sept_0_20[[#This Row],[H_mag_adj]]/20)*SIN(RADIANS(_10sept_0_20[[#This Row],[H_phase]])))*0.6</f>
        <v>4.6663632475446425E-3</v>
      </c>
      <c r="J151">
        <f>(10^(_10sept_0_20[[#This Row],[V_mag_adj]]/20)*COS(RADIANS(_10sept_0_20[[#This Row],[V_phase]])))*0.6</f>
        <v>-1.6497900019548969E-3</v>
      </c>
      <c r="K151">
        <f>(10^(_10sept_0_20[[#This Row],[V_mag_adj]]/20)*SIN(RADIANS(_10sept_0_20[[#This Row],[V_phase]])))*0.6</f>
        <v>4.6434041334536894E-3</v>
      </c>
    </row>
    <row r="152" spans="1:11" x14ac:dyDescent="0.25">
      <c r="A152">
        <v>-31</v>
      </c>
      <c r="B152">
        <v>-1.63</v>
      </c>
      <c r="C152">
        <v>113.37</v>
      </c>
      <c r="D152">
        <v>-1.63</v>
      </c>
      <c r="E152">
        <v>114.03</v>
      </c>
      <c r="F152">
        <f>_10sept_0_20[[#This Row],[H_mag]]-40</f>
        <v>-41.63</v>
      </c>
      <c r="G152">
        <f>_10sept_0_20[[#This Row],[V_mag]]-40</f>
        <v>-41.63</v>
      </c>
      <c r="H152">
        <f>(10^(_10sept_0_20[[#This Row],[H_mag_adj]]/20)*COS(RADIANS(_10sept_0_20[[#This Row],[H_phase]])))*0.6</f>
        <v>-1.9727754355986444E-3</v>
      </c>
      <c r="I152">
        <f>(10^(_10sept_0_20[[#This Row],[H_mag_adj]]/20)*SIN(RADIANS(_10sept_0_20[[#This Row],[H_phase]])))*0.6</f>
        <v>4.5653719367879436E-3</v>
      </c>
      <c r="J152">
        <f>(10^(_10sept_0_20[[#This Row],[V_mag_adj]]/20)*COS(RADIANS(_10sept_0_20[[#This Row],[V_phase]])))*0.6</f>
        <v>-2.0252326983508195E-3</v>
      </c>
      <c r="K152">
        <f>(10^(_10sept_0_20[[#This Row],[V_mag_adj]]/20)*SIN(RADIANS(_10sept_0_20[[#This Row],[V_phase]])))*0.6</f>
        <v>4.5423448083608733E-3</v>
      </c>
    </row>
    <row r="153" spans="1:11" x14ac:dyDescent="0.25">
      <c r="A153">
        <v>-30</v>
      </c>
      <c r="B153">
        <v>-1.56</v>
      </c>
      <c r="C153">
        <v>117.89</v>
      </c>
      <c r="D153">
        <v>-1.56</v>
      </c>
      <c r="E153">
        <v>118.13</v>
      </c>
      <c r="F153">
        <f>_10sept_0_20[[#This Row],[H_mag]]-40</f>
        <v>-41.56</v>
      </c>
      <c r="G153">
        <f>_10sept_0_20[[#This Row],[V_mag]]-40</f>
        <v>-41.56</v>
      </c>
      <c r="H153">
        <f>(10^(_10sept_0_20[[#This Row],[H_mag_adj]]/20)*COS(RADIANS(_10sept_0_20[[#This Row],[H_phase]])))*0.6</f>
        <v>-2.3452480234264252E-3</v>
      </c>
      <c r="I153">
        <f>(10^(_10sept_0_20[[#This Row],[H_mag_adj]]/20)*SIN(RADIANS(_10sept_0_20[[#This Row],[H_phase]])))*0.6</f>
        <v>4.4312727579548256E-3</v>
      </c>
      <c r="J153">
        <f>(10^(_10sept_0_20[[#This Row],[V_mag_adj]]/20)*COS(RADIANS(_10sept_0_20[[#This Row],[V_phase]])))*0.6</f>
        <v>-2.3637890662814454E-3</v>
      </c>
      <c r="K153">
        <f>(10^(_10sept_0_20[[#This Row],[V_mag_adj]]/20)*SIN(RADIANS(_10sept_0_20[[#This Row],[V_phase]])))*0.6</f>
        <v>4.4214101593164166E-3</v>
      </c>
    </row>
    <row r="154" spans="1:11" x14ac:dyDescent="0.25">
      <c r="A154">
        <v>-29</v>
      </c>
      <c r="B154">
        <v>-1.46</v>
      </c>
      <c r="C154">
        <v>121.17</v>
      </c>
      <c r="D154">
        <v>-1.46</v>
      </c>
      <c r="E154">
        <v>121.33</v>
      </c>
      <c r="F154">
        <f>_10sept_0_20[[#This Row],[H_mag]]-40</f>
        <v>-41.46</v>
      </c>
      <c r="G154">
        <f>_10sept_0_20[[#This Row],[V_mag]]-40</f>
        <v>-41.46</v>
      </c>
      <c r="H154">
        <f>(10^(_10sept_0_20[[#This Row],[H_mag_adj]]/20)*COS(RADIANS(_10sept_0_20[[#This Row],[H_phase]])))*0.6</f>
        <v>-2.6249918349842095E-3</v>
      </c>
      <c r="I154">
        <f>(10^(_10sept_0_20[[#This Row],[H_mag_adj]]/20)*SIN(RADIANS(_10sept_0_20[[#This Row],[H_phase]])))*0.6</f>
        <v>4.339502921416773E-3</v>
      </c>
      <c r="J154">
        <f>(10^(_10sept_0_20[[#This Row],[V_mag_adj]]/20)*COS(RADIANS(_10sept_0_20[[#This Row],[V_phase]])))*0.6</f>
        <v>-2.6370997623479729E-3</v>
      </c>
      <c r="K154">
        <f>(10^(_10sept_0_20[[#This Row],[V_mag_adj]]/20)*SIN(RADIANS(_10sept_0_20[[#This Row],[V_phase]])))*0.6</f>
        <v>4.3321556507289463E-3</v>
      </c>
    </row>
    <row r="155" spans="1:11" x14ac:dyDescent="0.25">
      <c r="A155">
        <v>-28</v>
      </c>
      <c r="B155">
        <v>-1.37</v>
      </c>
      <c r="C155">
        <v>124.58</v>
      </c>
      <c r="D155">
        <v>-1.38</v>
      </c>
      <c r="E155">
        <v>124.67</v>
      </c>
      <c r="F155">
        <f>_10sept_0_20[[#This Row],[H_mag]]-40</f>
        <v>-41.37</v>
      </c>
      <c r="G155">
        <f>_10sept_0_20[[#This Row],[V_mag]]-40</f>
        <v>-41.38</v>
      </c>
      <c r="H155">
        <f>(10^(_10sept_0_20[[#This Row],[H_mag_adj]]/20)*COS(RADIANS(_10sept_0_20[[#This Row],[H_phase]])))*0.6</f>
        <v>-2.9084410231505647E-3</v>
      </c>
      <c r="I155">
        <f>(10^(_10sept_0_20[[#This Row],[H_mag_adj]]/20)*SIN(RADIANS(_10sept_0_20[[#This Row],[H_phase]])))*0.6</f>
        <v>4.2191754151752669E-3</v>
      </c>
      <c r="J155">
        <f>(10^(_10sept_0_20[[#This Row],[V_mag_adj]]/20)*COS(RADIANS(_10sept_0_20[[#This Row],[V_phase]])))*0.6</f>
        <v>-2.9117107362167049E-3</v>
      </c>
      <c r="K155">
        <f>(10^(_10sept_0_20[[#This Row],[V_mag_adj]]/20)*SIN(RADIANS(_10sept_0_20[[#This Row],[V_phase]])))*0.6</f>
        <v>4.2097521960236606E-3</v>
      </c>
    </row>
    <row r="156" spans="1:11" x14ac:dyDescent="0.25">
      <c r="A156">
        <v>-27</v>
      </c>
      <c r="B156">
        <v>-1.29</v>
      </c>
      <c r="C156">
        <v>127.35</v>
      </c>
      <c r="D156">
        <v>-1.28</v>
      </c>
      <c r="E156">
        <v>127.41</v>
      </c>
      <c r="F156">
        <f>_10sept_0_20[[#This Row],[H_mag]]-40</f>
        <v>-41.29</v>
      </c>
      <c r="G156">
        <f>_10sept_0_20[[#This Row],[V_mag]]-40</f>
        <v>-41.28</v>
      </c>
      <c r="H156">
        <f>(10^(_10sept_0_20[[#This Row],[H_mag_adj]]/20)*COS(RADIANS(_10sept_0_20[[#This Row],[H_phase]])))*0.6</f>
        <v>-3.1377086245141707E-3</v>
      </c>
      <c r="I156">
        <f>(10^(_10sept_0_20[[#This Row],[H_mag_adj]]/20)*SIN(RADIANS(_10sept_0_20[[#This Row],[H_phase]])))*0.6</f>
        <v>4.1113834109616455E-3</v>
      </c>
      <c r="J156">
        <f>(10^(_10sept_0_20[[#This Row],[V_mag_adj]]/20)*COS(RADIANS(_10sept_0_20[[#This Row],[V_phase]])))*0.6</f>
        <v>-3.145631792435202E-3</v>
      </c>
      <c r="K156">
        <f>(10^(_10sept_0_20[[#This Row],[V_mag_adj]]/20)*SIN(RADIANS(_10sept_0_20[[#This Row],[V_phase]])))*0.6</f>
        <v>4.1128276996534223E-3</v>
      </c>
    </row>
    <row r="157" spans="1:11" x14ac:dyDescent="0.25">
      <c r="A157">
        <v>-26</v>
      </c>
      <c r="B157">
        <v>-1.19</v>
      </c>
      <c r="C157">
        <v>129.96</v>
      </c>
      <c r="D157">
        <v>-1.21</v>
      </c>
      <c r="E157">
        <v>130.05000000000001</v>
      </c>
      <c r="F157">
        <f>_10sept_0_20[[#This Row],[H_mag]]-40</f>
        <v>-41.19</v>
      </c>
      <c r="G157">
        <f>_10sept_0_20[[#This Row],[V_mag]]-40</f>
        <v>-41.21</v>
      </c>
      <c r="H157">
        <f>(10^(_10sept_0_20[[#This Row],[H_mag_adj]]/20)*COS(RADIANS(_10sept_0_20[[#This Row],[H_phase]])))*0.6</f>
        <v>-3.3601383350027277E-3</v>
      </c>
      <c r="I157">
        <f>(10^(_10sept_0_20[[#This Row],[H_mag_adj]]/20)*SIN(RADIANS(_10sept_0_20[[#This Row],[H_phase]])))*0.6</f>
        <v>4.0101391920345638E-3</v>
      </c>
      <c r="J157">
        <f>(10^(_10sept_0_20[[#This Row],[V_mag_adj]]/20)*COS(RADIANS(_10sept_0_20[[#This Row],[V_phase]])))*0.6</f>
        <v>-3.3586907171882924E-3</v>
      </c>
      <c r="K157">
        <f>(10^(_10sept_0_20[[#This Row],[V_mag_adj]]/20)*SIN(RADIANS(_10sept_0_20[[#This Row],[V_phase]])))*0.6</f>
        <v>3.9956452403871155E-3</v>
      </c>
    </row>
    <row r="158" spans="1:11" x14ac:dyDescent="0.25">
      <c r="A158">
        <v>-25</v>
      </c>
      <c r="B158">
        <v>-1.1000000000000001</v>
      </c>
      <c r="C158">
        <v>132.51</v>
      </c>
      <c r="D158">
        <v>-1.1000000000000001</v>
      </c>
      <c r="E158">
        <v>132.36000000000001</v>
      </c>
      <c r="F158">
        <f>_10sept_0_20[[#This Row],[H_mag]]-40</f>
        <v>-41.1</v>
      </c>
      <c r="G158">
        <f>_10sept_0_20[[#This Row],[V_mag]]-40</f>
        <v>-41.1</v>
      </c>
      <c r="H158">
        <f>(10^(_10sept_0_20[[#This Row],[H_mag_adj]]/20)*COS(RADIANS(_10sept_0_20[[#This Row],[H_phase]])))*0.6</f>
        <v>-3.5720481276393765E-3</v>
      </c>
      <c r="I158">
        <f>(10^(_10sept_0_20[[#This Row],[H_mag_adj]]/20)*SIN(RADIANS(_10sept_0_20[[#This Row],[H_phase]])))*0.6</f>
        <v>3.8968408194922305E-3</v>
      </c>
      <c r="J158">
        <f>(10^(_10sept_0_20[[#This Row],[V_mag_adj]]/20)*COS(RADIANS(_10sept_0_20[[#This Row],[V_phase]])))*0.6</f>
        <v>-3.5618339926752748E-3</v>
      </c>
      <c r="K158">
        <f>(10^(_10sept_0_20[[#This Row],[V_mag_adj]]/20)*SIN(RADIANS(_10sept_0_20[[#This Row],[V_phase]])))*0.6</f>
        <v>3.9061790546844836E-3</v>
      </c>
    </row>
    <row r="159" spans="1:11" x14ac:dyDescent="0.25">
      <c r="A159">
        <v>-24</v>
      </c>
      <c r="B159">
        <v>-1.03</v>
      </c>
      <c r="C159">
        <v>134.32</v>
      </c>
      <c r="D159">
        <v>-1.02</v>
      </c>
      <c r="E159">
        <v>134.13</v>
      </c>
      <c r="F159">
        <f>_10sept_0_20[[#This Row],[H_mag]]-40</f>
        <v>-41.03</v>
      </c>
      <c r="G159">
        <f>_10sept_0_20[[#This Row],[V_mag]]-40</f>
        <v>-41.02</v>
      </c>
      <c r="H159">
        <f>(10^(_10sept_0_20[[#This Row],[H_mag_adj]]/20)*COS(RADIANS(_10sept_0_20[[#This Row],[H_phase]])))*0.6</f>
        <v>-3.7232335507657488E-3</v>
      </c>
      <c r="I159">
        <f>(10^(_10sept_0_20[[#This Row],[H_mag_adj]]/20)*SIN(RADIANS(_10sept_0_20[[#This Row],[H_phase]])))*0.6</f>
        <v>3.8126757219464945E-3</v>
      </c>
      <c r="J159">
        <f>(10^(_10sept_0_20[[#This Row],[V_mag_adj]]/20)*COS(RADIANS(_10sept_0_20[[#This Row],[V_phase]])))*0.6</f>
        <v>-3.7148442022716353E-3</v>
      </c>
      <c r="K159">
        <f>(10^(_10sept_0_20[[#This Row],[V_mag_adj]]/20)*SIN(RADIANS(_10sept_0_20[[#This Row],[V_phase]])))*0.6</f>
        <v>3.8294076775452473E-3</v>
      </c>
    </row>
    <row r="160" spans="1:11" x14ac:dyDescent="0.25">
      <c r="A160">
        <v>-23</v>
      </c>
      <c r="B160">
        <v>-0.93</v>
      </c>
      <c r="C160">
        <v>136</v>
      </c>
      <c r="D160">
        <v>-0.92</v>
      </c>
      <c r="E160">
        <v>135.75</v>
      </c>
      <c r="F160">
        <f>_10sept_0_20[[#This Row],[H_mag]]-40</f>
        <v>-40.93</v>
      </c>
      <c r="G160">
        <f>_10sept_0_20[[#This Row],[V_mag]]-40</f>
        <v>-40.92</v>
      </c>
      <c r="H160">
        <f>(10^(_10sept_0_20[[#This Row],[H_mag_adj]]/20)*COS(RADIANS(_10sept_0_20[[#This Row],[H_phase]])))*0.6</f>
        <v>-3.8777994117092634E-3</v>
      </c>
      <c r="I160">
        <f>(10^(_10sept_0_20[[#This Row],[H_mag_adj]]/20)*SIN(RADIANS(_10sept_0_20[[#This Row],[H_phase]])))*0.6</f>
        <v>3.7447473628411097E-3</v>
      </c>
      <c r="J160">
        <f>(10^(_10sept_0_20[[#This Row],[V_mag_adj]]/20)*COS(RADIANS(_10sept_0_20[[#This Row],[V_phase]])))*0.6</f>
        <v>-3.8658711945344405E-3</v>
      </c>
      <c r="K160">
        <f>(10^(_10sept_0_20[[#This Row],[V_mag_adj]]/20)*SIN(RADIANS(_10sept_0_20[[#This Row],[V_phase]])))*0.6</f>
        <v>3.7659649862539319E-3</v>
      </c>
    </row>
    <row r="161" spans="1:11" x14ac:dyDescent="0.25">
      <c r="A161">
        <v>-22</v>
      </c>
      <c r="B161">
        <v>-0.86</v>
      </c>
      <c r="C161">
        <v>136.94999999999999</v>
      </c>
      <c r="D161">
        <v>-0.84</v>
      </c>
      <c r="E161">
        <v>137.01</v>
      </c>
      <c r="F161">
        <f>_10sept_0_20[[#This Row],[H_mag]]-40</f>
        <v>-40.86</v>
      </c>
      <c r="G161">
        <f>_10sept_0_20[[#This Row],[V_mag]]-40</f>
        <v>-40.840000000000003</v>
      </c>
      <c r="H161">
        <f>(10^(_10sept_0_20[[#This Row],[H_mag_adj]]/20)*COS(RADIANS(_10sept_0_20[[#This Row],[H_phase]])))*0.6</f>
        <v>-3.9712295168085792E-3</v>
      </c>
      <c r="I161">
        <f>(10^(_10sept_0_20[[#This Row],[H_mag_adj]]/20)*SIN(RADIANS(_10sept_0_20[[#This Row],[H_phase]])))*0.6</f>
        <v>3.7097158544424575E-3</v>
      </c>
      <c r="J161">
        <f>(10^(_10sept_0_20[[#This Row],[V_mag_adj]]/20)*COS(RADIANS(_10sept_0_20[[#This Row],[V_phase]])))*0.6</f>
        <v>-3.984275723865156E-3</v>
      </c>
      <c r="K161">
        <f>(10^(_10sept_0_20[[#This Row],[V_mag_adj]]/20)*SIN(RADIANS(_10sept_0_20[[#This Row],[V_phase]])))*0.6</f>
        <v>3.714097346151119E-3</v>
      </c>
    </row>
    <row r="162" spans="1:11" x14ac:dyDescent="0.25">
      <c r="A162">
        <v>-21</v>
      </c>
      <c r="B162">
        <v>-0.77</v>
      </c>
      <c r="C162">
        <v>138.47999999999999</v>
      </c>
      <c r="D162">
        <v>-0.76</v>
      </c>
      <c r="E162">
        <v>138.37</v>
      </c>
      <c r="F162">
        <f>_10sept_0_20[[#This Row],[H_mag]]-40</f>
        <v>-40.770000000000003</v>
      </c>
      <c r="G162">
        <f>_10sept_0_20[[#This Row],[V_mag]]-40</f>
        <v>-40.76</v>
      </c>
      <c r="H162">
        <f>(10^(_10sept_0_20[[#This Row],[H_mag_adj]]/20)*COS(RADIANS(_10sept_0_20[[#This Row],[H_phase]])))*0.6</f>
        <v>-4.111243724727022E-3</v>
      </c>
      <c r="I162">
        <f>(10^(_10sept_0_20[[#This Row],[H_mag_adj]]/20)*SIN(RADIANS(_10sept_0_20[[#This Row],[H_phase]])))*0.6</f>
        <v>3.6398803816142639E-3</v>
      </c>
      <c r="J162">
        <f>(10^(_10sept_0_20[[#This Row],[V_mag_adj]]/20)*COS(RADIANS(_10sept_0_20[[#This Row],[V_phase]])))*0.6</f>
        <v>-4.1089759949013904E-3</v>
      </c>
      <c r="K162">
        <f>(10^(_10sept_0_20[[#This Row],[V_mag_adj]]/20)*SIN(RADIANS(_10sept_0_20[[#This Row],[V_phase]])))*0.6</f>
        <v>3.6519687550720364E-3</v>
      </c>
    </row>
    <row r="163" spans="1:11" x14ac:dyDescent="0.25">
      <c r="A163">
        <v>-20</v>
      </c>
      <c r="B163">
        <v>-0.71</v>
      </c>
      <c r="C163">
        <v>139.03</v>
      </c>
      <c r="D163">
        <v>-0.72</v>
      </c>
      <c r="E163">
        <v>138.51</v>
      </c>
      <c r="F163">
        <f>_10sept_0_20[[#This Row],[H_mag]]-40</f>
        <v>-40.71</v>
      </c>
      <c r="G163">
        <f>_10sept_0_20[[#This Row],[V_mag]]-40</f>
        <v>-40.72</v>
      </c>
      <c r="H163">
        <f>(10^(_10sept_0_20[[#This Row],[H_mag_adj]]/20)*COS(RADIANS(_10sept_0_20[[#This Row],[H_phase]])))*0.6</f>
        <v>-4.1747327722943626E-3</v>
      </c>
      <c r="I163">
        <f>(10^(_10sept_0_20[[#This Row],[H_mag_adj]]/20)*SIN(RADIANS(_10sept_0_20[[#This Row],[H_phase]])))*0.6</f>
        <v>3.6252039089185997E-3</v>
      </c>
      <c r="J163">
        <f>(10^(_10sept_0_20[[#This Row],[V_mag_adj]]/20)*COS(RADIANS(_10sept_0_20[[#This Row],[V_phase]])))*0.6</f>
        <v>-4.136894466291622E-3</v>
      </c>
      <c r="K163">
        <f>(10^(_10sept_0_20[[#This Row],[V_mag_adj]]/20)*SIN(RADIANS(_10sept_0_20[[#This Row],[V_phase]])))*0.6</f>
        <v>3.6587280691282838E-3</v>
      </c>
    </row>
    <row r="164" spans="1:11" x14ac:dyDescent="0.25">
      <c r="A164">
        <v>-19</v>
      </c>
      <c r="B164">
        <v>-0.67</v>
      </c>
      <c r="C164">
        <v>138.69</v>
      </c>
      <c r="D164">
        <v>-0.65</v>
      </c>
      <c r="E164">
        <v>138.15</v>
      </c>
      <c r="F164">
        <f>_10sept_0_20[[#This Row],[H_mag]]-40</f>
        <v>-40.67</v>
      </c>
      <c r="G164">
        <f>_10sept_0_20[[#This Row],[V_mag]]-40</f>
        <v>-40.65</v>
      </c>
      <c r="H164">
        <f>(10^(_10sept_0_20[[#This Row],[H_mag_adj]]/20)*COS(RADIANS(_10sept_0_20[[#This Row],[H_phase]])))*0.6</f>
        <v>-4.1723170572219789E-3</v>
      </c>
      <c r="I164">
        <f>(10^(_10sept_0_20[[#This Row],[H_mag_adj]]/20)*SIN(RADIANS(_10sept_0_20[[#This Row],[H_phase]])))*0.6</f>
        <v>3.6667605324465602E-3</v>
      </c>
      <c r="J164">
        <f>(10^(_10sept_0_20[[#This Row],[V_mag_adj]]/20)*COS(RADIANS(_10sept_0_20[[#This Row],[V_phase]])))*0.6</f>
        <v>-4.1471119531327934E-3</v>
      </c>
      <c r="K164">
        <f>(10^(_10sept_0_20[[#This Row],[V_mag_adj]]/20)*SIN(RADIANS(_10sept_0_20[[#This Row],[V_phase]])))*0.6</f>
        <v>3.7144632892019171E-3</v>
      </c>
    </row>
    <row r="165" spans="1:11" x14ac:dyDescent="0.25">
      <c r="A165">
        <v>-18</v>
      </c>
      <c r="B165">
        <v>-0.62</v>
      </c>
      <c r="C165">
        <v>138.28</v>
      </c>
      <c r="D165">
        <v>-0.62</v>
      </c>
      <c r="E165">
        <v>138.11000000000001</v>
      </c>
      <c r="F165">
        <f>_10sept_0_20[[#This Row],[H_mag]]-40</f>
        <v>-40.619999999999997</v>
      </c>
      <c r="G165">
        <f>_10sept_0_20[[#This Row],[V_mag]]-40</f>
        <v>-40.619999999999997</v>
      </c>
      <c r="H165">
        <f>(10^(_10sept_0_20[[#This Row],[H_mag_adj]]/20)*COS(RADIANS(_10sept_0_20[[#This Row],[H_phase]])))*0.6</f>
        <v>-4.1699066249213067E-3</v>
      </c>
      <c r="I165">
        <f>(10^(_10sept_0_20[[#This Row],[H_mag_adj]]/20)*SIN(RADIANS(_10sept_0_20[[#This Row],[H_phase]])))*0.6</f>
        <v>3.7178631317913258E-3</v>
      </c>
      <c r="J165">
        <f>(10^(_10sept_0_20[[#This Row],[V_mag_adj]]/20)*COS(RADIANS(_10sept_0_20[[#This Row],[V_phase]])))*0.6</f>
        <v>-4.1588571643775257E-3</v>
      </c>
      <c r="K165">
        <f>(10^(_10sept_0_20[[#This Row],[V_mag_adj]]/20)*SIN(RADIANS(_10sept_0_20[[#This Row],[V_phase]])))*0.6</f>
        <v>3.7302191106691747E-3</v>
      </c>
    </row>
    <row r="166" spans="1:11" x14ac:dyDescent="0.25">
      <c r="A166">
        <v>-17</v>
      </c>
      <c r="B166">
        <v>-0.57999999999999996</v>
      </c>
      <c r="C166">
        <v>137.91999999999999</v>
      </c>
      <c r="D166">
        <v>-0.56999999999999995</v>
      </c>
      <c r="E166">
        <v>137.51</v>
      </c>
      <c r="F166">
        <f>_10sept_0_20[[#This Row],[H_mag]]-40</f>
        <v>-40.58</v>
      </c>
      <c r="G166">
        <f>_10sept_0_20[[#This Row],[V_mag]]-40</f>
        <v>-40.57</v>
      </c>
      <c r="H166">
        <f>(10^(_10sept_0_20[[#This Row],[H_mag_adj]]/20)*COS(RADIANS(_10sept_0_20[[#This Row],[H_phase]])))*0.6</f>
        <v>-4.1656036555092714E-3</v>
      </c>
      <c r="I166">
        <f>(10^(_10sept_0_20[[#This Row],[H_mag_adj]]/20)*SIN(RADIANS(_10sept_0_20[[#This Row],[H_phase]])))*0.6</f>
        <v>3.7612713400385612E-3</v>
      </c>
      <c r="J166">
        <f>(10^(_10sept_0_20[[#This Row],[V_mag_adj]]/20)*COS(RADIANS(_10sept_0_20[[#This Row],[V_phase]])))*0.6</f>
        <v>-4.1433496026736247E-3</v>
      </c>
      <c r="K166">
        <f>(10^(_10sept_0_20[[#This Row],[V_mag_adj]]/20)*SIN(RADIANS(_10sept_0_20[[#This Row],[V_phase]])))*0.6</f>
        <v>3.7953502646257973E-3</v>
      </c>
    </row>
    <row r="167" spans="1:11" x14ac:dyDescent="0.25">
      <c r="A167">
        <v>-16</v>
      </c>
      <c r="B167">
        <v>-0.55000000000000004</v>
      </c>
      <c r="C167">
        <v>137.26</v>
      </c>
      <c r="D167">
        <v>-0.53</v>
      </c>
      <c r="E167">
        <v>136.9</v>
      </c>
      <c r="F167">
        <f>_10sept_0_20[[#This Row],[H_mag]]-40</f>
        <v>-40.549999999999997</v>
      </c>
      <c r="G167">
        <f>_10sept_0_20[[#This Row],[V_mag]]-40</f>
        <v>-40.53</v>
      </c>
      <c r="H167">
        <f>(10^(_10sept_0_20[[#This Row],[H_mag_adj]]/20)*COS(RADIANS(_10sept_0_20[[#This Row],[H_phase]])))*0.6</f>
        <v>-4.1362630148704923E-3</v>
      </c>
      <c r="I167">
        <f>(10^(_10sept_0_20[[#This Row],[H_mag_adj]]/20)*SIN(RADIANS(_10sept_0_20[[#This Row],[H_phase]])))*0.6</f>
        <v>3.8221836298250973E-3</v>
      </c>
      <c r="J167">
        <f>(10^(_10sept_0_20[[#This Row],[V_mag_adj]]/20)*COS(RADIANS(_10sept_0_20[[#This Row],[V_phase]])))*0.6</f>
        <v>-4.1216455603055539E-3</v>
      </c>
      <c r="K167">
        <f>(10^(_10sept_0_20[[#This Row],[V_mag_adj]]/20)*SIN(RADIANS(_10sept_0_20[[#This Row],[V_phase]])))*0.6</f>
        <v>3.8569676987399793E-3</v>
      </c>
    </row>
    <row r="168" spans="1:11" x14ac:dyDescent="0.25">
      <c r="A168">
        <v>-15</v>
      </c>
      <c r="B168">
        <v>-0.51</v>
      </c>
      <c r="C168">
        <v>135.88</v>
      </c>
      <c r="D168">
        <v>-0.51</v>
      </c>
      <c r="E168">
        <v>135.66999999999999</v>
      </c>
      <c r="F168">
        <f>_10sept_0_20[[#This Row],[H_mag]]-40</f>
        <v>-40.51</v>
      </c>
      <c r="G168">
        <f>_10sept_0_20[[#This Row],[V_mag]]-40</f>
        <v>-40.51</v>
      </c>
      <c r="H168">
        <f>(10^(_10sept_0_20[[#This Row],[H_mag_adj]]/20)*COS(RADIANS(_10sept_0_20[[#This Row],[H_phase]])))*0.6</f>
        <v>-4.0616745512505222E-3</v>
      </c>
      <c r="I168">
        <f>(10^(_10sept_0_20[[#This Row],[H_mag_adj]]/20)*SIN(RADIANS(_10sept_0_20[[#This Row],[H_phase]])))*0.6</f>
        <v>3.938786625676741E-3</v>
      </c>
      <c r="J168">
        <f>(10^(_10sept_0_20[[#This Row],[V_mag_adj]]/20)*COS(RADIANS(_10sept_0_20[[#This Row],[V_phase]])))*0.6</f>
        <v>-4.0472108951085098E-3</v>
      </c>
      <c r="K168">
        <f>(10^(_10sept_0_20[[#This Row],[V_mag_adj]]/20)*SIN(RADIANS(_10sept_0_20[[#This Row],[V_phase]])))*0.6</f>
        <v>3.9536469510315512E-3</v>
      </c>
    </row>
    <row r="169" spans="1:11" x14ac:dyDescent="0.25">
      <c r="A169">
        <v>-14</v>
      </c>
      <c r="B169">
        <v>-0.48</v>
      </c>
      <c r="C169">
        <v>134.26</v>
      </c>
      <c r="D169">
        <v>-0.49</v>
      </c>
      <c r="E169">
        <v>134.15</v>
      </c>
      <c r="F169">
        <f>_10sept_0_20[[#This Row],[H_mag]]-40</f>
        <v>-40.479999999999997</v>
      </c>
      <c r="G169">
        <f>_10sept_0_20[[#This Row],[V_mag]]-40</f>
        <v>-40.49</v>
      </c>
      <c r="H169">
        <f>(10^(_10sept_0_20[[#This Row],[H_mag_adj]]/20)*COS(RADIANS(_10sept_0_20[[#This Row],[H_phase]])))*0.6</f>
        <v>-3.9623613049668081E-3</v>
      </c>
      <c r="I169">
        <f>(10^(_10sept_0_20[[#This Row],[H_mag_adj]]/20)*SIN(RADIANS(_10sept_0_20[[#This Row],[H_phase]])))*0.6</f>
        <v>4.0660576051855298E-3</v>
      </c>
      <c r="J169">
        <f>(10^(_10sept_0_20[[#This Row],[V_mag_adj]]/20)*COS(RADIANS(_10sept_0_20[[#This Row],[V_phase]])))*0.6</f>
        <v>-3.9499975156682436E-3</v>
      </c>
      <c r="K169">
        <f>(10^(_10sept_0_20[[#This Row],[V_mag_adj]]/20)*SIN(RADIANS(_10sept_0_20[[#This Row],[V_phase]])))*0.6</f>
        <v>4.0689700220833879E-3</v>
      </c>
    </row>
    <row r="170" spans="1:11" x14ac:dyDescent="0.25">
      <c r="A170">
        <v>-13</v>
      </c>
      <c r="B170">
        <v>-0.48</v>
      </c>
      <c r="C170">
        <v>132.28</v>
      </c>
      <c r="D170">
        <v>-0.47</v>
      </c>
      <c r="E170">
        <v>132.15</v>
      </c>
      <c r="F170">
        <f>_10sept_0_20[[#This Row],[H_mag]]-40</f>
        <v>-40.479999999999997</v>
      </c>
      <c r="G170">
        <f>_10sept_0_20[[#This Row],[V_mag]]-40</f>
        <v>-40.47</v>
      </c>
      <c r="H170">
        <f>(10^(_10sept_0_20[[#This Row],[H_mag_adj]]/20)*COS(RADIANS(_10sept_0_20[[#This Row],[H_phase]])))*0.6</f>
        <v>-3.8195106725067763E-3</v>
      </c>
      <c r="I170">
        <f>(10^(_10sept_0_20[[#This Row],[H_mag_adj]]/20)*SIN(RADIANS(_10sept_0_20[[#This Row],[H_phase]])))*0.6</f>
        <v>4.2005320832475719E-3</v>
      </c>
      <c r="J170">
        <f>(10^(_10sept_0_20[[#This Row],[V_mag_adj]]/20)*COS(RADIANS(_10sept_0_20[[#This Row],[V_phase]])))*0.6</f>
        <v>-3.8143590604356537E-3</v>
      </c>
      <c r="K170">
        <f>(10^(_10sept_0_20[[#This Row],[V_mag_adj]]/20)*SIN(RADIANS(_10sept_0_20[[#This Row],[V_phase]])))*0.6</f>
        <v>4.2140362551951749E-3</v>
      </c>
    </row>
    <row r="171" spans="1:11" x14ac:dyDescent="0.25">
      <c r="A171">
        <v>-12</v>
      </c>
      <c r="B171">
        <v>-0.47</v>
      </c>
      <c r="C171">
        <v>130.16</v>
      </c>
      <c r="D171">
        <v>-0.49</v>
      </c>
      <c r="E171">
        <v>130.08000000000001</v>
      </c>
      <c r="F171">
        <f>_10sept_0_20[[#This Row],[H_mag]]-40</f>
        <v>-40.47</v>
      </c>
      <c r="G171">
        <f>_10sept_0_20[[#This Row],[V_mag]]-40</f>
        <v>-40.49</v>
      </c>
      <c r="H171">
        <f>(10^(_10sept_0_20[[#This Row],[H_mag_adj]]/20)*COS(RADIANS(_10sept_0_20[[#This Row],[H_phase]])))*0.6</f>
        <v>-3.6657259294600938E-3</v>
      </c>
      <c r="I171">
        <f>(10^(_10sept_0_20[[#This Row],[H_mag_adj]]/20)*SIN(RADIANS(_10sept_0_20[[#This Row],[H_phase]])))*0.6</f>
        <v>4.3439486659157091E-3</v>
      </c>
      <c r="J171">
        <f>(10^(_10sept_0_20[[#This Row],[V_mag_adj]]/20)*COS(RADIANS(_10sept_0_20[[#This Row],[V_phase]])))*0.6</f>
        <v>-3.651240083957005E-3</v>
      </c>
      <c r="K171">
        <f>(10^(_10sept_0_20[[#This Row],[V_mag_adj]]/20)*SIN(RADIANS(_10sept_0_20[[#This Row],[V_phase]])))*0.6</f>
        <v>4.3390601820790901E-3</v>
      </c>
    </row>
    <row r="172" spans="1:11" x14ac:dyDescent="0.25">
      <c r="A172">
        <v>-11</v>
      </c>
      <c r="B172">
        <v>-0.49</v>
      </c>
      <c r="C172">
        <v>127.66</v>
      </c>
      <c r="D172">
        <v>-0.5</v>
      </c>
      <c r="E172">
        <v>127.45</v>
      </c>
      <c r="F172">
        <f>_10sept_0_20[[#This Row],[H_mag]]-40</f>
        <v>-40.49</v>
      </c>
      <c r="G172">
        <f>_10sept_0_20[[#This Row],[V_mag]]-40</f>
        <v>-40.5</v>
      </c>
      <c r="H172">
        <f>(10^(_10sept_0_20[[#This Row],[H_mag_adj]]/20)*COS(RADIANS(_10sept_0_20[[#This Row],[H_phase]])))*0.6</f>
        <v>-3.4647694725606039E-3</v>
      </c>
      <c r="I172">
        <f>(10^(_10sept_0_20[[#This Row],[H_mag_adj]]/20)*SIN(RADIANS(_10sept_0_20[[#This Row],[H_phase]])))*0.6</f>
        <v>4.4893618607114638E-3</v>
      </c>
      <c r="J172">
        <f>(10^(_10sept_0_20[[#This Row],[V_mag_adj]]/20)*COS(RADIANS(_10sept_0_20[[#This Row],[V_phase]])))*0.6</f>
        <v>-3.444324158310664E-3</v>
      </c>
      <c r="K172">
        <f>(10^(_10sept_0_20[[#This Row],[V_mag_adj]]/20)*SIN(RADIANS(_10sept_0_20[[#This Row],[V_phase]])))*0.6</f>
        <v>4.4968505495838256E-3</v>
      </c>
    </row>
    <row r="173" spans="1:11" x14ac:dyDescent="0.25">
      <c r="A173">
        <v>-10</v>
      </c>
      <c r="B173">
        <v>-0.49</v>
      </c>
      <c r="C173">
        <v>124.89</v>
      </c>
      <c r="D173">
        <v>-0.5</v>
      </c>
      <c r="E173">
        <v>124.87</v>
      </c>
      <c r="F173">
        <f>_10sept_0_20[[#This Row],[H_mag]]-40</f>
        <v>-40.49</v>
      </c>
      <c r="G173">
        <f>_10sept_0_20[[#This Row],[V_mag]]-40</f>
        <v>-40.5</v>
      </c>
      <c r="H173">
        <f>(10^(_10sept_0_20[[#This Row],[H_mag_adj]]/20)*COS(RADIANS(_10sept_0_20[[#This Row],[H_phase]])))*0.6</f>
        <v>-3.2437647146306234E-3</v>
      </c>
      <c r="I173">
        <f>(10^(_10sept_0_20[[#This Row],[H_mag_adj]]/20)*SIN(RADIANS(_10sept_0_20[[#This Row],[H_phase]])))*0.6</f>
        <v>4.6515575768247665E-3</v>
      </c>
      <c r="J173">
        <f>(10^(_10sept_0_20[[#This Row],[V_mag_adj]]/20)*COS(RADIANS(_10sept_0_20[[#This Row],[V_phase]])))*0.6</f>
        <v>-3.238410312446636E-3</v>
      </c>
      <c r="K173">
        <f>(10^(_10sept_0_20[[#This Row],[V_mag_adj]]/20)*SIN(RADIANS(_10sept_0_20[[#This Row],[V_phase]])))*0.6</f>
        <v>4.6473360563933945E-3</v>
      </c>
    </row>
    <row r="174" spans="1:11" x14ac:dyDescent="0.25">
      <c r="A174">
        <v>-9</v>
      </c>
      <c r="B174">
        <v>-0.5</v>
      </c>
      <c r="C174">
        <v>121.96</v>
      </c>
      <c r="D174">
        <v>-0.52</v>
      </c>
      <c r="E174">
        <v>122.01</v>
      </c>
      <c r="F174">
        <f>_10sept_0_20[[#This Row],[H_mag]]-40</f>
        <v>-40.5</v>
      </c>
      <c r="G174">
        <f>_10sept_0_20[[#This Row],[V_mag]]-40</f>
        <v>-40.520000000000003</v>
      </c>
      <c r="H174">
        <f>(10^(_10sept_0_20[[#This Row],[H_mag_adj]]/20)*COS(RADIANS(_10sept_0_20[[#This Row],[H_phase]])))*0.6</f>
        <v>-2.9983019552461024E-3</v>
      </c>
      <c r="I174">
        <f>(10^(_10sept_0_20[[#This Row],[H_mag_adj]]/20)*SIN(RADIANS(_10sept_0_20[[#This Row],[H_phase]])))*0.6</f>
        <v>4.8057485533454852E-3</v>
      </c>
      <c r="J174">
        <f>(10^(_10sept_0_20[[#This Row],[V_mag_adj]]/20)*COS(RADIANS(_10sept_0_20[[#This Row],[V_phase]])))*0.6</f>
        <v>-2.9955890738103765E-3</v>
      </c>
      <c r="K174">
        <f>(10^(_10sept_0_20[[#This Row],[V_mag_adj]]/20)*SIN(RADIANS(_10sept_0_20[[#This Row],[V_phase]])))*0.6</f>
        <v>4.7920833187909424E-3</v>
      </c>
    </row>
    <row r="175" spans="1:11" x14ac:dyDescent="0.25">
      <c r="A175">
        <v>-8</v>
      </c>
      <c r="B175">
        <v>-0.49</v>
      </c>
      <c r="C175">
        <v>118.88</v>
      </c>
      <c r="D175">
        <v>-0.51</v>
      </c>
      <c r="E175">
        <v>119.09</v>
      </c>
      <c r="F175">
        <f>_10sept_0_20[[#This Row],[H_mag]]-40</f>
        <v>-40.49</v>
      </c>
      <c r="G175">
        <f>_10sept_0_20[[#This Row],[V_mag]]-40</f>
        <v>-40.51</v>
      </c>
      <c r="H175">
        <f>(10^(_10sept_0_20[[#This Row],[H_mag_adj]]/20)*COS(RADIANS(_10sept_0_20[[#This Row],[H_phase]])))*0.6</f>
        <v>-2.7389082444046926E-3</v>
      </c>
      <c r="I175">
        <f>(10^(_10sept_0_20[[#This Row],[H_mag_adj]]/20)*SIN(RADIANS(_10sept_0_20[[#This Row],[H_phase]])))*0.6</f>
        <v>4.9656197038366297E-3</v>
      </c>
      <c r="J175">
        <f>(10^(_10sept_0_20[[#This Row],[V_mag_adj]]/20)*COS(RADIANS(_10sept_0_20[[#This Row],[V_phase]])))*0.6</f>
        <v>-2.7507486232492937E-3</v>
      </c>
      <c r="K175">
        <f>(10^(_10sept_0_20[[#This Row],[V_mag_adj]]/20)*SIN(RADIANS(_10sept_0_20[[#This Row],[V_phase]])))*0.6</f>
        <v>4.9441503066329018E-3</v>
      </c>
    </row>
    <row r="176" spans="1:11" x14ac:dyDescent="0.25">
      <c r="A176">
        <v>-7</v>
      </c>
      <c r="B176">
        <v>-0.48</v>
      </c>
      <c r="C176">
        <v>115.84</v>
      </c>
      <c r="D176">
        <v>-0.5</v>
      </c>
      <c r="E176">
        <v>115.75</v>
      </c>
      <c r="F176">
        <f>_10sept_0_20[[#This Row],[H_mag]]-40</f>
        <v>-40.479999999999997</v>
      </c>
      <c r="G176">
        <f>_10sept_0_20[[#This Row],[V_mag]]-40</f>
        <v>-40.5</v>
      </c>
      <c r="H176">
        <f>(10^(_10sept_0_20[[#This Row],[H_mag_adj]]/20)*COS(RADIANS(_10sept_0_20[[#This Row],[H_phase]])))*0.6</f>
        <v>-2.4745589311301734E-3</v>
      </c>
      <c r="I176">
        <f>(10^(_10sept_0_20[[#This Row],[H_mag_adj]]/20)*SIN(RADIANS(_10sept_0_20[[#This Row],[H_phase]])))*0.6</f>
        <v>5.1097641487792018E-3</v>
      </c>
      <c r="J176">
        <f>(10^(_10sept_0_20[[#This Row],[V_mag_adj]]/20)*COS(RADIANS(_10sept_0_20[[#This Row],[V_phase]])))*0.6</f>
        <v>-2.4608566224208644E-3</v>
      </c>
      <c r="K176">
        <f>(10^(_10sept_0_20[[#This Row],[V_mag_adj]]/20)*SIN(RADIANS(_10sept_0_20[[#This Row],[V_phase]])))*0.6</f>
        <v>5.101883814504422E-3</v>
      </c>
    </row>
    <row r="177" spans="1:11" x14ac:dyDescent="0.25">
      <c r="A177">
        <v>-6</v>
      </c>
      <c r="B177">
        <v>-0.44</v>
      </c>
      <c r="C177">
        <v>112.27</v>
      </c>
      <c r="D177">
        <v>-0.47</v>
      </c>
      <c r="E177">
        <v>112.42</v>
      </c>
      <c r="F177">
        <f>_10sept_0_20[[#This Row],[H_mag]]-40</f>
        <v>-40.44</v>
      </c>
      <c r="G177">
        <f>_10sept_0_20[[#This Row],[V_mag]]-40</f>
        <v>-40.47</v>
      </c>
      <c r="H177">
        <f>(10^(_10sept_0_20[[#This Row],[H_mag_adj]]/20)*COS(RADIANS(_10sept_0_20[[#This Row],[H_phase]])))*0.6</f>
        <v>-2.1615137104716619E-3</v>
      </c>
      <c r="I177">
        <f>(10^(_10sept_0_20[[#This Row],[H_mag_adj]]/20)*SIN(RADIANS(_10sept_0_20[[#This Row],[H_phase]])))*0.6</f>
        <v>5.2781852500121554E-3</v>
      </c>
      <c r="J177">
        <f>(10^(_10sept_0_20[[#This Row],[V_mag_adj]]/20)*COS(RADIANS(_10sept_0_20[[#This Row],[V_phase]])))*0.6</f>
        <v>-2.1678241992633372E-3</v>
      </c>
      <c r="K177">
        <f>(10^(_10sept_0_20[[#This Row],[V_mag_adj]]/20)*SIN(RADIANS(_10sept_0_20[[#This Row],[V_phase]])))*0.6</f>
        <v>5.2543291525289134E-3</v>
      </c>
    </row>
    <row r="178" spans="1:11" x14ac:dyDescent="0.25">
      <c r="A178">
        <v>-5</v>
      </c>
      <c r="B178">
        <v>-0.4</v>
      </c>
      <c r="C178">
        <v>108.48</v>
      </c>
      <c r="D178">
        <v>-0.41</v>
      </c>
      <c r="E178">
        <v>108.44</v>
      </c>
      <c r="F178">
        <f>_10sept_0_20[[#This Row],[H_mag]]-40</f>
        <v>-40.4</v>
      </c>
      <c r="G178">
        <f>_10sept_0_20[[#This Row],[V_mag]]-40</f>
        <v>-40.409999999999997</v>
      </c>
      <c r="H178">
        <f>(10^(_10sept_0_20[[#This Row],[H_mag_adj]]/20)*COS(RADIANS(_10sept_0_20[[#This Row],[H_phase]])))*0.6</f>
        <v>-1.81624468323794E-3</v>
      </c>
      <c r="I178">
        <f>(10^(_10sept_0_20[[#This Row],[H_mag_adj]]/20)*SIN(RADIANS(_10sept_0_20[[#This Row],[H_phase]])))*0.6</f>
        <v>5.4344866792938821E-3</v>
      </c>
      <c r="J178">
        <f>(10^(_10sept_0_20[[#This Row],[V_mag_adj]]/20)*COS(RADIANS(_10sept_0_20[[#This Row],[V_phase]])))*0.6</f>
        <v>-1.8103647937596778E-3</v>
      </c>
      <c r="K178">
        <f>(10^(_10sept_0_20[[#This Row],[V_mag_adj]]/20)*SIN(RADIANS(_10sept_0_20[[#This Row],[V_phase]])))*0.6</f>
        <v>5.4294987916267707E-3</v>
      </c>
    </row>
    <row r="179" spans="1:11" x14ac:dyDescent="0.25">
      <c r="A179">
        <v>-4</v>
      </c>
      <c r="B179">
        <v>-0.33</v>
      </c>
      <c r="C179">
        <v>104.68</v>
      </c>
      <c r="D179">
        <v>-0.35</v>
      </c>
      <c r="E179">
        <v>104.77</v>
      </c>
      <c r="F179">
        <f>_10sept_0_20[[#This Row],[H_mag]]-40</f>
        <v>-40.33</v>
      </c>
      <c r="G179">
        <f>_10sept_0_20[[#This Row],[V_mag]]-40</f>
        <v>-40.35</v>
      </c>
      <c r="H179">
        <f>(10^(_10sept_0_20[[#This Row],[H_mag_adj]]/20)*COS(RADIANS(_10sept_0_20[[#This Row],[H_phase]])))*0.6</f>
        <v>-1.4638367034316229E-3</v>
      </c>
      <c r="I179">
        <f>(10^(_10sept_0_20[[#This Row],[H_mag_adj]]/20)*SIN(RADIANS(_10sept_0_20[[#This Row],[H_phase]])))*0.6</f>
        <v>5.5877594568255196E-3</v>
      </c>
      <c r="J179">
        <f>(10^(_10sept_0_20[[#This Row],[V_mag_adj]]/20)*COS(RADIANS(_10sept_0_20[[#This Row],[V_phase]])))*0.6</f>
        <v>-1.4692252120124089E-3</v>
      </c>
      <c r="K179">
        <f>(10^(_10sept_0_20[[#This Row],[V_mag_adj]]/20)*SIN(RADIANS(_10sept_0_20[[#This Row],[V_phase]])))*0.6</f>
        <v>5.5726069890095929E-3</v>
      </c>
    </row>
    <row r="180" spans="1:11" x14ac:dyDescent="0.25">
      <c r="A180">
        <v>-3</v>
      </c>
      <c r="B180">
        <v>-0.27</v>
      </c>
      <c r="C180">
        <v>100.78</v>
      </c>
      <c r="D180">
        <v>-0.28999999999999998</v>
      </c>
      <c r="E180">
        <v>100.58</v>
      </c>
      <c r="F180">
        <f>_10sept_0_20[[#This Row],[H_mag]]-40</f>
        <v>-40.270000000000003</v>
      </c>
      <c r="G180">
        <f>_10sept_0_20[[#This Row],[V_mag]]-40</f>
        <v>-40.29</v>
      </c>
      <c r="H180">
        <f>(10^(_10sept_0_20[[#This Row],[H_mag_adj]]/20)*COS(RADIANS(_10sept_0_20[[#This Row],[H_phase]])))*0.6</f>
        <v>-1.0878827141003605E-3</v>
      </c>
      <c r="I180">
        <f>(10^(_10sept_0_20[[#This Row],[H_mag_adj]]/20)*SIN(RADIANS(_10sept_0_20[[#This Row],[H_phase]])))*0.6</f>
        <v>5.7137159870515554E-3</v>
      </c>
      <c r="J180">
        <f>(10^(_10sept_0_20[[#This Row],[V_mag_adj]]/20)*COS(RADIANS(_10sept_0_20[[#This Row],[V_phase]])))*0.6</f>
        <v>-1.0654753212685447E-3</v>
      </c>
      <c r="K180">
        <f>(10^(_10sept_0_20[[#This Row],[V_mag_adj]]/20)*SIN(RADIANS(_10sept_0_20[[#This Row],[V_phase]])))*0.6</f>
        <v>5.7043287606062436E-3</v>
      </c>
    </row>
    <row r="181" spans="1:11" x14ac:dyDescent="0.25">
      <c r="A181">
        <v>-2</v>
      </c>
      <c r="B181">
        <v>-0.21</v>
      </c>
      <c r="C181">
        <v>96.7</v>
      </c>
      <c r="D181">
        <v>-0.23</v>
      </c>
      <c r="E181">
        <v>96.84</v>
      </c>
      <c r="F181">
        <f>_10sept_0_20[[#This Row],[H_mag]]-40</f>
        <v>-40.21</v>
      </c>
      <c r="G181">
        <f>_10sept_0_20[[#This Row],[V_mag]]-40</f>
        <v>-40.229999999999997</v>
      </c>
      <c r="H181">
        <f>(10^(_10sept_0_20[[#This Row],[H_mag_adj]]/20)*COS(RADIANS(_10sept_0_20[[#This Row],[H_phase]])))*0.6</f>
        <v>-6.8330278690928328E-4</v>
      </c>
      <c r="I181">
        <f>(10^(_10sept_0_20[[#This Row],[H_mag_adj]]/20)*SIN(RADIANS(_10sept_0_20[[#This Row],[H_phase]])))*0.6</f>
        <v>5.8166793968941963E-3</v>
      </c>
      <c r="J181">
        <f>(10^(_10sept_0_20[[#This Row],[V_mag_adj]]/20)*COS(RADIANS(_10sept_0_20[[#This Row],[V_phase]])))*0.6</f>
        <v>-6.9590932524312289E-4</v>
      </c>
      <c r="K181">
        <f>(10^(_10sept_0_20[[#This Row],[V_mag_adj]]/20)*SIN(RADIANS(_10sept_0_20[[#This Row],[V_phase]])))*0.6</f>
        <v>5.8016182992223757E-3</v>
      </c>
    </row>
    <row r="182" spans="1:11" x14ac:dyDescent="0.25">
      <c r="A182">
        <v>-1</v>
      </c>
      <c r="B182">
        <v>-0.16</v>
      </c>
      <c r="C182">
        <v>92.41</v>
      </c>
      <c r="D182">
        <v>-0.17</v>
      </c>
      <c r="E182">
        <v>92.36</v>
      </c>
      <c r="F182">
        <f>_10sept_0_20[[#This Row],[H_mag]]-40</f>
        <v>-40.159999999999997</v>
      </c>
      <c r="G182">
        <f>_10sept_0_20[[#This Row],[V_mag]]-40</f>
        <v>-40.17</v>
      </c>
      <c r="H182">
        <f>(10^(_10sept_0_20[[#This Row],[H_mag_adj]]/20)*COS(RADIANS(_10sept_0_20[[#This Row],[H_phase]])))*0.6</f>
        <v>-2.4769519994281473E-4</v>
      </c>
      <c r="I182">
        <f>(10^(_10sept_0_20[[#This Row],[H_mag_adj]]/20)*SIN(RADIANS(_10sept_0_20[[#This Row],[H_phase]])))*0.6</f>
        <v>5.8852775583134722E-3</v>
      </c>
      <c r="J182">
        <f>(10^(_10sept_0_20[[#This Row],[V_mag_adj]]/20)*COS(RADIANS(_10sept_0_20[[#This Row],[V_phase]])))*0.6</f>
        <v>-2.422801367946612E-4</v>
      </c>
      <c r="K182">
        <f>(10^(_10sept_0_20[[#This Row],[V_mag_adj]]/20)*SIN(RADIANS(_10sept_0_20[[#This Row],[V_phase]])))*0.6</f>
        <v>5.8787194487512845E-3</v>
      </c>
    </row>
    <row r="183" spans="1:11" x14ac:dyDescent="0.25">
      <c r="A183">
        <v>0</v>
      </c>
      <c r="B183">
        <v>-0.13</v>
      </c>
      <c r="C183">
        <v>87.99</v>
      </c>
      <c r="D183">
        <v>-0.14000000000000001</v>
      </c>
      <c r="E183">
        <v>88.39</v>
      </c>
      <c r="F183">
        <f>_10sept_0_20[[#This Row],[H_mag]]-40</f>
        <v>-40.130000000000003</v>
      </c>
      <c r="G183">
        <f>_10sept_0_20[[#This Row],[V_mag]]-40</f>
        <v>-40.14</v>
      </c>
      <c r="H183">
        <f>(10^(_10sept_0_20[[#This Row],[H_mag_adj]]/20)*COS(RADIANS(_10sept_0_20[[#This Row],[H_phase]])))*0.6</f>
        <v>2.0731732274066191E-4</v>
      </c>
      <c r="I183">
        <f>(10^(_10sept_0_20[[#This Row],[H_mag_adj]]/20)*SIN(RADIANS(_10sept_0_20[[#This Row],[H_phase]])))*0.6</f>
        <v>5.9072310221058083E-3</v>
      </c>
      <c r="J183">
        <f>(10^(_10sept_0_20[[#This Row],[V_mag_adj]]/20)*COS(RADIANS(_10sept_0_20[[#This Row],[V_phase]])))*0.6</f>
        <v>1.6588126531597385E-4</v>
      </c>
      <c r="K183">
        <f>(10^(_10sept_0_20[[#This Row],[V_mag_adj]]/20)*SIN(RADIANS(_10sept_0_20[[#This Row],[V_phase]])))*0.6</f>
        <v>5.9017358659314862E-3</v>
      </c>
    </row>
    <row r="184" spans="1:11" x14ac:dyDescent="0.25">
      <c r="A184">
        <v>1</v>
      </c>
      <c r="B184">
        <v>-0.09</v>
      </c>
      <c r="C184">
        <v>83.35</v>
      </c>
      <c r="D184">
        <v>-0.11</v>
      </c>
      <c r="E184">
        <v>83.74</v>
      </c>
      <c r="F184">
        <f>_10sept_0_20[[#This Row],[H_mag]]-40</f>
        <v>-40.090000000000003</v>
      </c>
      <c r="G184">
        <f>_10sept_0_20[[#This Row],[V_mag]]-40</f>
        <v>-40.11</v>
      </c>
      <c r="H184">
        <f>(10^(_10sept_0_20[[#This Row],[H_mag_adj]]/20)*COS(RADIANS(_10sept_0_20[[#This Row],[H_phase]])))*0.6</f>
        <v>6.876615877158365E-4</v>
      </c>
      <c r="I184">
        <f>(10^(_10sept_0_20[[#This Row],[H_mag_adj]]/20)*SIN(RADIANS(_10sept_0_20[[#This Row],[H_phase]])))*0.6</f>
        <v>5.8981998114249418E-3</v>
      </c>
      <c r="J184">
        <f>(10^(_10sept_0_20[[#This Row],[V_mag_adj]]/20)*COS(RADIANS(_10sept_0_20[[#This Row],[V_phase]])))*0.6</f>
        <v>6.4600899020867829E-4</v>
      </c>
      <c r="K184">
        <f>(10^(_10sept_0_20[[#This Row],[V_mag_adj]]/20)*SIN(RADIANS(_10sept_0_20[[#This Row],[V_phase]])))*0.6</f>
        <v>5.8891679669029169E-3</v>
      </c>
    </row>
    <row r="185" spans="1:11" x14ac:dyDescent="0.25">
      <c r="A185">
        <v>2</v>
      </c>
      <c r="B185">
        <v>-7.0000000000000007E-2</v>
      </c>
      <c r="C185">
        <v>78.459999999999994</v>
      </c>
      <c r="D185">
        <v>-7.0000000000000007E-2</v>
      </c>
      <c r="E185">
        <v>78.790000000000006</v>
      </c>
      <c r="F185">
        <f>_10sept_0_20[[#This Row],[H_mag]]-40</f>
        <v>-40.07</v>
      </c>
      <c r="G185">
        <f>_10sept_0_20[[#This Row],[V_mag]]-40</f>
        <v>-40.07</v>
      </c>
      <c r="H185">
        <f>(10^(_10sept_0_20[[#This Row],[H_mag_adj]]/20)*COS(RADIANS(_10sept_0_20[[#This Row],[H_phase]])))*0.6</f>
        <v>1.1906775163244227E-3</v>
      </c>
      <c r="I185">
        <f>(10^(_10sept_0_20[[#This Row],[H_mag_adj]]/20)*SIN(RADIANS(_10sept_0_20[[#This Row],[H_phase]])))*0.6</f>
        <v>5.8315252601288019E-3</v>
      </c>
      <c r="J185">
        <f>(10^(_10sept_0_20[[#This Row],[V_mag_adj]]/20)*COS(RADIANS(_10sept_0_20[[#This Row],[V_phase]])))*0.6</f>
        <v>1.1570707786532771E-3</v>
      </c>
      <c r="K185">
        <f>(10^(_10sept_0_20[[#This Row],[V_mag_adj]]/20)*SIN(RADIANS(_10sept_0_20[[#This Row],[V_phase]])))*0.6</f>
        <v>5.8382863085487237E-3</v>
      </c>
    </row>
    <row r="186" spans="1:11" x14ac:dyDescent="0.25">
      <c r="A186">
        <v>3</v>
      </c>
      <c r="B186">
        <v>-0.03</v>
      </c>
      <c r="C186">
        <v>73.25</v>
      </c>
      <c r="D186">
        <v>-0.05</v>
      </c>
      <c r="E186">
        <v>73.88</v>
      </c>
      <c r="F186">
        <f>_10sept_0_20[[#This Row],[H_mag]]-40</f>
        <v>-40.03</v>
      </c>
      <c r="G186">
        <f>_10sept_0_20[[#This Row],[V_mag]]-40</f>
        <v>-40.049999999999997</v>
      </c>
      <c r="H186">
        <f>(10^(_10sept_0_20[[#This Row],[H_mag_adj]]/20)*COS(RADIANS(_10sept_0_20[[#This Row],[H_phase]])))*0.6</f>
        <v>1.7232155429766245E-3</v>
      </c>
      <c r="I186">
        <f>(10^(_10sept_0_20[[#This Row],[H_mag_adj]]/20)*SIN(RADIANS(_10sept_0_20[[#This Row],[H_phase]])))*0.6</f>
        <v>5.7256183889251083E-3</v>
      </c>
      <c r="J186">
        <f>(10^(_10sept_0_20[[#This Row],[V_mag_adj]]/20)*COS(RADIANS(_10sept_0_20[[#This Row],[V_phase]])))*0.6</f>
        <v>1.6563379263574733E-3</v>
      </c>
      <c r="K186">
        <f>(10^(_10sept_0_20[[#This Row],[V_mag_adj]]/20)*SIN(RADIANS(_10sept_0_20[[#This Row],[V_phase]])))*0.6</f>
        <v>5.7310082953490483E-3</v>
      </c>
    </row>
    <row r="187" spans="1:11" x14ac:dyDescent="0.25">
      <c r="A187">
        <v>4</v>
      </c>
      <c r="B187">
        <v>-0.02</v>
      </c>
      <c r="C187">
        <v>67.510000000000005</v>
      </c>
      <c r="D187">
        <v>-0.03</v>
      </c>
      <c r="E187">
        <v>67.87</v>
      </c>
      <c r="F187">
        <f>_10sept_0_20[[#This Row],[H_mag]]-40</f>
        <v>-40.020000000000003</v>
      </c>
      <c r="G187">
        <f>_10sept_0_20[[#This Row],[V_mag]]-40</f>
        <v>-40.03</v>
      </c>
      <c r="H187">
        <f>(10^(_10sept_0_20[[#This Row],[H_mag_adj]]/20)*COS(RADIANS(_10sept_0_20[[#This Row],[H_phase]])))*0.6</f>
        <v>2.2898544152489104E-3</v>
      </c>
      <c r="I187">
        <f>(10^(_10sept_0_20[[#This Row],[H_mag_adj]]/20)*SIN(RADIANS(_10sept_0_20[[#This Row],[H_phase]])))*0.6</f>
        <v>5.5309277505333565E-3</v>
      </c>
      <c r="J187">
        <f>(10^(_10sept_0_20[[#This Row],[V_mag_adj]]/20)*COS(RADIANS(_10sept_0_20[[#This Row],[V_phase]])))*0.6</f>
        <v>2.252462863093818E-3</v>
      </c>
      <c r="K187">
        <f>(10^(_10sept_0_20[[#This Row],[V_mag_adj]]/20)*SIN(RADIANS(_10sept_0_20[[#This Row],[V_phase]])))*0.6</f>
        <v>5.5388255789054026E-3</v>
      </c>
    </row>
    <row r="188" spans="1:11" x14ac:dyDescent="0.25">
      <c r="A188">
        <v>5</v>
      </c>
      <c r="B188">
        <v>0</v>
      </c>
      <c r="C188">
        <v>61.48</v>
      </c>
      <c r="D188">
        <v>-0.02</v>
      </c>
      <c r="E188">
        <v>61.86</v>
      </c>
      <c r="F188">
        <f>_10sept_0_20[[#This Row],[H_mag]]-40</f>
        <v>-40</v>
      </c>
      <c r="G188">
        <f>_10sept_0_20[[#This Row],[V_mag]]-40</f>
        <v>-40.020000000000003</v>
      </c>
      <c r="H188">
        <f>(10^(_10sept_0_20[[#This Row],[H_mag_adj]]/20)*COS(RADIANS(_10sept_0_20[[#This Row],[H_phase]])))*0.6</f>
        <v>2.864792977355889E-3</v>
      </c>
      <c r="I188">
        <f>(10^(_10sept_0_20[[#This Row],[H_mag_adj]]/20)*SIN(RADIANS(_10sept_0_20[[#This Row],[H_phase]])))*0.6</f>
        <v>5.2719029957779369E-3</v>
      </c>
      <c r="J188">
        <f>(10^(_10sept_0_20[[#This Row],[V_mag_adj]]/20)*COS(RADIANS(_10sept_0_20[[#This Row],[V_phase]])))*0.6</f>
        <v>2.8232573623203196E-3</v>
      </c>
      <c r="K188">
        <f>(10^(_10sept_0_20[[#This Row],[V_mag_adj]]/20)*SIN(RADIANS(_10sept_0_20[[#This Row],[V_phase]])))*0.6</f>
        <v>5.278618464215709E-3</v>
      </c>
    </row>
    <row r="189" spans="1:11" x14ac:dyDescent="0.25">
      <c r="A189">
        <v>6</v>
      </c>
      <c r="B189">
        <v>0</v>
      </c>
      <c r="C189">
        <v>55.61</v>
      </c>
      <c r="D189">
        <v>0</v>
      </c>
      <c r="E189">
        <v>55.86</v>
      </c>
      <c r="F189">
        <f>_10sept_0_20[[#This Row],[H_mag]]-40</f>
        <v>-40</v>
      </c>
      <c r="G189">
        <f>_10sept_0_20[[#This Row],[V_mag]]-40</f>
        <v>-40</v>
      </c>
      <c r="H189">
        <f>(10^(_10sept_0_20[[#This Row],[H_mag_adj]]/20)*COS(RADIANS(_10sept_0_20[[#This Row],[H_phase]])))*0.6</f>
        <v>3.3889379120895209E-3</v>
      </c>
      <c r="I189">
        <f>(10^(_10sept_0_20[[#This Row],[H_mag_adj]]/20)*SIN(RADIANS(_10sept_0_20[[#This Row],[H_phase]])))*0.6</f>
        <v>4.9512725463260769E-3</v>
      </c>
      <c r="J189">
        <f>(10^(_10sept_0_20[[#This Row],[V_mag_adj]]/20)*COS(RADIANS(_10sept_0_20[[#This Row],[V_phase]])))*0.6</f>
        <v>3.3673017183704274E-3</v>
      </c>
      <c r="K189">
        <f>(10^(_10sept_0_20[[#This Row],[V_mag_adj]]/20)*SIN(RADIANS(_10sept_0_20[[#This Row],[V_phase]])))*0.6</f>
        <v>4.9660123980372383E-3</v>
      </c>
    </row>
    <row r="190" spans="1:11" x14ac:dyDescent="0.25">
      <c r="A190">
        <v>7</v>
      </c>
      <c r="B190">
        <v>0</v>
      </c>
      <c r="C190">
        <v>49.05</v>
      </c>
      <c r="D190">
        <v>-0.02</v>
      </c>
      <c r="E190">
        <v>49.14</v>
      </c>
      <c r="F190">
        <f>_10sept_0_20[[#This Row],[H_mag]]-40</f>
        <v>-40</v>
      </c>
      <c r="G190">
        <f>_10sept_0_20[[#This Row],[V_mag]]-40</f>
        <v>-40.020000000000003</v>
      </c>
      <c r="H190">
        <f>(10^(_10sept_0_20[[#This Row],[H_mag_adj]]/20)*COS(RADIANS(_10sept_0_20[[#This Row],[H_phase]])))*0.6</f>
        <v>3.9324010254707647E-3</v>
      </c>
      <c r="I190">
        <f>(10^(_10sept_0_20[[#This Row],[H_mag_adj]]/20)*SIN(RADIANS(_10sept_0_20[[#This Row],[H_phase]])))*0.6</f>
        <v>4.5316908737111014E-3</v>
      </c>
      <c r="J190">
        <f>(10^(_10sept_0_20[[#This Row],[V_mag_adj]]/20)*COS(RADIANS(_10sept_0_20[[#This Row],[V_phase]])))*0.6</f>
        <v>3.9162499251650992E-3</v>
      </c>
      <c r="K190">
        <f>(10^(_10sept_0_20[[#This Row],[V_mag_adj]]/20)*SIN(RADIANS(_10sept_0_20[[#This Row],[V_phase]])))*0.6</f>
        <v>4.5274254878793141E-3</v>
      </c>
    </row>
    <row r="191" spans="1:11" x14ac:dyDescent="0.25">
      <c r="A191">
        <v>8</v>
      </c>
      <c r="B191">
        <v>-0.02</v>
      </c>
      <c r="C191">
        <v>42.22</v>
      </c>
      <c r="D191">
        <v>-0.02</v>
      </c>
      <c r="E191">
        <v>42.09</v>
      </c>
      <c r="F191">
        <f>_10sept_0_20[[#This Row],[H_mag]]-40</f>
        <v>-40.020000000000003</v>
      </c>
      <c r="G191">
        <f>_10sept_0_20[[#This Row],[V_mag]]-40</f>
        <v>-40.020000000000003</v>
      </c>
      <c r="H191">
        <f>(10^(_10sept_0_20[[#This Row],[H_mag_adj]]/20)*COS(RADIANS(_10sept_0_20[[#This Row],[H_phase]])))*0.6</f>
        <v>4.4332008751777939E-3</v>
      </c>
      <c r="I191">
        <f>(10^(_10sept_0_20[[#This Row],[H_mag_adj]]/20)*SIN(RADIANS(_10sept_0_20[[#This Row],[H_phase]])))*0.6</f>
        <v>4.0226017731037865E-3</v>
      </c>
      <c r="J191">
        <f>(10^(_10sept_0_20[[#This Row],[V_mag_adj]]/20)*COS(RADIANS(_10sept_0_20[[#This Row],[V_phase]])))*0.6</f>
        <v>4.4423164501232251E-3</v>
      </c>
      <c r="K191">
        <f>(10^(_10sept_0_20[[#This Row],[V_mag_adj]]/20)*SIN(RADIANS(_10sept_0_20[[#This Row],[V_phase]])))*0.6</f>
        <v>4.012532813774795E-3</v>
      </c>
    </row>
    <row r="192" spans="1:11" x14ac:dyDescent="0.25">
      <c r="A192">
        <v>9</v>
      </c>
      <c r="B192">
        <v>-0.04</v>
      </c>
      <c r="C192">
        <v>35.44</v>
      </c>
      <c r="D192">
        <v>-0.05</v>
      </c>
      <c r="E192">
        <v>35.450000000000003</v>
      </c>
      <c r="F192">
        <f>_10sept_0_20[[#This Row],[H_mag]]-40</f>
        <v>-40.04</v>
      </c>
      <c r="G192">
        <f>_10sept_0_20[[#This Row],[V_mag]]-40</f>
        <v>-40.049999999999997</v>
      </c>
      <c r="H192">
        <f>(10^(_10sept_0_20[[#This Row],[H_mag_adj]]/20)*COS(RADIANS(_10sept_0_20[[#This Row],[H_phase]])))*0.6</f>
        <v>4.8658792174300913E-3</v>
      </c>
      <c r="I192">
        <f>(10^(_10sept_0_20[[#This Row],[H_mag_adj]]/20)*SIN(RADIANS(_10sept_0_20[[#This Row],[H_phase]])))*0.6</f>
        <v>3.463115570916101E-3</v>
      </c>
      <c r="J192">
        <f>(10^(_10sept_0_20[[#This Row],[V_mag_adj]]/20)*COS(RADIANS(_10sept_0_20[[#This Row],[V_phase]])))*0.6</f>
        <v>4.8596765842757175E-3</v>
      </c>
      <c r="K192">
        <f>(10^(_10sept_0_20[[#This Row],[V_mag_adj]]/20)*SIN(RADIANS(_10sept_0_20[[#This Row],[V_phase]])))*0.6</f>
        <v>3.4599790322908121E-3</v>
      </c>
    </row>
    <row r="193" spans="1:11" x14ac:dyDescent="0.25">
      <c r="A193">
        <v>10</v>
      </c>
      <c r="B193">
        <v>-0.08</v>
      </c>
      <c r="C193">
        <v>28.2</v>
      </c>
      <c r="D193">
        <v>-0.08</v>
      </c>
      <c r="E193">
        <v>28.09</v>
      </c>
      <c r="F193">
        <f>_10sept_0_20[[#This Row],[H_mag]]-40</f>
        <v>-40.08</v>
      </c>
      <c r="G193">
        <f>_10sept_0_20[[#This Row],[V_mag]]-40</f>
        <v>-40.08</v>
      </c>
      <c r="H193">
        <f>(10^(_10sept_0_20[[#This Row],[H_mag_adj]]/20)*COS(RADIANS(_10sept_0_20[[#This Row],[H_phase]])))*0.6</f>
        <v>5.2393416807015947E-3</v>
      </c>
      <c r="I193">
        <f>(10^(_10sept_0_20[[#This Row],[H_mag_adj]]/20)*SIN(RADIANS(_10sept_0_20[[#This Row],[H_phase]])))*0.6</f>
        <v>2.8093103604946161E-3</v>
      </c>
      <c r="J193">
        <f>(10^(_10sept_0_20[[#This Row],[V_mag_adj]]/20)*COS(RADIANS(_10sept_0_20[[#This Row],[V_phase]])))*0.6</f>
        <v>5.2447255103281873E-3</v>
      </c>
      <c r="K193">
        <f>(10^(_10sept_0_20[[#This Row],[V_mag_adj]]/20)*SIN(RADIANS(_10sept_0_20[[#This Row],[V_phase]])))*0.6</f>
        <v>2.7992463753717957E-3</v>
      </c>
    </row>
    <row r="194" spans="1:11" x14ac:dyDescent="0.25">
      <c r="A194">
        <v>11</v>
      </c>
      <c r="B194">
        <v>-0.12</v>
      </c>
      <c r="C194">
        <v>20.87</v>
      </c>
      <c r="D194">
        <v>-0.13</v>
      </c>
      <c r="E194">
        <v>20.74</v>
      </c>
      <c r="F194">
        <f>_10sept_0_20[[#This Row],[H_mag]]-40</f>
        <v>-40.119999999999997</v>
      </c>
      <c r="G194">
        <f>_10sept_0_20[[#This Row],[V_mag]]-40</f>
        <v>-40.130000000000003</v>
      </c>
      <c r="H194">
        <f>(10^(_10sept_0_20[[#This Row],[H_mag_adj]]/20)*COS(RADIANS(_10sept_0_20[[#This Row],[H_phase]])))*0.6</f>
        <v>5.529424841133535E-3</v>
      </c>
      <c r="I194">
        <f>(10^(_10sept_0_20[[#This Row],[H_mag_adj]]/20)*SIN(RADIANS(_10sept_0_20[[#This Row],[H_phase]])))*0.6</f>
        <v>2.1081653118828489E-3</v>
      </c>
      <c r="J194">
        <f>(10^(_10sept_0_20[[#This Row],[V_mag_adj]]/20)*COS(RADIANS(_10sept_0_20[[#This Row],[V_phase]])))*0.6</f>
        <v>5.5278260697088242E-3</v>
      </c>
      <c r="K194">
        <f>(10^(_10sept_0_20[[#This Row],[V_mag_adj]]/20)*SIN(RADIANS(_10sept_0_20[[#This Row],[V_phase]])))*0.6</f>
        <v>2.093202752693841E-3</v>
      </c>
    </row>
    <row r="195" spans="1:11" x14ac:dyDescent="0.25">
      <c r="A195">
        <v>12</v>
      </c>
      <c r="B195">
        <v>-0.19</v>
      </c>
      <c r="C195">
        <v>12.69</v>
      </c>
      <c r="D195">
        <v>-0.2</v>
      </c>
      <c r="E195">
        <v>12.54</v>
      </c>
      <c r="F195">
        <f>_10sept_0_20[[#This Row],[H_mag]]-40</f>
        <v>-40.19</v>
      </c>
      <c r="G195">
        <f>_10sept_0_20[[#This Row],[V_mag]]-40</f>
        <v>-40.200000000000003</v>
      </c>
      <c r="H195">
        <f>(10^(_10sept_0_20[[#This Row],[H_mag_adj]]/20)*COS(RADIANS(_10sept_0_20[[#This Row],[H_phase]])))*0.6</f>
        <v>5.726786307308415E-3</v>
      </c>
      <c r="I195">
        <f>(10^(_10sept_0_20[[#This Row],[H_mag_adj]]/20)*SIN(RADIANS(_10sept_0_20[[#This Row],[H_phase]])))*0.6</f>
        <v>1.2895367994125559E-3</v>
      </c>
      <c r="J195">
        <f>(10^(_10sept_0_20[[#This Row],[V_mag_adj]]/20)*COS(RADIANS(_10sept_0_20[[#This Row],[V_phase]])))*0.6</f>
        <v>5.7235494030893315E-3</v>
      </c>
      <c r="K195">
        <f>(10^(_10sept_0_20[[#This Row],[V_mag_adj]]/20)*SIN(RADIANS(_10sept_0_20[[#This Row],[V_phase]])))*0.6</f>
        <v>1.2730731821727164E-3</v>
      </c>
    </row>
    <row r="196" spans="1:11" x14ac:dyDescent="0.25">
      <c r="A196">
        <v>13</v>
      </c>
      <c r="B196">
        <v>-0.21</v>
      </c>
      <c r="C196">
        <v>2.63</v>
      </c>
      <c r="D196">
        <v>-0.23</v>
      </c>
      <c r="E196">
        <v>2.71</v>
      </c>
      <c r="F196">
        <f>_10sept_0_20[[#This Row],[H_mag]]-40</f>
        <v>-40.21</v>
      </c>
      <c r="G196">
        <f>_10sept_0_20[[#This Row],[V_mag]]-40</f>
        <v>-40.229999999999997</v>
      </c>
      <c r="H196">
        <f>(10^(_10sept_0_20[[#This Row],[H_mag_adj]]/20)*COS(RADIANS(_10sept_0_20[[#This Row],[H_phase]])))*0.6</f>
        <v>5.8505077448637128E-3</v>
      </c>
      <c r="I196">
        <f>(10^(_10sept_0_20[[#This Row],[H_mag_adj]]/20)*SIN(RADIANS(_10sept_0_20[[#This Row],[H_phase]])))*0.6</f>
        <v>2.6873971076329337E-4</v>
      </c>
      <c r="J196">
        <f>(10^(_10sept_0_20[[#This Row],[V_mag_adj]]/20)*COS(RADIANS(_10sept_0_20[[#This Row],[V_phase]])))*0.6</f>
        <v>5.8366718923364121E-3</v>
      </c>
      <c r="K196">
        <f>(10^(_10sept_0_20[[#This Row],[V_mag_adj]]/20)*SIN(RADIANS(_10sept_0_20[[#This Row],[V_phase]])))*0.6</f>
        <v>2.7627142458523397E-4</v>
      </c>
    </row>
    <row r="197" spans="1:11" x14ac:dyDescent="0.25">
      <c r="A197">
        <v>14</v>
      </c>
      <c r="B197">
        <v>-0.28999999999999998</v>
      </c>
      <c r="C197">
        <v>-5.73</v>
      </c>
      <c r="D197">
        <v>-0.3</v>
      </c>
      <c r="E197">
        <v>-5.88</v>
      </c>
      <c r="F197">
        <f>_10sept_0_20[[#This Row],[H_mag]]-40</f>
        <v>-40.29</v>
      </c>
      <c r="G197">
        <f>_10sept_0_20[[#This Row],[V_mag]]-40</f>
        <v>-40.299999999999997</v>
      </c>
      <c r="H197">
        <f>(10^(_10sept_0_20[[#This Row],[H_mag_adj]]/20)*COS(RADIANS(_10sept_0_20[[#This Row],[H_phase]])))*0.6</f>
        <v>5.7739873515419444E-3</v>
      </c>
      <c r="I197">
        <f>(10^(_10sept_0_20[[#This Row],[H_mag_adj]]/20)*SIN(RADIANS(_10sept_0_20[[#This Row],[H_phase]])))*0.6</f>
        <v>-5.7937408774082406E-4</v>
      </c>
      <c r="J197">
        <f>(10^(_10sept_0_20[[#This Row],[V_mag_adj]]/20)*COS(RADIANS(_10sept_0_20[[#This Row],[V_phase]])))*0.6</f>
        <v>5.7658088129343543E-3</v>
      </c>
      <c r="K197">
        <f>(10^(_10sept_0_20[[#This Row],[V_mag_adj]]/20)*SIN(RADIANS(_10sept_0_20[[#This Row],[V_phase]])))*0.6</f>
        <v>-5.9380431236245087E-4</v>
      </c>
    </row>
    <row r="198" spans="1:11" x14ac:dyDescent="0.25">
      <c r="A198">
        <v>15</v>
      </c>
      <c r="B198">
        <v>-0.39</v>
      </c>
      <c r="C198">
        <v>-14.2</v>
      </c>
      <c r="D198">
        <v>-0.39</v>
      </c>
      <c r="E198">
        <v>-14.3</v>
      </c>
      <c r="F198">
        <f>_10sept_0_20[[#This Row],[H_mag]]-40</f>
        <v>-40.39</v>
      </c>
      <c r="G198">
        <f>_10sept_0_20[[#This Row],[V_mag]]-40</f>
        <v>-40.39</v>
      </c>
      <c r="H198">
        <f>(10^(_10sept_0_20[[#This Row],[H_mag_adj]]/20)*COS(RADIANS(_10sept_0_20[[#This Row],[H_phase]])))*0.6</f>
        <v>5.5612777035340174E-3</v>
      </c>
      <c r="I198">
        <f>(10^(_10sept_0_20[[#This Row],[H_mag_adj]]/20)*SIN(RADIANS(_10sept_0_20[[#This Row],[H_phase]])))*0.6</f>
        <v>-1.4072195980387784E-3</v>
      </c>
      <c r="J198">
        <f>(10^(_10sept_0_20[[#This Row],[V_mag_adj]]/20)*COS(RADIANS(_10sept_0_20[[#This Row],[V_phase]])))*0.6</f>
        <v>5.5588131729443378E-3</v>
      </c>
      <c r="K198">
        <f>(10^(_10sept_0_20[[#This Row],[V_mag_adj]]/20)*SIN(RADIANS(_10sept_0_20[[#This Row],[V_phase]])))*0.6</f>
        <v>-1.416923710447923E-3</v>
      </c>
    </row>
    <row r="199" spans="1:11" x14ac:dyDescent="0.25">
      <c r="A199">
        <v>16</v>
      </c>
      <c r="B199">
        <v>-0.52</v>
      </c>
      <c r="C199">
        <v>-22.04</v>
      </c>
      <c r="D199">
        <v>-0.52</v>
      </c>
      <c r="E199">
        <v>-22.47</v>
      </c>
      <c r="F199">
        <f>_10sept_0_20[[#This Row],[H_mag]]-40</f>
        <v>-40.520000000000003</v>
      </c>
      <c r="G199">
        <f>_10sept_0_20[[#This Row],[V_mag]]-40</f>
        <v>-40.520000000000003</v>
      </c>
      <c r="H199">
        <f>(10^(_10sept_0_20[[#This Row],[H_mag_adj]]/20)*COS(RADIANS(_10sept_0_20[[#This Row],[H_phase]])))*0.6</f>
        <v>5.2383497187071708E-3</v>
      </c>
      <c r="I199">
        <f>(10^(_10sept_0_20[[#This Row],[H_mag_adj]]/20)*SIN(RADIANS(_10sept_0_20[[#This Row],[H_phase]])))*0.6</f>
        <v>-2.1206858932635523E-3</v>
      </c>
      <c r="J199">
        <f>(10^(_10sept_0_20[[#This Row],[V_mag_adj]]/20)*COS(RADIANS(_10sept_0_20[[#This Row],[V_phase]])))*0.6</f>
        <v>5.2222867779923394E-3</v>
      </c>
      <c r="K199">
        <f>(10^(_10sept_0_20[[#This Row],[V_mag_adj]]/20)*SIN(RADIANS(_10sept_0_20[[#This Row],[V_phase]])))*0.6</f>
        <v>-2.1599391754799288E-3</v>
      </c>
    </row>
    <row r="200" spans="1:11" x14ac:dyDescent="0.25">
      <c r="A200">
        <v>17</v>
      </c>
      <c r="B200">
        <v>-0.66</v>
      </c>
      <c r="C200">
        <v>-30.22</v>
      </c>
      <c r="D200">
        <v>-0.62</v>
      </c>
      <c r="E200">
        <v>-31.36</v>
      </c>
      <c r="F200">
        <f>_10sept_0_20[[#This Row],[H_mag]]-40</f>
        <v>-40.659999999999997</v>
      </c>
      <c r="G200">
        <f>_10sept_0_20[[#This Row],[V_mag]]-40</f>
        <v>-40.619999999999997</v>
      </c>
      <c r="H200">
        <f>(10^(_10sept_0_20[[#This Row],[H_mag_adj]]/20)*COS(RADIANS(_10sept_0_20[[#This Row],[H_phase]])))*0.6</f>
        <v>4.8052372434000696E-3</v>
      </c>
      <c r="I200">
        <f>(10^(_10sept_0_20[[#This Row],[H_mag_adj]]/20)*SIN(RADIANS(_10sept_0_20[[#This Row],[H_phase]])))*0.6</f>
        <v>-2.7989608444626579E-3</v>
      </c>
      <c r="J200">
        <f>(10^(_10sept_0_20[[#This Row],[V_mag_adj]]/20)*COS(RADIANS(_10sept_0_20[[#This Row],[V_phase]])))*0.6</f>
        <v>4.7705181043799297E-3</v>
      </c>
      <c r="K200">
        <f>(10^(_10sept_0_20[[#This Row],[V_mag_adj]]/20)*SIN(RADIANS(_10sept_0_20[[#This Row],[V_phase]])))*0.6</f>
        <v>-2.9073672872685216E-3</v>
      </c>
    </row>
    <row r="201" spans="1:11" x14ac:dyDescent="0.25">
      <c r="A201">
        <v>18</v>
      </c>
      <c r="B201">
        <v>-0.77</v>
      </c>
      <c r="C201">
        <v>-38.82</v>
      </c>
      <c r="D201">
        <v>-0.78</v>
      </c>
      <c r="E201">
        <v>-38.94</v>
      </c>
      <c r="F201">
        <f>_10sept_0_20[[#This Row],[H_mag]]-40</f>
        <v>-40.770000000000003</v>
      </c>
      <c r="G201">
        <f>_10sept_0_20[[#This Row],[V_mag]]-40</f>
        <v>-40.78</v>
      </c>
      <c r="H201">
        <f>(10^(_10sept_0_20[[#This Row],[H_mag_adj]]/20)*COS(RADIANS(_10sept_0_20[[#This Row],[H_phase]])))*0.6</f>
        <v>4.2781415759162679E-3</v>
      </c>
      <c r="I201">
        <f>(10^(_10sept_0_20[[#This Row],[H_mag_adj]]/20)*SIN(RADIANS(_10sept_0_20[[#This Row],[H_phase]])))*0.6</f>
        <v>-3.4421735593930173E-3</v>
      </c>
      <c r="J201">
        <f>(10^(_10sept_0_20[[#This Row],[V_mag_adj]]/20)*COS(RADIANS(_10sept_0_20[[#This Row],[V_phase]])))*0.6</f>
        <v>4.266008674413087E-3</v>
      </c>
      <c r="K201">
        <f>(10^(_10sept_0_20[[#This Row],[V_mag_adj]]/20)*SIN(RADIANS(_10sept_0_20[[#This Row],[V_phase]])))*0.6</f>
        <v>-3.4471551526087632E-3</v>
      </c>
    </row>
    <row r="202" spans="1:11" x14ac:dyDescent="0.25">
      <c r="A202">
        <v>19</v>
      </c>
      <c r="B202">
        <v>-0.9</v>
      </c>
      <c r="C202">
        <v>-47.93</v>
      </c>
      <c r="D202">
        <v>-0.9</v>
      </c>
      <c r="E202">
        <v>-48</v>
      </c>
      <c r="F202">
        <f>_10sept_0_20[[#This Row],[H_mag]]-40</f>
        <v>-40.9</v>
      </c>
      <c r="G202">
        <f>_10sept_0_20[[#This Row],[V_mag]]-40</f>
        <v>-40.9</v>
      </c>
      <c r="H202">
        <f>(10^(_10sept_0_20[[#This Row],[H_mag_adj]]/20)*COS(RADIANS(_10sept_0_20[[#This Row],[H_phase]])))*0.6</f>
        <v>3.6245216906167265E-3</v>
      </c>
      <c r="I202">
        <f>(10^(_10sept_0_20[[#This Row],[H_mag_adj]]/20)*SIN(RADIANS(_10sept_0_20[[#This Row],[H_phase]])))*0.6</f>
        <v>-4.0155623636243566E-3</v>
      </c>
      <c r="J202">
        <f>(10^(_10sept_0_20[[#This Row],[V_mag_adj]]/20)*COS(RADIANS(_10sept_0_20[[#This Row],[V_phase]])))*0.6</f>
        <v>3.6196130518915165E-3</v>
      </c>
      <c r="K202">
        <f>(10^(_10sept_0_20[[#This Row],[V_mag_adj]]/20)*SIN(RADIANS(_10sept_0_20[[#This Row],[V_phase]])))*0.6</f>
        <v>-4.0199875542698072E-3</v>
      </c>
    </row>
    <row r="203" spans="1:11" x14ac:dyDescent="0.25">
      <c r="A203">
        <v>20</v>
      </c>
      <c r="B203">
        <v>-1.02</v>
      </c>
      <c r="C203">
        <v>-57.29</v>
      </c>
      <c r="D203">
        <v>-1.02</v>
      </c>
      <c r="E203">
        <v>-57.53</v>
      </c>
      <c r="F203">
        <f>_10sept_0_20[[#This Row],[H_mag]]-40</f>
        <v>-41.02</v>
      </c>
      <c r="G203">
        <f>_10sept_0_20[[#This Row],[V_mag]]-40</f>
        <v>-41.02</v>
      </c>
      <c r="H203">
        <f>(10^(_10sept_0_20[[#This Row],[H_mag_adj]]/20)*COS(RADIANS(_10sept_0_20[[#This Row],[H_phase]])))*0.6</f>
        <v>2.8830773263296837E-3</v>
      </c>
      <c r="I203">
        <f>(10^(_10sept_0_20[[#This Row],[H_mag_adj]]/20)*SIN(RADIANS(_10sept_0_20[[#This Row],[H_phase]])))*0.6</f>
        <v>-4.4891308444282791E-3</v>
      </c>
      <c r="J203">
        <f>(10^(_10sept_0_20[[#This Row],[V_mag_adj]]/20)*COS(RADIANS(_10sept_0_20[[#This Row],[V_phase]])))*0.6</f>
        <v>2.8642480608620075E-3</v>
      </c>
      <c r="K203">
        <f>(10^(_10sept_0_20[[#This Row],[V_mag_adj]]/20)*SIN(RADIANS(_10sept_0_20[[#This Row],[V_phase]])))*0.6</f>
        <v>-4.5011680321714164E-3</v>
      </c>
    </row>
    <row r="204" spans="1:11" x14ac:dyDescent="0.25">
      <c r="A204">
        <v>21</v>
      </c>
      <c r="B204">
        <v>-1.1399999999999999</v>
      </c>
      <c r="C204">
        <v>-67.319999999999993</v>
      </c>
      <c r="D204">
        <v>-1.1399999999999999</v>
      </c>
      <c r="E204">
        <v>-67.38</v>
      </c>
      <c r="F204">
        <f>_10sept_0_20[[#This Row],[H_mag]]-40</f>
        <v>-41.14</v>
      </c>
      <c r="G204">
        <f>_10sept_0_20[[#This Row],[V_mag]]-40</f>
        <v>-41.14</v>
      </c>
      <c r="H204">
        <f>(10^(_10sept_0_20[[#This Row],[H_mag_adj]]/20)*COS(RADIANS(_10sept_0_20[[#This Row],[H_phase]])))*0.6</f>
        <v>2.0289448670827051E-3</v>
      </c>
      <c r="I204">
        <f>(10^(_10sept_0_20[[#This Row],[H_mag_adj]]/20)*SIN(RADIANS(_10sept_0_20[[#This Row],[H_phase]])))*0.6</f>
        <v>-4.855108503077625E-3</v>
      </c>
      <c r="J204">
        <f>(10^(_10sept_0_20[[#This Row],[V_mag_adj]]/20)*COS(RADIANS(_10sept_0_20[[#This Row],[V_phase]])))*0.6</f>
        <v>2.0238594977833322E-3</v>
      </c>
      <c r="K204">
        <f>(10^(_10sept_0_20[[#This Row],[V_mag_adj]]/20)*SIN(RADIANS(_10sept_0_20[[#This Row],[V_phase]])))*0.6</f>
        <v>-4.8572305466747321E-3</v>
      </c>
    </row>
    <row r="205" spans="1:11" x14ac:dyDescent="0.25">
      <c r="A205">
        <v>22</v>
      </c>
      <c r="B205">
        <v>-1.24</v>
      </c>
      <c r="C205">
        <v>-77.33</v>
      </c>
      <c r="D205">
        <v>-1.24</v>
      </c>
      <c r="E205">
        <v>-77.3</v>
      </c>
      <c r="F205">
        <f>_10sept_0_20[[#This Row],[H_mag]]-40</f>
        <v>-41.24</v>
      </c>
      <c r="G205">
        <f>_10sept_0_20[[#This Row],[V_mag]]-40</f>
        <v>-41.24</v>
      </c>
      <c r="H205">
        <f>(10^(_10sept_0_20[[#This Row],[H_mag_adj]]/20)*COS(RADIANS(_10sept_0_20[[#This Row],[H_phase]])))*0.6</f>
        <v>1.1409325036458012E-3</v>
      </c>
      <c r="I205">
        <f>(10^(_10sept_0_20[[#This Row],[H_mag_adj]]/20)*SIN(RADIANS(_10sept_0_20[[#This Row],[H_phase]])))*0.6</f>
        <v>-5.0751056350365606E-3</v>
      </c>
      <c r="J205">
        <f>(10^(_10sept_0_20[[#This Row],[V_mag_adj]]/20)*COS(RADIANS(_10sept_0_20[[#This Row],[V_phase]])))*0.6</f>
        <v>1.1435896662243599E-3</v>
      </c>
      <c r="K205">
        <f>(10^(_10sept_0_20[[#This Row],[V_mag_adj]]/20)*SIN(RADIANS(_10sept_0_20[[#This Row],[V_phase]])))*0.6</f>
        <v>-5.074507548517411E-3</v>
      </c>
    </row>
    <row r="206" spans="1:11" x14ac:dyDescent="0.25">
      <c r="A206">
        <v>23</v>
      </c>
      <c r="B206">
        <v>-1.32</v>
      </c>
      <c r="C206">
        <v>-87.54</v>
      </c>
      <c r="D206">
        <v>-1.33</v>
      </c>
      <c r="E206">
        <v>-87.55</v>
      </c>
      <c r="F206">
        <f>_10sept_0_20[[#This Row],[H_mag]]-40</f>
        <v>-41.32</v>
      </c>
      <c r="G206">
        <f>_10sept_0_20[[#This Row],[V_mag]]-40</f>
        <v>-41.33</v>
      </c>
      <c r="H206">
        <f>(10^(_10sept_0_20[[#This Row],[H_mag_adj]]/20)*COS(RADIANS(_10sept_0_20[[#This Row],[H_phase]])))*0.6</f>
        <v>2.2122300407543925E-4</v>
      </c>
      <c r="I206">
        <f>(10^(_10sept_0_20[[#This Row],[H_mag_adj]]/20)*SIN(RADIANS(_10sept_0_20[[#This Row],[H_phase]])))*0.6</f>
        <v>-5.1493312834887056E-3</v>
      </c>
      <c r="J206">
        <f>(10^(_10sept_0_20[[#This Row],[V_mag_adj]]/20)*COS(RADIANS(_10sept_0_20[[#This Row],[V_phase]])))*0.6</f>
        <v>2.2007076112678689E-4</v>
      </c>
      <c r="K206">
        <f>(10^(_10sept_0_20[[#This Row],[V_mag_adj]]/20)*SIN(RADIANS(_10sept_0_20[[#This Row],[V_phase]])))*0.6</f>
        <v>-5.143444796039667E-3</v>
      </c>
    </row>
    <row r="207" spans="1:11" x14ac:dyDescent="0.25">
      <c r="A207">
        <v>24</v>
      </c>
      <c r="B207">
        <v>-1.38</v>
      </c>
      <c r="C207">
        <v>-97.55</v>
      </c>
      <c r="D207">
        <v>-1.38</v>
      </c>
      <c r="E207">
        <v>-98.13</v>
      </c>
      <c r="F207">
        <f>_10sept_0_20[[#This Row],[H_mag]]-40</f>
        <v>-41.38</v>
      </c>
      <c r="G207">
        <f>_10sept_0_20[[#This Row],[V_mag]]-40</f>
        <v>-41.38</v>
      </c>
      <c r="H207">
        <f>(10^(_10sept_0_20[[#This Row],[H_mag_adj]]/20)*COS(RADIANS(_10sept_0_20[[#This Row],[H_phase]])))*0.6</f>
        <v>-6.7253980930350149E-4</v>
      </c>
      <c r="I207">
        <f>(10^(_10sept_0_20[[#This Row],[H_mag_adj]]/20)*SIN(RADIANS(_10sept_0_20[[#This Row],[H_phase]])))*0.6</f>
        <v>-5.0742253761759211E-3</v>
      </c>
      <c r="J207">
        <f>(10^(_10sept_0_20[[#This Row],[V_mag_adj]]/20)*COS(RADIANS(_10sept_0_20[[#This Row],[V_phase]])))*0.6</f>
        <v>-7.23870398728246E-4</v>
      </c>
      <c r="K207">
        <f>(10^(_10sept_0_20[[#This Row],[V_mag_adj]]/20)*SIN(RADIANS(_10sept_0_20[[#This Row],[V_phase]])))*0.6</f>
        <v>-5.0671574486264651E-3</v>
      </c>
    </row>
    <row r="208" spans="1:11" x14ac:dyDescent="0.25">
      <c r="A208">
        <v>25</v>
      </c>
      <c r="B208">
        <v>-1.41</v>
      </c>
      <c r="C208">
        <v>-108.07</v>
      </c>
      <c r="D208">
        <v>-1.41</v>
      </c>
      <c r="E208">
        <v>-108.54</v>
      </c>
      <c r="F208">
        <f>_10sept_0_20[[#This Row],[H_mag]]-40</f>
        <v>-41.41</v>
      </c>
      <c r="G208">
        <f>_10sept_0_20[[#This Row],[V_mag]]-40</f>
        <v>-41.41</v>
      </c>
      <c r="H208">
        <f>(10^(_10sept_0_20[[#This Row],[H_mag_adj]]/20)*COS(RADIANS(_10sept_0_20[[#This Row],[H_phase]])))*0.6</f>
        <v>-1.5822067002638455E-3</v>
      </c>
      <c r="I208">
        <f>(10^(_10sept_0_20[[#This Row],[H_mag_adj]]/20)*SIN(RADIANS(_10sept_0_20[[#This Row],[H_phase]])))*0.6</f>
        <v>-4.8493643797221844E-3</v>
      </c>
      <c r="J208">
        <f>(10^(_10sept_0_20[[#This Row],[V_mag_adj]]/20)*COS(RADIANS(_10sept_0_20[[#This Row],[V_phase]])))*0.6</f>
        <v>-1.6219325873770244E-3</v>
      </c>
      <c r="K208">
        <f>(10^(_10sept_0_20[[#This Row],[V_mag_adj]]/20)*SIN(RADIANS(_10sept_0_20[[#This Row],[V_phase]])))*0.6</f>
        <v>-4.836222452667226E-3</v>
      </c>
    </row>
    <row r="209" spans="1:11" x14ac:dyDescent="0.25">
      <c r="A209">
        <v>26</v>
      </c>
      <c r="B209">
        <v>-1.42</v>
      </c>
      <c r="C209">
        <v>-119.45</v>
      </c>
      <c r="D209">
        <v>-1.43</v>
      </c>
      <c r="E209">
        <v>-119.83</v>
      </c>
      <c r="F209">
        <f>_10sept_0_20[[#This Row],[H_mag]]-40</f>
        <v>-41.42</v>
      </c>
      <c r="G209">
        <f>_10sept_0_20[[#This Row],[V_mag]]-40</f>
        <v>-41.43</v>
      </c>
      <c r="H209">
        <f>(10^(_10sept_0_20[[#This Row],[H_mag_adj]]/20)*COS(RADIANS(_10sept_0_20[[#This Row],[H_phase]])))*0.6</f>
        <v>-2.5050680199983836E-3</v>
      </c>
      <c r="I209">
        <f>(10^(_10sept_0_20[[#This Row],[H_mag_adj]]/20)*SIN(RADIANS(_10sept_0_20[[#This Row],[H_phase]])))*0.6</f>
        <v>-4.4367221533205955E-3</v>
      </c>
      <c r="J209">
        <f>(10^(_10sept_0_20[[#This Row],[V_mag_adj]]/20)*COS(RADIANS(_10sept_0_20[[#This Row],[V_phase]])))*0.6</f>
        <v>-2.531521964462199E-3</v>
      </c>
      <c r="K209">
        <f>(10^(_10sept_0_20[[#This Row],[V_mag_adj]]/20)*SIN(RADIANS(_10sept_0_20[[#This Row],[V_phase]])))*0.6</f>
        <v>-4.4149246597851056E-3</v>
      </c>
    </row>
    <row r="210" spans="1:11" x14ac:dyDescent="0.25">
      <c r="A210">
        <v>27</v>
      </c>
      <c r="B210">
        <v>-1.4</v>
      </c>
      <c r="C210">
        <v>-130.32</v>
      </c>
      <c r="D210">
        <v>-1.4</v>
      </c>
      <c r="E210">
        <v>-130.87</v>
      </c>
      <c r="F210">
        <f>_10sept_0_20[[#This Row],[H_mag]]-40</f>
        <v>-41.4</v>
      </c>
      <c r="G210">
        <f>_10sept_0_20[[#This Row],[V_mag]]-40</f>
        <v>-41.4</v>
      </c>
      <c r="H210">
        <f>(10^(_10sept_0_20[[#This Row],[H_mag_adj]]/20)*COS(RADIANS(_10sept_0_20[[#This Row],[H_phase]])))*0.6</f>
        <v>-3.3044036504242141E-3</v>
      </c>
      <c r="I210">
        <f>(10^(_10sept_0_20[[#This Row],[H_mag_adj]]/20)*SIN(RADIANS(_10sept_0_20[[#This Row],[H_phase]])))*0.6</f>
        <v>-3.8936629383862676E-3</v>
      </c>
      <c r="J210">
        <f>(10^(_10sept_0_20[[#This Row],[V_mag_adj]]/20)*COS(RADIANS(_10sept_0_20[[#This Row],[V_phase]])))*0.6</f>
        <v>-3.3416273135456142E-3</v>
      </c>
      <c r="K210">
        <f>(10^(_10sept_0_20[[#This Row],[V_mag_adj]]/20)*SIN(RADIANS(_10sept_0_20[[#This Row],[V_phase]])))*0.6</f>
        <v>-3.8617640347470197E-3</v>
      </c>
    </row>
    <row r="211" spans="1:11" x14ac:dyDescent="0.25">
      <c r="A211">
        <v>28</v>
      </c>
      <c r="B211">
        <v>-1.35</v>
      </c>
      <c r="C211">
        <v>-142.02000000000001</v>
      </c>
      <c r="D211">
        <v>-1.36</v>
      </c>
      <c r="E211">
        <v>-142.29</v>
      </c>
      <c r="F211">
        <f>_10sept_0_20[[#This Row],[H_mag]]-40</f>
        <v>-41.35</v>
      </c>
      <c r="G211">
        <f>_10sept_0_20[[#This Row],[V_mag]]-40</f>
        <v>-41.36</v>
      </c>
      <c r="H211">
        <f>(10^(_10sept_0_20[[#This Row],[H_mag_adj]]/20)*COS(RADIANS(_10sept_0_20[[#This Row],[H_phase]])))*0.6</f>
        <v>-4.0485713061962133E-3</v>
      </c>
      <c r="I211">
        <f>(10^(_10sept_0_20[[#This Row],[H_mag_adj]]/20)*SIN(RADIANS(_10sept_0_20[[#This Row],[H_phase]])))*0.6</f>
        <v>-3.1608153333665735E-3</v>
      </c>
      <c r="J211">
        <f>(10^(_10sept_0_20[[#This Row],[V_mag_adj]]/20)*COS(RADIANS(_10sept_0_20[[#This Row],[V_phase]])))*0.6</f>
        <v>-4.0587457952788461E-3</v>
      </c>
      <c r="K211">
        <f>(10^(_10sept_0_20[[#This Row],[V_mag_adj]]/20)*SIN(RADIANS(_10sept_0_20[[#This Row],[V_phase]])))*0.6</f>
        <v>-3.1380869291192785E-3</v>
      </c>
    </row>
    <row r="212" spans="1:11" x14ac:dyDescent="0.25">
      <c r="A212">
        <v>29</v>
      </c>
      <c r="B212">
        <v>-1.28</v>
      </c>
      <c r="C212">
        <v>-153.18</v>
      </c>
      <c r="D212">
        <v>-1.29</v>
      </c>
      <c r="E212">
        <v>-153.34</v>
      </c>
      <c r="F212">
        <f>_10sept_0_20[[#This Row],[H_mag]]-40</f>
        <v>-41.28</v>
      </c>
      <c r="G212">
        <f>_10sept_0_20[[#This Row],[V_mag]]-40</f>
        <v>-41.29</v>
      </c>
      <c r="H212">
        <f>(10^(_10sept_0_20[[#This Row],[H_mag_adj]]/20)*COS(RADIANS(_10sept_0_20[[#This Row],[H_phase]])))*0.6</f>
        <v>-4.6208792744354289E-3</v>
      </c>
      <c r="I212">
        <f>(10^(_10sept_0_20[[#This Row],[H_mag_adj]]/20)*SIN(RADIANS(_10sept_0_20[[#This Row],[H_phase]])))*0.6</f>
        <v>-2.3361990051595917E-3</v>
      </c>
      <c r="J212">
        <f>(10^(_10sept_0_20[[#This Row],[V_mag_adj]]/20)*COS(RADIANS(_10sept_0_20[[#This Row],[V_phase]])))*0.6</f>
        <v>-4.6220607385578684E-3</v>
      </c>
      <c r="K212">
        <f>(10^(_10sept_0_20[[#This Row],[V_mag_adj]]/20)*SIN(RADIANS(_10sept_0_20[[#This Row],[V_phase]])))*0.6</f>
        <v>-2.3206127409292399E-3</v>
      </c>
    </row>
    <row r="213" spans="1:11" x14ac:dyDescent="0.25">
      <c r="A213">
        <v>30</v>
      </c>
      <c r="B213">
        <v>-1.18</v>
      </c>
      <c r="C213">
        <v>-164.74</v>
      </c>
      <c r="D213">
        <v>-1.18</v>
      </c>
      <c r="E213">
        <v>-164.97</v>
      </c>
      <c r="F213">
        <f>_10sept_0_20[[#This Row],[H_mag]]-40</f>
        <v>-41.18</v>
      </c>
      <c r="G213">
        <f>_10sept_0_20[[#This Row],[V_mag]]-40</f>
        <v>-41.18</v>
      </c>
      <c r="H213">
        <f>(10^(_10sept_0_20[[#This Row],[H_mag_adj]]/20)*COS(RADIANS(_10sept_0_20[[#This Row],[H_phase]])))*0.6</f>
        <v>-5.0531497285912696E-3</v>
      </c>
      <c r="I213">
        <f>(10^(_10sept_0_20[[#This Row],[H_mag_adj]]/20)*SIN(RADIANS(_10sept_0_20[[#This Row],[H_phase]])))*0.6</f>
        <v>-1.3785942772813048E-3</v>
      </c>
      <c r="J213">
        <f>(10^(_10sept_0_20[[#This Row],[V_mag_adj]]/20)*COS(RADIANS(_10sept_0_20[[#This Row],[V_phase]])))*0.6</f>
        <v>-5.0586430320082405E-3</v>
      </c>
      <c r="K213">
        <f>(10^(_10sept_0_20[[#This Row],[V_mag_adj]]/20)*SIN(RADIANS(_10sept_0_20[[#This Row],[V_phase]])))*0.6</f>
        <v>-1.3582985811776635E-3</v>
      </c>
    </row>
    <row r="214" spans="1:11" x14ac:dyDescent="0.25">
      <c r="A214">
        <v>31</v>
      </c>
      <c r="B214">
        <v>-1.07</v>
      </c>
      <c r="C214">
        <v>-176.63</v>
      </c>
      <c r="D214">
        <v>-1.08</v>
      </c>
      <c r="E214">
        <v>-176.64</v>
      </c>
      <c r="F214">
        <f>_10sept_0_20[[#This Row],[H_mag]]-40</f>
        <v>-41.07</v>
      </c>
      <c r="G214">
        <f>_10sept_0_20[[#This Row],[V_mag]]-40</f>
        <v>-41.08</v>
      </c>
      <c r="H214">
        <f>(10^(_10sept_0_20[[#This Row],[H_mag_adj]]/20)*COS(RADIANS(_10sept_0_20[[#This Row],[H_phase]])))*0.6</f>
        <v>-5.2954100322966718E-3</v>
      </c>
      <c r="I214">
        <f>(10^(_10sept_0_20[[#This Row],[H_mag_adj]]/20)*SIN(RADIANS(_10sept_0_20[[#This Row],[H_phase]])))*0.6</f>
        <v>-3.1182295462583309E-4</v>
      </c>
      <c r="J214">
        <f>(10^(_10sept_0_20[[#This Row],[V_mag_adj]]/20)*COS(RADIANS(_10sept_0_20[[#This Row],[V_phase]])))*0.6</f>
        <v>-5.2893712545050483E-3</v>
      </c>
      <c r="K214">
        <f>(10^(_10sept_0_20[[#This Row],[V_mag_adj]]/20)*SIN(RADIANS(_10sept_0_20[[#This Row],[V_phase]])))*0.6</f>
        <v>-3.1054099705673762E-4</v>
      </c>
    </row>
    <row r="215" spans="1:11" x14ac:dyDescent="0.25">
      <c r="A215">
        <v>32</v>
      </c>
      <c r="B215">
        <v>-0.96</v>
      </c>
      <c r="C215">
        <v>171.55</v>
      </c>
      <c r="D215">
        <v>-0.96</v>
      </c>
      <c r="E215">
        <v>171.79</v>
      </c>
      <c r="F215">
        <f>_10sept_0_20[[#This Row],[H_mag]]-40</f>
        <v>-40.96</v>
      </c>
      <c r="G215">
        <f>_10sept_0_20[[#This Row],[V_mag]]-40</f>
        <v>-40.96</v>
      </c>
      <c r="H215">
        <f>(10^(_10sept_0_20[[#This Row],[H_mag_adj]]/20)*COS(RADIANS(_10sept_0_20[[#This Row],[H_phase]])))*0.6</f>
        <v>-5.3138706646477666E-3</v>
      </c>
      <c r="I215">
        <f>(10^(_10sept_0_20[[#This Row],[H_mag_adj]]/20)*SIN(RADIANS(_10sept_0_20[[#This Row],[H_phase]])))*0.6</f>
        <v>7.8942310667495406E-4</v>
      </c>
      <c r="J215">
        <f>(10^(_10sept_0_20[[#This Row],[V_mag_adj]]/20)*COS(RADIANS(_10sept_0_20[[#This Row],[V_phase]])))*0.6</f>
        <v>-5.3171307643326135E-3</v>
      </c>
      <c r="K215">
        <f>(10^(_10sept_0_20[[#This Row],[V_mag_adj]]/20)*SIN(RADIANS(_10sept_0_20[[#This Row],[V_phase]])))*0.6</f>
        <v>7.6715755679267748E-4</v>
      </c>
    </row>
    <row r="216" spans="1:11" x14ac:dyDescent="0.25">
      <c r="A216">
        <v>33</v>
      </c>
      <c r="B216">
        <v>-0.87</v>
      </c>
      <c r="C216">
        <v>160.18</v>
      </c>
      <c r="D216">
        <v>-0.87</v>
      </c>
      <c r="E216">
        <v>160.44</v>
      </c>
      <c r="F216">
        <f>_10sept_0_20[[#This Row],[H_mag]]-40</f>
        <v>-40.869999999999997</v>
      </c>
      <c r="G216">
        <f>_10sept_0_20[[#This Row],[V_mag]]-40</f>
        <v>-40.869999999999997</v>
      </c>
      <c r="H216">
        <f>(10^(_10sept_0_20[[#This Row],[H_mag_adj]]/20)*COS(RADIANS(_10sept_0_20[[#This Row],[H_phase]])))*0.6</f>
        <v>-5.1065928636369684E-3</v>
      </c>
      <c r="I216">
        <f>(10^(_10sept_0_20[[#This Row],[H_mag_adj]]/20)*SIN(RADIANS(_10sept_0_20[[#This Row],[H_phase]])))*0.6</f>
        <v>1.8405003933453581E-3</v>
      </c>
      <c r="J216">
        <f>(10^(_10sept_0_20[[#This Row],[V_mag_adj]]/20)*COS(RADIANS(_10sept_0_20[[#This Row],[V_phase]])))*0.6</f>
        <v>-5.1148921830863336E-3</v>
      </c>
      <c r="K216">
        <f>(10^(_10sept_0_20[[#This Row],[V_mag_adj]]/20)*SIN(RADIANS(_10sept_0_20[[#This Row],[V_phase]])))*0.6</f>
        <v>1.8173085396417296E-3</v>
      </c>
    </row>
    <row r="217" spans="1:11" x14ac:dyDescent="0.25">
      <c r="A217">
        <v>34</v>
      </c>
      <c r="B217">
        <v>-0.8</v>
      </c>
      <c r="C217">
        <v>148.09</v>
      </c>
      <c r="D217">
        <v>-0.8</v>
      </c>
      <c r="E217">
        <v>148.28</v>
      </c>
      <c r="F217">
        <f>_10sept_0_20[[#This Row],[H_mag]]-40</f>
        <v>-40.799999999999997</v>
      </c>
      <c r="G217">
        <f>_10sept_0_20[[#This Row],[V_mag]]-40</f>
        <v>-40.799999999999997</v>
      </c>
      <c r="H217">
        <f>(10^(_10sept_0_20[[#This Row],[H_mag_adj]]/20)*COS(RADIANS(_10sept_0_20[[#This Row],[H_phase]])))*0.6</f>
        <v>-4.6451235298426239E-3</v>
      </c>
      <c r="I217">
        <f>(10^(_10sept_0_20[[#This Row],[H_mag_adj]]/20)*SIN(RADIANS(_10sept_0_20[[#This Row],[H_phase]])))*0.6</f>
        <v>2.8924597062359395E-3</v>
      </c>
      <c r="J217">
        <f>(10^(_10sept_0_20[[#This Row],[V_mag_adj]]/20)*COS(RADIANS(_10sept_0_20[[#This Row],[V_phase]])))*0.6</f>
        <v>-4.6546897314148315E-3</v>
      </c>
      <c r="K217">
        <f>(10^(_10sept_0_20[[#This Row],[V_mag_adj]]/20)*SIN(RADIANS(_10sept_0_20[[#This Row],[V_phase]])))*0.6</f>
        <v>2.8770400177886677E-3</v>
      </c>
    </row>
    <row r="218" spans="1:11" x14ac:dyDescent="0.25">
      <c r="A218">
        <v>35</v>
      </c>
      <c r="B218">
        <v>-0.75</v>
      </c>
      <c r="C218">
        <v>135.94</v>
      </c>
      <c r="D218">
        <v>-0.75</v>
      </c>
      <c r="E218">
        <v>136.47999999999999</v>
      </c>
      <c r="F218">
        <f>_10sept_0_20[[#This Row],[H_mag]]-40</f>
        <v>-40.75</v>
      </c>
      <c r="G218">
        <f>_10sept_0_20[[#This Row],[V_mag]]-40</f>
        <v>-40.75</v>
      </c>
      <c r="H218">
        <f>(10^(_10sept_0_20[[#This Row],[H_mag_adj]]/20)*COS(RADIANS(_10sept_0_20[[#This Row],[H_phase]])))*0.6</f>
        <v>-3.9549927550306865E-3</v>
      </c>
      <c r="I218">
        <f>(10^(_10sept_0_20[[#This Row],[H_mag_adj]]/20)*SIN(RADIANS(_10sept_0_20[[#This Row],[H_phase]])))*0.6</f>
        <v>3.8273041957599535E-3</v>
      </c>
      <c r="J218">
        <f>(10^(_10sept_0_20[[#This Row],[V_mag_adj]]/20)*COS(RADIANS(_10sept_0_20[[#This Row],[V_phase]])))*0.6</f>
        <v>-3.9908880605870447E-3</v>
      </c>
      <c r="K218">
        <f>(10^(_10sept_0_20[[#This Row],[V_mag_adj]]/20)*SIN(RADIANS(_10sept_0_20[[#This Row],[V_phase]])))*0.6</f>
        <v>3.7898598373938236E-3</v>
      </c>
    </row>
    <row r="219" spans="1:11" x14ac:dyDescent="0.25">
      <c r="A219">
        <v>36</v>
      </c>
      <c r="B219">
        <v>-0.75</v>
      </c>
      <c r="C219">
        <v>123.95</v>
      </c>
      <c r="D219">
        <v>-0.76</v>
      </c>
      <c r="E219">
        <v>124.48</v>
      </c>
      <c r="F219">
        <f>_10sept_0_20[[#This Row],[H_mag]]-40</f>
        <v>-40.75</v>
      </c>
      <c r="G219">
        <f>_10sept_0_20[[#This Row],[V_mag]]-40</f>
        <v>-40.76</v>
      </c>
      <c r="H219">
        <f>(10^(_10sept_0_20[[#This Row],[H_mag_adj]]/20)*COS(RADIANS(_10sept_0_20[[#This Row],[H_phase]])))*0.6</f>
        <v>-3.0736222507771489E-3</v>
      </c>
      <c r="I219">
        <f>(10^(_10sept_0_20[[#This Row],[H_mag_adj]]/20)*SIN(RADIANS(_10sept_0_20[[#This Row],[H_phase]])))*0.6</f>
        <v>4.5654212684871232E-3</v>
      </c>
      <c r="J219">
        <f>(10^(_10sept_0_20[[#This Row],[V_mag_adj]]/20)*COS(RADIANS(_10sept_0_20[[#This Row],[V_phase]])))*0.6</f>
        <v>-3.1121363717765398E-3</v>
      </c>
      <c r="K219">
        <f>(10^(_10sept_0_20[[#This Row],[V_mag_adj]]/20)*SIN(RADIANS(_10sept_0_20[[#This Row],[V_phase]])))*0.6</f>
        <v>4.5315744193562381E-3</v>
      </c>
    </row>
    <row r="220" spans="1:11" x14ac:dyDescent="0.25">
      <c r="A220">
        <v>37</v>
      </c>
      <c r="B220">
        <v>-0.76</v>
      </c>
      <c r="C220">
        <v>111.72</v>
      </c>
      <c r="D220">
        <v>-0.77</v>
      </c>
      <c r="E220">
        <v>112.51</v>
      </c>
      <c r="F220">
        <f>_10sept_0_20[[#This Row],[H_mag]]-40</f>
        <v>-40.76</v>
      </c>
      <c r="G220">
        <f>_10sept_0_20[[#This Row],[V_mag]]-40</f>
        <v>-40.770000000000003</v>
      </c>
      <c r="H220">
        <f>(10^(_10sept_0_20[[#This Row],[H_mag_adj]]/20)*COS(RADIANS(_10sept_0_20[[#This Row],[H_phase]])))*0.6</f>
        <v>-2.034400145387551E-3</v>
      </c>
      <c r="I220">
        <f>(10^(_10sept_0_20[[#This Row],[H_mag_adj]]/20)*SIN(RADIANS(_10sept_0_20[[#This Row],[H_phase]])))*0.6</f>
        <v>5.1070319720112759E-3</v>
      </c>
      <c r="J220">
        <f>(10^(_10sept_0_20[[#This Row],[V_mag_adj]]/20)*COS(RADIANS(_10sept_0_20[[#This Row],[V_phase]])))*0.6</f>
        <v>-2.1021991687741942E-3</v>
      </c>
      <c r="K220">
        <f>(10^(_10sept_0_20[[#This Row],[V_mag_adj]]/20)*SIN(RADIANS(_10sept_0_20[[#This Row],[V_phase]])))*0.6</f>
        <v>5.0726534290618372E-3</v>
      </c>
    </row>
    <row r="221" spans="1:11" x14ac:dyDescent="0.25">
      <c r="A221">
        <v>38</v>
      </c>
      <c r="B221">
        <v>-0.8</v>
      </c>
      <c r="C221">
        <v>99.28</v>
      </c>
      <c r="D221">
        <v>-0.81</v>
      </c>
      <c r="E221">
        <v>99.8</v>
      </c>
      <c r="F221">
        <f>_10sept_0_20[[#This Row],[H_mag]]-40</f>
        <v>-40.799999999999997</v>
      </c>
      <c r="G221">
        <f>_10sept_0_20[[#This Row],[V_mag]]-40</f>
        <v>-40.81</v>
      </c>
      <c r="H221">
        <f>(10^(_10sept_0_20[[#This Row],[H_mag_adj]]/20)*COS(RADIANS(_10sept_0_20[[#This Row],[H_phase]])))*0.6</f>
        <v>-8.8242156133469789E-4</v>
      </c>
      <c r="I221">
        <f>(10^(_10sept_0_20[[#This Row],[H_mag_adj]]/20)*SIN(RADIANS(_10sept_0_20[[#This Row],[H_phase]])))*0.6</f>
        <v>5.4004470137006006E-3</v>
      </c>
      <c r="J221">
        <f>(10^(_10sept_0_20[[#This Row],[V_mag_adj]]/20)*COS(RADIANS(_10sept_0_20[[#This Row],[V_phase]])))*0.6</f>
        <v>-9.3032575529845547E-4</v>
      </c>
      <c r="K221">
        <f>(10^(_10sept_0_20[[#This Row],[V_mag_adj]]/20)*SIN(RADIANS(_10sept_0_20[[#This Row],[V_phase]])))*0.6</f>
        <v>5.3860116616609261E-3</v>
      </c>
    </row>
    <row r="222" spans="1:11" x14ac:dyDescent="0.25">
      <c r="A222">
        <v>39</v>
      </c>
      <c r="B222">
        <v>-0.88</v>
      </c>
      <c r="C222">
        <v>86.55</v>
      </c>
      <c r="D222">
        <v>-0.88</v>
      </c>
      <c r="E222">
        <v>86.78</v>
      </c>
      <c r="F222">
        <f>_10sept_0_20[[#This Row],[H_mag]]-40</f>
        <v>-40.880000000000003</v>
      </c>
      <c r="G222">
        <f>_10sept_0_20[[#This Row],[V_mag]]-40</f>
        <v>-40.880000000000003</v>
      </c>
      <c r="H222">
        <f>(10^(_10sept_0_20[[#This Row],[H_mag_adj]]/20)*COS(RADIANS(_10sept_0_20[[#This Row],[H_phase]])))*0.6</f>
        <v>3.2627608591417016E-4</v>
      </c>
      <c r="I222">
        <f>(10^(_10sept_0_20[[#This Row],[H_mag_adj]]/20)*SIN(RADIANS(_10sept_0_20[[#This Row],[H_phase]])))*0.6</f>
        <v>5.4120707021129942E-3</v>
      </c>
      <c r="J222">
        <f>(10^(_10sept_0_20[[#This Row],[V_mag_adj]]/20)*COS(RADIANS(_10sept_0_20[[#This Row],[V_phase]])))*0.6</f>
        <v>3.045480712032194E-4</v>
      </c>
      <c r="K222">
        <f>(10^(_10sept_0_20[[#This Row],[V_mag_adj]]/20)*SIN(RADIANS(_10sept_0_20[[#This Row],[V_phase]])))*0.6</f>
        <v>5.4133368490456709E-3</v>
      </c>
    </row>
    <row r="223" spans="1:11" x14ac:dyDescent="0.25">
      <c r="A223">
        <v>40</v>
      </c>
      <c r="B223">
        <v>-0.97</v>
      </c>
      <c r="C223">
        <v>73.56</v>
      </c>
      <c r="D223">
        <v>-0.97</v>
      </c>
      <c r="E223">
        <v>73.83</v>
      </c>
      <c r="F223">
        <f>_10sept_0_20[[#This Row],[H_mag]]-40</f>
        <v>-40.97</v>
      </c>
      <c r="G223">
        <f>_10sept_0_20[[#This Row],[V_mag]]-40</f>
        <v>-40.97</v>
      </c>
      <c r="H223">
        <f>(10^(_10sept_0_20[[#This Row],[H_mag_adj]]/20)*COS(RADIANS(_10sept_0_20[[#This Row],[H_phase]])))*0.6</f>
        <v>1.5186396809682842E-3</v>
      </c>
      <c r="I223">
        <f>(10^(_10sept_0_20[[#This Row],[H_mag_adj]]/20)*SIN(RADIANS(_10sept_0_20[[#This Row],[H_phase]])))*0.6</f>
        <v>5.1466267301642906E-3</v>
      </c>
      <c r="J223">
        <f>(10^(_10sept_0_20[[#This Row],[V_mag_adj]]/20)*COS(RADIANS(_10sept_0_20[[#This Row],[V_phase]])))*0.6</f>
        <v>1.4943700017529947E-3</v>
      </c>
      <c r="K223">
        <f>(10^(_10sept_0_20[[#This Row],[V_mag_adj]]/20)*SIN(RADIANS(_10sept_0_20[[#This Row],[V_phase]])))*0.6</f>
        <v>5.1537259801151432E-3</v>
      </c>
    </row>
    <row r="224" spans="1:11" x14ac:dyDescent="0.25">
      <c r="A224">
        <v>41</v>
      </c>
      <c r="B224">
        <v>-1.07</v>
      </c>
      <c r="C224">
        <v>60.39</v>
      </c>
      <c r="D224">
        <v>-1.1000000000000001</v>
      </c>
      <c r="E224">
        <v>60.29</v>
      </c>
      <c r="F224">
        <f>_10sept_0_20[[#This Row],[H_mag]]-40</f>
        <v>-41.07</v>
      </c>
      <c r="G224">
        <f>_10sept_0_20[[#This Row],[V_mag]]-40</f>
        <v>-41.1</v>
      </c>
      <c r="H224">
        <f>(10^(_10sept_0_20[[#This Row],[H_mag_adj]]/20)*COS(RADIANS(_10sept_0_20[[#This Row],[H_phase]])))*0.6</f>
        <v>2.620960595682269E-3</v>
      </c>
      <c r="I224">
        <f>(10^(_10sept_0_20[[#This Row],[H_mag_adj]]/20)*SIN(RADIANS(_10sept_0_20[[#This Row],[H_phase]])))*0.6</f>
        <v>4.6118506611837152E-3</v>
      </c>
      <c r="J224">
        <f>(10^(_10sept_0_20[[#This Row],[V_mag_adj]]/20)*COS(RADIANS(_10sept_0_20[[#This Row],[V_phase]])))*0.6</f>
        <v>2.619941196195217E-3</v>
      </c>
      <c r="K224">
        <f>(10^(_10sept_0_20[[#This Row],[V_mag_adj]]/20)*SIN(RADIANS(_10sept_0_20[[#This Row],[V_phase]])))*0.6</f>
        <v>4.5913837050623454E-3</v>
      </c>
    </row>
    <row r="225" spans="1:11" x14ac:dyDescent="0.25">
      <c r="A225">
        <v>42</v>
      </c>
      <c r="B225">
        <v>-1.18</v>
      </c>
      <c r="C225">
        <v>46.85</v>
      </c>
      <c r="D225">
        <v>-1.19</v>
      </c>
      <c r="E225">
        <v>46.89</v>
      </c>
      <c r="F225">
        <f>_10sept_0_20[[#This Row],[H_mag]]-40</f>
        <v>-41.18</v>
      </c>
      <c r="G225">
        <f>_10sept_0_20[[#This Row],[V_mag]]-40</f>
        <v>-41.19</v>
      </c>
      <c r="H225">
        <f>(10^(_10sept_0_20[[#This Row],[H_mag_adj]]/20)*COS(RADIANS(_10sept_0_20[[#This Row],[H_phase]])))*0.6</f>
        <v>3.5822067589507101E-3</v>
      </c>
      <c r="I225">
        <f>(10^(_10sept_0_20[[#This Row],[H_mag_adj]]/20)*SIN(RADIANS(_10sept_0_20[[#This Row],[H_phase]])))*0.6</f>
        <v>3.8213399609355134E-3</v>
      </c>
      <c r="J225">
        <f>(10^(_10sept_0_20[[#This Row],[V_mag_adj]]/20)*COS(RADIANS(_10sept_0_20[[#This Row],[V_phase]])))*0.6</f>
        <v>3.5754193635020755E-3</v>
      </c>
      <c r="K225">
        <f>(10^(_10sept_0_20[[#This Row],[V_mag_adj]]/20)*SIN(RADIANS(_10sept_0_20[[#This Row],[V_phase]])))*0.6</f>
        <v>3.819440056466515E-3</v>
      </c>
    </row>
    <row r="226" spans="1:11" x14ac:dyDescent="0.25">
      <c r="A226">
        <v>43</v>
      </c>
      <c r="B226">
        <v>-1.32</v>
      </c>
      <c r="C226">
        <v>33.07</v>
      </c>
      <c r="D226">
        <v>-1.32</v>
      </c>
      <c r="E226">
        <v>33.31</v>
      </c>
      <c r="F226">
        <f>_10sept_0_20[[#This Row],[H_mag]]-40</f>
        <v>-41.32</v>
      </c>
      <c r="G226">
        <f>_10sept_0_20[[#This Row],[V_mag]]-40</f>
        <v>-41.32</v>
      </c>
      <c r="H226">
        <f>(10^(_10sept_0_20[[#This Row],[H_mag_adj]]/20)*COS(RADIANS(_10sept_0_20[[#This Row],[H_phase]])))*0.6</f>
        <v>4.3191433861359783E-3</v>
      </c>
      <c r="I226">
        <f>(10^(_10sept_0_20[[#This Row],[H_mag_adj]]/20)*SIN(RADIANS(_10sept_0_20[[#This Row],[H_phase]])))*0.6</f>
        <v>2.8123926992234651E-3</v>
      </c>
      <c r="J226">
        <f>(10^(_10sept_0_20[[#This Row],[V_mag_adj]]/20)*COS(RADIANS(_10sept_0_20[[#This Row],[V_phase]])))*0.6</f>
        <v>4.3073250058850926E-3</v>
      </c>
      <c r="K226">
        <f>(10^(_10sept_0_20[[#This Row],[V_mag_adj]]/20)*SIN(RADIANS(_10sept_0_20[[#This Row],[V_phase]])))*0.6</f>
        <v>2.8304599587919603E-3</v>
      </c>
    </row>
    <row r="227" spans="1:11" x14ac:dyDescent="0.25">
      <c r="A227">
        <v>44</v>
      </c>
      <c r="B227">
        <v>-1.42</v>
      </c>
      <c r="C227">
        <v>20.149999999999999</v>
      </c>
      <c r="D227">
        <v>-1.43</v>
      </c>
      <c r="E227">
        <v>20.04</v>
      </c>
      <c r="F227">
        <f>_10sept_0_20[[#This Row],[H_mag]]-40</f>
        <v>-41.42</v>
      </c>
      <c r="G227">
        <f>_10sept_0_20[[#This Row],[V_mag]]-40</f>
        <v>-41.43</v>
      </c>
      <c r="H227">
        <f>(10^(_10sept_0_20[[#This Row],[H_mag_adj]]/20)*COS(RADIANS(_10sept_0_20[[#This Row],[H_phase]])))*0.6</f>
        <v>4.7832331832687184E-3</v>
      </c>
      <c r="I227">
        <f>(10^(_10sept_0_20[[#This Row],[H_mag_adj]]/20)*SIN(RADIANS(_10sept_0_20[[#This Row],[H_phase]])))*0.6</f>
        <v>1.7551494423727466E-3</v>
      </c>
      <c r="J227">
        <f>(10^(_10sept_0_20[[#This Row],[V_mag_adj]]/20)*COS(RADIANS(_10sept_0_20[[#This Row],[V_phase]])))*0.6</f>
        <v>4.7810864120705907E-3</v>
      </c>
      <c r="K227">
        <f>(10^(_10sept_0_20[[#This Row],[V_mag_adj]]/20)*SIN(RADIANS(_10sept_0_20[[#This Row],[V_phase]])))*0.6</f>
        <v>1.7439541073225365E-3</v>
      </c>
    </row>
    <row r="228" spans="1:11" x14ac:dyDescent="0.25">
      <c r="A228">
        <v>45</v>
      </c>
      <c r="B228">
        <v>-1.54</v>
      </c>
      <c r="C228">
        <v>6.75</v>
      </c>
      <c r="D228">
        <v>-1.56</v>
      </c>
      <c r="E228">
        <v>6.88</v>
      </c>
      <c r="F228">
        <f>_10sept_0_20[[#This Row],[H_mag]]-40</f>
        <v>-41.54</v>
      </c>
      <c r="G228">
        <f>_10sept_0_20[[#This Row],[V_mag]]-40</f>
        <v>-41.56</v>
      </c>
      <c r="H228">
        <f>(10^(_10sept_0_20[[#This Row],[H_mag_adj]]/20)*COS(RADIANS(_10sept_0_20[[#This Row],[H_phase]])))*0.6</f>
        <v>4.99034347113786E-3</v>
      </c>
      <c r="I228">
        <f>(10^(_10sept_0_20[[#This Row],[H_mag_adj]]/20)*SIN(RADIANS(_10sept_0_20[[#This Row],[H_phase]])))*0.6</f>
        <v>5.9064607269554881E-4</v>
      </c>
      <c r="J228">
        <f>(10^(_10sept_0_20[[#This Row],[V_mag_adj]]/20)*COS(RADIANS(_10sept_0_20[[#This Row],[V_phase]])))*0.6</f>
        <v>4.9775161339093224E-3</v>
      </c>
      <c r="K228">
        <f>(10^(_10sept_0_20[[#This Row],[V_mag_adj]]/20)*SIN(RADIANS(_10sept_0_20[[#This Row],[V_phase]])))*0.6</f>
        <v>6.0058278650867492E-4</v>
      </c>
    </row>
    <row r="229" spans="1:11" x14ac:dyDescent="0.25">
      <c r="A229">
        <v>46</v>
      </c>
      <c r="B229">
        <v>-1.68</v>
      </c>
      <c r="C229">
        <v>-6.71</v>
      </c>
      <c r="D229">
        <v>-1.7</v>
      </c>
      <c r="E229">
        <v>-6.94</v>
      </c>
      <c r="F229">
        <f>_10sept_0_20[[#This Row],[H_mag]]-40</f>
        <v>-41.68</v>
      </c>
      <c r="G229">
        <f>_10sept_0_20[[#This Row],[V_mag]]-40</f>
        <v>-41.7</v>
      </c>
      <c r="H229">
        <f>(10^(_10sept_0_20[[#This Row],[H_mag_adj]]/20)*COS(RADIANS(_10sept_0_20[[#This Row],[H_phase]])))*0.6</f>
        <v>4.9109579562040132E-3</v>
      </c>
      <c r="I229">
        <f>(10^(_10sept_0_20[[#This Row],[H_mag_adj]]/20)*SIN(RADIANS(_10sept_0_20[[#This Row],[H_phase]])))*0.6</f>
        <v>-5.7777394075460796E-4</v>
      </c>
      <c r="J229">
        <f>(10^(_10sept_0_20[[#This Row],[V_mag_adj]]/20)*COS(RADIANS(_10sept_0_20[[#This Row],[V_phase]])))*0.6</f>
        <v>4.8973095964472005E-3</v>
      </c>
      <c r="K229">
        <f>(10^(_10sept_0_20[[#This Row],[V_mag_adj]]/20)*SIN(RADIANS(_10sept_0_20[[#This Row],[V_phase]])))*0.6</f>
        <v>-5.9610890838628007E-4</v>
      </c>
    </row>
    <row r="230" spans="1:11" x14ac:dyDescent="0.25">
      <c r="A230">
        <v>47</v>
      </c>
      <c r="B230">
        <v>-1.85</v>
      </c>
      <c r="C230">
        <v>-20.39</v>
      </c>
      <c r="D230">
        <v>-1.86</v>
      </c>
      <c r="E230">
        <v>-20.14</v>
      </c>
      <c r="F230">
        <f>_10sept_0_20[[#This Row],[H_mag]]-40</f>
        <v>-41.85</v>
      </c>
      <c r="G230">
        <f>_10sept_0_20[[#This Row],[V_mag]]-40</f>
        <v>-41.86</v>
      </c>
      <c r="H230">
        <f>(10^(_10sept_0_20[[#This Row],[H_mag_adj]]/20)*COS(RADIANS(_10sept_0_20[[#This Row],[H_phase]])))*0.6</f>
        <v>4.5451655257820953E-3</v>
      </c>
      <c r="I230">
        <f>(10^(_10sept_0_20[[#This Row],[H_mag_adj]]/20)*SIN(RADIANS(_10sept_0_20[[#This Row],[H_phase]])))*0.6</f>
        <v>-1.6894289681874501E-3</v>
      </c>
      <c r="J230">
        <f>(10^(_10sept_0_20[[#This Row],[V_mag_adj]]/20)*COS(RADIANS(_10sept_0_20[[#This Row],[V_phase]])))*0.6</f>
        <v>4.5472555240006199E-3</v>
      </c>
      <c r="K230">
        <f>(10^(_10sept_0_20[[#This Row],[V_mag_adj]]/20)*SIN(RADIANS(_10sept_0_20[[#This Row],[V_phase]])))*0.6</f>
        <v>-1.6676598530983896E-3</v>
      </c>
    </row>
    <row r="231" spans="1:11" x14ac:dyDescent="0.25">
      <c r="A231">
        <v>48</v>
      </c>
      <c r="B231">
        <v>-2.0299999999999998</v>
      </c>
      <c r="C231">
        <v>-33.6</v>
      </c>
      <c r="D231">
        <v>-2.0299999999999998</v>
      </c>
      <c r="E231">
        <v>-33.49</v>
      </c>
      <c r="F231">
        <f>_10sept_0_20[[#This Row],[H_mag]]-40</f>
        <v>-42.03</v>
      </c>
      <c r="G231">
        <f>_10sept_0_20[[#This Row],[V_mag]]-40</f>
        <v>-42.03</v>
      </c>
      <c r="H231">
        <f>(10^(_10sept_0_20[[#This Row],[H_mag_adj]]/20)*COS(RADIANS(_10sept_0_20[[#This Row],[H_phase]])))*0.6</f>
        <v>3.9559900240720217E-3</v>
      </c>
      <c r="I231">
        <f>(10^(_10sept_0_20[[#This Row],[H_mag_adj]]/20)*SIN(RADIANS(_10sept_0_20[[#This Row],[H_phase]])))*0.6</f>
        <v>-2.6283534879552807E-3</v>
      </c>
      <c r="J231">
        <f>(10^(_10sept_0_20[[#This Row],[V_mag_adj]]/20)*COS(RADIANS(_10sept_0_20[[#This Row],[V_phase]])))*0.6</f>
        <v>3.9610288067902016E-3</v>
      </c>
      <c r="K231">
        <f>(10^(_10sept_0_20[[#This Row],[V_mag_adj]]/20)*SIN(RADIANS(_10sept_0_20[[#This Row],[V_phase]])))*0.6</f>
        <v>-2.6207536931162081E-3</v>
      </c>
    </row>
    <row r="232" spans="1:11" x14ac:dyDescent="0.25">
      <c r="A232">
        <v>49</v>
      </c>
      <c r="B232">
        <v>-2.2400000000000002</v>
      </c>
      <c r="C232">
        <v>-46.84</v>
      </c>
      <c r="D232">
        <v>-2.2400000000000002</v>
      </c>
      <c r="E232">
        <v>-46.29</v>
      </c>
      <c r="F232">
        <f>_10sept_0_20[[#This Row],[H_mag]]-40</f>
        <v>-42.24</v>
      </c>
      <c r="G232">
        <f>_10sept_0_20[[#This Row],[V_mag]]-40</f>
        <v>-42.24</v>
      </c>
      <c r="H232">
        <f>(10^(_10sept_0_20[[#This Row],[H_mag_adj]]/20)*COS(RADIANS(_10sept_0_20[[#This Row],[H_phase]])))*0.6</f>
        <v>3.1712573992324989E-3</v>
      </c>
      <c r="I232">
        <f>(10^(_10sept_0_20[[#This Row],[H_mag_adj]]/20)*SIN(RADIANS(_10sept_0_20[[#This Row],[H_phase]])))*0.6</f>
        <v>-3.3817742125741069E-3</v>
      </c>
      <c r="J232">
        <f>(10^(_10sept_0_20[[#This Row],[V_mag_adj]]/20)*COS(RADIANS(_10sept_0_20[[#This Row],[V_phase]])))*0.6</f>
        <v>3.2035734932516192E-3</v>
      </c>
      <c r="K232">
        <f>(10^(_10sept_0_20[[#This Row],[V_mag_adj]]/20)*SIN(RADIANS(_10sept_0_20[[#This Row],[V_phase]])))*0.6</f>
        <v>-3.3511769858295625E-3</v>
      </c>
    </row>
    <row r="233" spans="1:11" x14ac:dyDescent="0.25">
      <c r="A233">
        <v>50</v>
      </c>
      <c r="B233">
        <v>-2.48</v>
      </c>
      <c r="C233">
        <v>-60.72</v>
      </c>
      <c r="D233">
        <v>-2.48</v>
      </c>
      <c r="E233">
        <v>-60.58</v>
      </c>
      <c r="F233">
        <f>_10sept_0_20[[#This Row],[H_mag]]-40</f>
        <v>-42.48</v>
      </c>
      <c r="G233">
        <f>_10sept_0_20[[#This Row],[V_mag]]-40</f>
        <v>-42.48</v>
      </c>
      <c r="H233">
        <f>(10^(_10sept_0_20[[#This Row],[H_mag_adj]]/20)*COS(RADIANS(_10sept_0_20[[#This Row],[H_phase]])))*0.6</f>
        <v>2.2056133862047591E-3</v>
      </c>
      <c r="I233">
        <f>(10^(_10sept_0_20[[#This Row],[H_mag_adj]]/20)*SIN(RADIANS(_10sept_0_20[[#This Row],[H_phase]])))*0.6</f>
        <v>-3.9335735259223631E-3</v>
      </c>
      <c r="J233">
        <f>(10^(_10sept_0_20[[#This Row],[V_mag_adj]]/20)*COS(RADIANS(_10sept_0_20[[#This Row],[V_phase]])))*0.6</f>
        <v>2.2152183256503514E-3</v>
      </c>
      <c r="K233">
        <f>(10^(_10sept_0_20[[#This Row],[V_mag_adj]]/20)*SIN(RADIANS(_10sept_0_20[[#This Row],[V_phase]])))*0.6</f>
        <v>-3.9281724584017148E-3</v>
      </c>
    </row>
    <row r="234" spans="1:11" x14ac:dyDescent="0.25">
      <c r="A234">
        <v>51</v>
      </c>
      <c r="B234">
        <v>-2.75</v>
      </c>
      <c r="C234">
        <v>-74.58</v>
      </c>
      <c r="D234">
        <v>-2.75</v>
      </c>
      <c r="E234">
        <v>-74.47</v>
      </c>
      <c r="F234">
        <f>_10sept_0_20[[#This Row],[H_mag]]-40</f>
        <v>-42.75</v>
      </c>
      <c r="G234">
        <f>_10sept_0_20[[#This Row],[V_mag]]-40</f>
        <v>-42.75</v>
      </c>
      <c r="H234">
        <f>(10^(_10sept_0_20[[#This Row],[H_mag_adj]]/20)*COS(RADIANS(_10sept_0_20[[#This Row],[H_phase]])))*0.6</f>
        <v>1.1624052339746669E-3</v>
      </c>
      <c r="I234">
        <f>(10^(_10sept_0_20[[#This Row],[H_mag_adj]]/20)*SIN(RADIANS(_10sept_0_20[[#This Row],[H_phase]])))*0.6</f>
        <v>-4.2143391017268467E-3</v>
      </c>
      <c r="J234">
        <f>(10^(_10sept_0_20[[#This Row],[V_mag_adj]]/20)*COS(RADIANS(_10sept_0_20[[#This Row],[V_phase]])))*0.6</f>
        <v>1.1704940370104912E-3</v>
      </c>
      <c r="K234">
        <f>(10^(_10sept_0_20[[#This Row],[V_mag_adj]]/20)*SIN(RADIANS(_10sept_0_20[[#This Row],[V_phase]])))*0.6</f>
        <v>-4.2120996785022114E-3</v>
      </c>
    </row>
    <row r="235" spans="1:11" x14ac:dyDescent="0.25">
      <c r="A235">
        <v>52</v>
      </c>
      <c r="B235">
        <v>-3.03</v>
      </c>
      <c r="C235">
        <v>-87.95</v>
      </c>
      <c r="D235">
        <v>-3.03</v>
      </c>
      <c r="E235">
        <v>-87.81</v>
      </c>
      <c r="F235">
        <f>_10sept_0_20[[#This Row],[H_mag]]-40</f>
        <v>-43.03</v>
      </c>
      <c r="G235">
        <f>_10sept_0_20[[#This Row],[V_mag]]-40</f>
        <v>-43.03</v>
      </c>
      <c r="H235">
        <f>(10^(_10sept_0_20[[#This Row],[H_mag_adj]]/20)*COS(RADIANS(_10sept_0_20[[#This Row],[H_phase]])))*0.6</f>
        <v>1.5142229158233354E-4</v>
      </c>
      <c r="I235">
        <f>(10^(_10sept_0_20[[#This Row],[H_mag_adj]]/20)*SIN(RADIANS(_10sept_0_20[[#This Row],[H_phase]])))*0.6</f>
        <v>-4.2303198872961903E-3</v>
      </c>
      <c r="J235">
        <f>(10^(_10sept_0_20[[#This Row],[V_mag_adj]]/20)*COS(RADIANS(_10sept_0_20[[#This Row],[V_phase]])))*0.6</f>
        <v>1.617584507256826E-4</v>
      </c>
      <c r="K235">
        <f>(10^(_10sept_0_20[[#This Row],[V_mag_adj]]/20)*SIN(RADIANS(_10sept_0_20[[#This Row],[V_phase]])))*0.6</f>
        <v>-4.2299372646483211E-3</v>
      </c>
    </row>
    <row r="236" spans="1:11" x14ac:dyDescent="0.25">
      <c r="A236">
        <v>53</v>
      </c>
      <c r="B236">
        <v>-3.3</v>
      </c>
      <c r="C236">
        <v>-100.88</v>
      </c>
      <c r="D236">
        <v>-3.31</v>
      </c>
      <c r="E236">
        <v>-101.26</v>
      </c>
      <c r="F236">
        <f>_10sept_0_20[[#This Row],[H_mag]]-40</f>
        <v>-43.3</v>
      </c>
      <c r="G236">
        <f>_10sept_0_20[[#This Row],[V_mag]]-40</f>
        <v>-43.31</v>
      </c>
      <c r="H236">
        <f>(10^(_10sept_0_20[[#This Row],[H_mag_adj]]/20)*COS(RADIANS(_10sept_0_20[[#This Row],[H_phase]])))*0.6</f>
        <v>-7.7454086900321324E-4</v>
      </c>
      <c r="I236">
        <f>(10^(_10sept_0_20[[#This Row],[H_mag_adj]]/20)*SIN(RADIANS(_10sept_0_20[[#This Row],[H_phase]])))*0.6</f>
        <v>-4.0297086158409589E-3</v>
      </c>
      <c r="J236">
        <f>(10^(_10sept_0_20[[#This Row],[V_mag_adj]]/20)*COS(RADIANS(_10sept_0_20[[#This Row],[V_phase]])))*0.6</f>
        <v>-8.0032773602848966E-4</v>
      </c>
      <c r="K236">
        <f>(10^(_10sept_0_20[[#This Row],[V_mag_adj]]/20)*SIN(RADIANS(_10sept_0_20[[#This Row],[V_phase]])))*0.6</f>
        <v>-4.0198523861278623E-3</v>
      </c>
    </row>
    <row r="237" spans="1:11" x14ac:dyDescent="0.25">
      <c r="A237">
        <v>54</v>
      </c>
      <c r="B237">
        <v>-3.62</v>
      </c>
      <c r="C237">
        <v>-114.94</v>
      </c>
      <c r="D237">
        <v>-3.62</v>
      </c>
      <c r="E237">
        <v>-115.68</v>
      </c>
      <c r="F237">
        <f>_10sept_0_20[[#This Row],[H_mag]]-40</f>
        <v>-43.62</v>
      </c>
      <c r="G237">
        <f>_10sept_0_20[[#This Row],[V_mag]]-40</f>
        <v>-43.62</v>
      </c>
      <c r="H237">
        <f>(10^(_10sept_0_20[[#This Row],[H_mag_adj]]/20)*COS(RADIANS(_10sept_0_20[[#This Row],[H_phase]])))*0.6</f>
        <v>-1.6677189733605075E-3</v>
      </c>
      <c r="I237">
        <f>(10^(_10sept_0_20[[#This Row],[H_mag_adj]]/20)*SIN(RADIANS(_10sept_0_20[[#This Row],[H_phase]])))*0.6</f>
        <v>-3.5862350029062431E-3</v>
      </c>
      <c r="J237">
        <f>(10^(_10sept_0_20[[#This Row],[V_mag_adj]]/20)*COS(RADIANS(_10sept_0_20[[#This Row],[V_phase]])))*0.6</f>
        <v>-1.7138963830828874E-3</v>
      </c>
      <c r="K237">
        <f>(10^(_10sept_0_20[[#This Row],[V_mag_adj]]/20)*SIN(RADIANS(_10sept_0_20[[#This Row],[V_phase]])))*0.6</f>
        <v>-3.5643971802019987E-3</v>
      </c>
    </row>
    <row r="238" spans="1:11" x14ac:dyDescent="0.25">
      <c r="A238">
        <v>55</v>
      </c>
      <c r="B238">
        <v>-3.94</v>
      </c>
      <c r="C238">
        <v>-129.01</v>
      </c>
      <c r="D238">
        <v>-3.95</v>
      </c>
      <c r="E238">
        <v>-129.43</v>
      </c>
      <c r="F238">
        <f>_10sept_0_20[[#This Row],[H_mag]]-40</f>
        <v>-43.94</v>
      </c>
      <c r="G238">
        <f>_10sept_0_20[[#This Row],[V_mag]]-40</f>
        <v>-43.95</v>
      </c>
      <c r="H238">
        <f>(10^(_10sept_0_20[[#This Row],[H_mag_adj]]/20)*COS(RADIANS(_10sept_0_20[[#This Row],[H_phase]])))*0.6</f>
        <v>-2.3994772747496567E-3</v>
      </c>
      <c r="I238">
        <f>(10^(_10sept_0_20[[#This Row],[H_mag_adj]]/20)*SIN(RADIANS(_10sept_0_20[[#This Row],[H_phase]])))*0.6</f>
        <v>-2.9620504645926811E-3</v>
      </c>
      <c r="J238">
        <f>(10^(_10sept_0_20[[#This Row],[V_mag_adj]]/20)*COS(RADIANS(_10sept_0_20[[#This Row],[V_phase]])))*0.6</f>
        <v>-2.4183397572864209E-3</v>
      </c>
      <c r="K238">
        <f>(10^(_10sept_0_20[[#This Row],[V_mag_adj]]/20)*SIN(RADIANS(_10sept_0_20[[#This Row],[V_phase]])))*0.6</f>
        <v>-2.9409940588250678E-3</v>
      </c>
    </row>
    <row r="239" spans="1:11" x14ac:dyDescent="0.25">
      <c r="A239">
        <v>56</v>
      </c>
      <c r="B239">
        <v>-4.3</v>
      </c>
      <c r="C239">
        <v>-143.1</v>
      </c>
      <c r="D239">
        <v>-4.29</v>
      </c>
      <c r="E239">
        <v>-143.38999999999999</v>
      </c>
      <c r="F239">
        <f>_10sept_0_20[[#This Row],[H_mag]]-40</f>
        <v>-44.3</v>
      </c>
      <c r="G239">
        <f>_10sept_0_20[[#This Row],[V_mag]]-40</f>
        <v>-44.29</v>
      </c>
      <c r="H239">
        <f>(10^(_10sept_0_20[[#This Row],[H_mag_adj]]/20)*COS(RADIANS(_10sept_0_20[[#This Row],[H_phase]])))*0.6</f>
        <v>-2.9246238330287127E-3</v>
      </c>
      <c r="I239">
        <f>(10^(_10sept_0_20[[#This Row],[H_mag_adj]]/20)*SIN(RADIANS(_10sept_0_20[[#This Row],[H_phase]])))*0.6</f>
        <v>-2.195869687112295E-3</v>
      </c>
      <c r="J239">
        <f>(10^(_10sept_0_20[[#This Row],[V_mag_adj]]/20)*COS(RADIANS(_10sept_0_20[[#This Row],[V_phase]])))*0.6</f>
        <v>-2.9390824154938364E-3</v>
      </c>
      <c r="K239">
        <f>(10^(_10sept_0_20[[#This Row],[V_mag_adj]]/20)*SIN(RADIANS(_10sept_0_20[[#This Row],[V_phase]])))*0.6</f>
        <v>-2.1835512313887586E-3</v>
      </c>
    </row>
    <row r="240" spans="1:11" x14ac:dyDescent="0.25">
      <c r="A240">
        <v>57</v>
      </c>
      <c r="B240">
        <v>-4.66</v>
      </c>
      <c r="C240">
        <v>-156.9</v>
      </c>
      <c r="D240">
        <v>-4.66</v>
      </c>
      <c r="E240">
        <v>-156.69999999999999</v>
      </c>
      <c r="F240">
        <f>_10sept_0_20[[#This Row],[H_mag]]-40</f>
        <v>-44.66</v>
      </c>
      <c r="G240">
        <f>_10sept_0_20[[#This Row],[V_mag]]-40</f>
        <v>-44.66</v>
      </c>
      <c r="H240">
        <f>(10^(_10sept_0_20[[#This Row],[H_mag_adj]]/20)*COS(RADIANS(_10sept_0_20[[#This Row],[H_phase]])))*0.6</f>
        <v>-3.2274149449000888E-3</v>
      </c>
      <c r="I240">
        <f>(10^(_10sept_0_20[[#This Row],[H_mag_adj]]/20)*SIN(RADIANS(_10sept_0_20[[#This Row],[H_phase]])))*0.6</f>
        <v>-1.3766091325895984E-3</v>
      </c>
      <c r="J240">
        <f>(10^(_10sept_0_20[[#This Row],[V_mag_adj]]/20)*COS(RADIANS(_10sept_0_20[[#This Row],[V_phase]])))*0.6</f>
        <v>-3.2225900197669077E-3</v>
      </c>
      <c r="K240">
        <f>(10^(_10sept_0_20[[#This Row],[V_mag_adj]]/20)*SIN(RADIANS(_10sept_0_20[[#This Row],[V_phase]])))*0.6</f>
        <v>-1.3878665263606042E-3</v>
      </c>
    </row>
    <row r="241" spans="1:11" x14ac:dyDescent="0.25">
      <c r="A241">
        <v>58</v>
      </c>
      <c r="B241">
        <v>-5.07</v>
      </c>
      <c r="C241">
        <v>-171.25</v>
      </c>
      <c r="D241">
        <v>-5.07</v>
      </c>
      <c r="E241">
        <v>-171.07</v>
      </c>
      <c r="F241">
        <f>_10sept_0_20[[#This Row],[H_mag]]-40</f>
        <v>-45.07</v>
      </c>
      <c r="G241">
        <f>_10sept_0_20[[#This Row],[V_mag]]-40</f>
        <v>-45.07</v>
      </c>
      <c r="H241">
        <f>(10^(_10sept_0_20[[#This Row],[H_mag_adj]]/20)*COS(RADIANS(_10sept_0_20[[#This Row],[H_phase]])))*0.6</f>
        <v>-3.3080119885973156E-3</v>
      </c>
      <c r="I241">
        <f>(10^(_10sept_0_20[[#This Row],[H_mag_adj]]/20)*SIN(RADIANS(_10sept_0_20[[#This Row],[H_phase]])))*0.6</f>
        <v>-5.09151742487526E-4</v>
      </c>
      <c r="J241">
        <f>(10^(_10sept_0_20[[#This Row],[V_mag_adj]]/20)*COS(RADIANS(_10sept_0_20[[#This Row],[V_phase]])))*0.6</f>
        <v>-3.3063961194832879E-3</v>
      </c>
      <c r="K241">
        <f>(10^(_10sept_0_20[[#This Row],[V_mag_adj]]/20)*SIN(RADIANS(_10sept_0_20[[#This Row],[V_phase]])))*0.6</f>
        <v>-5.1954163899297094E-4</v>
      </c>
    </row>
    <row r="242" spans="1:11" x14ac:dyDescent="0.25">
      <c r="A242">
        <v>59</v>
      </c>
      <c r="B242">
        <v>-5.47</v>
      </c>
      <c r="C242">
        <v>174.64</v>
      </c>
      <c r="D242">
        <v>-5.49</v>
      </c>
      <c r="E242">
        <v>174.79</v>
      </c>
      <c r="F242">
        <f>_10sept_0_20[[#This Row],[H_mag]]-40</f>
        <v>-45.47</v>
      </c>
      <c r="G242">
        <f>_10sept_0_20[[#This Row],[V_mag]]-40</f>
        <v>-45.49</v>
      </c>
      <c r="H242">
        <f>(10^(_10sept_0_20[[#This Row],[H_mag_adj]]/20)*COS(RADIANS(_10sept_0_20[[#This Row],[H_phase]])))*0.6</f>
        <v>-3.1823511552471527E-3</v>
      </c>
      <c r="I242">
        <f>(10^(_10sept_0_20[[#This Row],[H_mag_adj]]/20)*SIN(RADIANS(_10sept_0_20[[#This Row],[H_phase]])))*0.6</f>
        <v>2.9857934805794411E-4</v>
      </c>
      <c r="J242">
        <f>(10^(_10sept_0_20[[#This Row],[V_mag_adj]]/20)*COS(RADIANS(_10sept_0_20[[#This Row],[V_phase]])))*0.6</f>
        <v>-3.1758009502419636E-3</v>
      </c>
      <c r="K242">
        <f>(10^(_10sept_0_20[[#This Row],[V_mag_adj]]/20)*SIN(RADIANS(_10sept_0_20[[#This Row],[V_phase]])))*0.6</f>
        <v>2.8957940903794337E-4</v>
      </c>
    </row>
    <row r="243" spans="1:11" x14ac:dyDescent="0.25">
      <c r="A243">
        <v>60</v>
      </c>
      <c r="B243">
        <v>-5.91</v>
      </c>
      <c r="C243">
        <v>160.63</v>
      </c>
      <c r="D243">
        <v>-5.91</v>
      </c>
      <c r="E243">
        <v>160.6</v>
      </c>
      <c r="F243">
        <f>_10sept_0_20[[#This Row],[H_mag]]-40</f>
        <v>-45.91</v>
      </c>
      <c r="G243">
        <f>_10sept_0_20[[#This Row],[V_mag]]-40</f>
        <v>-45.91</v>
      </c>
      <c r="H243">
        <f>(10^(_10sept_0_20[[#This Row],[H_mag_adj]]/20)*COS(RADIANS(_10sept_0_20[[#This Row],[H_phase]])))*0.6</f>
        <v>-2.8664573681040093E-3</v>
      </c>
      <c r="I243">
        <f>(10^(_10sept_0_20[[#This Row],[H_mag_adj]]/20)*SIN(RADIANS(_10sept_0_20[[#This Row],[H_phase]])))*0.6</f>
        <v>1.0077522951132496E-3</v>
      </c>
      <c r="J243">
        <f>(10^(_10sept_0_20[[#This Row],[V_mag_adj]]/20)*COS(RADIANS(_10sept_0_20[[#This Row],[V_phase]])))*0.6</f>
        <v>-2.8659293173325189E-3</v>
      </c>
      <c r="K243">
        <f>(10^(_10sept_0_20[[#This Row],[V_mag_adj]]/20)*SIN(RADIANS(_10sept_0_20[[#This Row],[V_phase]])))*0.6</f>
        <v>1.0092530304724122E-3</v>
      </c>
    </row>
    <row r="244" spans="1:11" x14ac:dyDescent="0.25">
      <c r="A244">
        <v>61</v>
      </c>
      <c r="B244">
        <v>-6.32</v>
      </c>
      <c r="C244">
        <v>146.71</v>
      </c>
      <c r="D244">
        <v>-6.32</v>
      </c>
      <c r="E244">
        <v>147.02000000000001</v>
      </c>
      <c r="F244">
        <f>_10sept_0_20[[#This Row],[H_mag]]-40</f>
        <v>-46.32</v>
      </c>
      <c r="G244">
        <f>_10sept_0_20[[#This Row],[V_mag]]-40</f>
        <v>-46.32</v>
      </c>
      <c r="H244">
        <f>(10^(_10sept_0_20[[#This Row],[H_mag_adj]]/20)*COS(RADIANS(_10sept_0_20[[#This Row],[H_phase]])))*0.6</f>
        <v>-2.4227423069955157E-3</v>
      </c>
      <c r="I244">
        <f>(10^(_10sept_0_20[[#This Row],[H_mag_adj]]/20)*SIN(RADIANS(_10sept_0_20[[#This Row],[H_phase]])))*0.6</f>
        <v>1.5908390044582319E-3</v>
      </c>
      <c r="J244">
        <f>(10^(_10sept_0_20[[#This Row],[V_mag_adj]]/20)*COS(RADIANS(_10sept_0_20[[#This Row],[V_phase]])))*0.6</f>
        <v>-2.4313140710646884E-3</v>
      </c>
      <c r="K244">
        <f>(10^(_10sept_0_20[[#This Row],[V_mag_adj]]/20)*SIN(RADIANS(_10sept_0_20[[#This Row],[V_phase]])))*0.6</f>
        <v>1.5777074862136082E-3</v>
      </c>
    </row>
    <row r="245" spans="1:11" x14ac:dyDescent="0.25">
      <c r="A245">
        <v>62</v>
      </c>
      <c r="B245">
        <v>-6.75</v>
      </c>
      <c r="C245">
        <v>131.94</v>
      </c>
      <c r="D245">
        <v>-6.75</v>
      </c>
      <c r="E245">
        <v>131.5</v>
      </c>
      <c r="F245">
        <f>_10sept_0_20[[#This Row],[H_mag]]-40</f>
        <v>-46.75</v>
      </c>
      <c r="G245">
        <f>_10sept_0_20[[#This Row],[V_mag]]-40</f>
        <v>-46.75</v>
      </c>
      <c r="H245">
        <f>(10^(_10sept_0_20[[#This Row],[H_mag_adj]]/20)*COS(RADIANS(_10sept_0_20[[#This Row],[H_phase]])))*0.6</f>
        <v>-1.843556769061586E-3</v>
      </c>
      <c r="I245">
        <f>(10^(_10sept_0_20[[#This Row],[H_mag_adj]]/20)*SIN(RADIANS(_10sept_0_20[[#This Row],[H_phase]])))*0.6</f>
        <v>2.0517940887572359E-3</v>
      </c>
      <c r="J245">
        <f>(10^(_10sept_0_20[[#This Row],[V_mag_adj]]/20)*COS(RADIANS(_10sept_0_20[[#This Row],[V_phase]])))*0.6</f>
        <v>-1.8277459158384144E-3</v>
      </c>
      <c r="K245">
        <f>(10^(_10sept_0_20[[#This Row],[V_mag_adj]]/20)*SIN(RADIANS(_10sept_0_20[[#This Row],[V_phase]])))*0.6</f>
        <v>2.0658909483677801E-3</v>
      </c>
    </row>
    <row r="246" spans="1:11" x14ac:dyDescent="0.25">
      <c r="A246">
        <v>63</v>
      </c>
      <c r="B246">
        <v>-7.16</v>
      </c>
      <c r="C246">
        <v>117.63</v>
      </c>
      <c r="D246">
        <v>-7.16</v>
      </c>
      <c r="E246">
        <v>117.33</v>
      </c>
      <c r="F246">
        <f>_10sept_0_20[[#This Row],[H_mag]]-40</f>
        <v>-47.16</v>
      </c>
      <c r="G246">
        <f>_10sept_0_20[[#This Row],[V_mag]]-40</f>
        <v>-47.16</v>
      </c>
      <c r="H246">
        <f>(10^(_10sept_0_20[[#This Row],[H_mag_adj]]/20)*COS(RADIANS(_10sept_0_20[[#This Row],[H_phase]])))*0.6</f>
        <v>-1.2202379434061667E-3</v>
      </c>
      <c r="I246">
        <f>(10^(_10sept_0_20[[#This Row],[H_mag_adj]]/20)*SIN(RADIANS(_10sept_0_20[[#This Row],[H_phase]])))*0.6</f>
        <v>2.3311262483075557E-3</v>
      </c>
      <c r="J246">
        <f>(10^(_10sept_0_20[[#This Row],[V_mag_adj]]/20)*COS(RADIANS(_10sept_0_20[[#This Row],[V_phase]])))*0.6</f>
        <v>-1.2080155239637476E-3</v>
      </c>
      <c r="K246">
        <f>(10^(_10sept_0_20[[#This Row],[V_mag_adj]]/20)*SIN(RADIANS(_10sept_0_20[[#This Row],[V_phase]])))*0.6</f>
        <v>2.3374834155431268E-3</v>
      </c>
    </row>
    <row r="247" spans="1:11" x14ac:dyDescent="0.25">
      <c r="A247">
        <v>64</v>
      </c>
      <c r="B247">
        <v>-7.52</v>
      </c>
      <c r="C247">
        <v>103.6</v>
      </c>
      <c r="D247">
        <v>-7.52</v>
      </c>
      <c r="E247">
        <v>102.94</v>
      </c>
      <c r="F247">
        <f>_10sept_0_20[[#This Row],[H_mag]]-40</f>
        <v>-47.519999999999996</v>
      </c>
      <c r="G247">
        <f>_10sept_0_20[[#This Row],[V_mag]]-40</f>
        <v>-47.519999999999996</v>
      </c>
      <c r="H247">
        <f>(10^(_10sept_0_20[[#This Row],[H_mag_adj]]/20)*COS(RADIANS(_10sept_0_20[[#This Row],[H_phase]])))*0.6</f>
        <v>-5.9358329062107718E-4</v>
      </c>
      <c r="I247">
        <f>(10^(_10sept_0_20[[#This Row],[H_mag_adj]]/20)*SIN(RADIANS(_10sept_0_20[[#This Row],[H_phase]])))*0.6</f>
        <v>2.4535792481674939E-3</v>
      </c>
      <c r="J247">
        <f>(10^(_10sept_0_20[[#This Row],[V_mag_adj]]/20)*COS(RADIANS(_10sept_0_20[[#This Row],[V_phase]])))*0.6</f>
        <v>-5.6528133043216747E-4</v>
      </c>
      <c r="K247">
        <f>(10^(_10sept_0_20[[#This Row],[V_mag_adj]]/20)*SIN(RADIANS(_10sept_0_20[[#This Row],[V_phase]])))*0.6</f>
        <v>2.4602539030367477E-3</v>
      </c>
    </row>
    <row r="248" spans="1:11" x14ac:dyDescent="0.25">
      <c r="A248">
        <v>65</v>
      </c>
      <c r="B248">
        <v>-7.93</v>
      </c>
      <c r="C248">
        <v>89.2</v>
      </c>
      <c r="D248">
        <v>-7.94</v>
      </c>
      <c r="E248">
        <v>88.64</v>
      </c>
      <c r="F248">
        <f>_10sept_0_20[[#This Row],[H_mag]]-40</f>
        <v>-47.93</v>
      </c>
      <c r="G248">
        <f>_10sept_0_20[[#This Row],[V_mag]]-40</f>
        <v>-47.94</v>
      </c>
      <c r="H248">
        <f>(10^(_10sept_0_20[[#This Row],[H_mag_adj]]/20)*COS(RADIANS(_10sept_0_20[[#This Row],[H_phase]])))*0.6</f>
        <v>3.362052520789663E-5</v>
      </c>
      <c r="I248">
        <f>(10^(_10sept_0_20[[#This Row],[H_mag_adj]]/20)*SIN(RADIANS(_10sept_0_20[[#This Row],[H_phase]])))*0.6</f>
        <v>2.4077362702186701E-3</v>
      </c>
      <c r="J248">
        <f>(10^(_10sept_0_20[[#This Row],[V_mag_adj]]/20)*COS(RADIANS(_10sept_0_20[[#This Row],[V_phase]])))*0.6</f>
        <v>5.7085622841288073E-5</v>
      </c>
      <c r="K248">
        <f>(10^(_10sept_0_20[[#This Row],[V_mag_adj]]/20)*SIN(RADIANS(_10sept_0_20[[#This Row],[V_phase]])))*0.6</f>
        <v>2.4045227681415665E-3</v>
      </c>
    </row>
    <row r="249" spans="1:11" x14ac:dyDescent="0.25">
      <c r="A249">
        <v>66</v>
      </c>
      <c r="B249">
        <v>-8.31</v>
      </c>
      <c r="C249">
        <v>74.540000000000006</v>
      </c>
      <c r="D249">
        <v>-8.33</v>
      </c>
      <c r="E249">
        <v>73.790000000000006</v>
      </c>
      <c r="F249">
        <f>_10sept_0_20[[#This Row],[H_mag]]-40</f>
        <v>-48.31</v>
      </c>
      <c r="G249">
        <f>_10sept_0_20[[#This Row],[V_mag]]-40</f>
        <v>-48.33</v>
      </c>
      <c r="H249">
        <f>(10^(_10sept_0_20[[#This Row],[H_mag_adj]]/20)*COS(RADIANS(_10sept_0_20[[#This Row],[H_phase]])))*0.6</f>
        <v>6.1440579752356503E-4</v>
      </c>
      <c r="I249">
        <f>(10^(_10sept_0_20[[#This Row],[H_mag_adj]]/20)*SIN(RADIANS(_10sept_0_20[[#This Row],[H_phase]])))*0.6</f>
        <v>2.2214970258279975E-3</v>
      </c>
      <c r="J249">
        <f>(10^(_10sept_0_20[[#This Row],[V_mag_adj]]/20)*COS(RADIANS(_10sept_0_20[[#This Row],[V_phase]])))*0.6</f>
        <v>6.41951805772537E-4</v>
      </c>
      <c r="K249">
        <f>(10^(_10sept_0_20[[#This Row],[V_mag_adj]]/20)*SIN(RADIANS(_10sept_0_20[[#This Row],[V_phase]])))*0.6</f>
        <v>2.2081740145611906E-3</v>
      </c>
    </row>
    <row r="250" spans="1:11" x14ac:dyDescent="0.25">
      <c r="A250">
        <v>67</v>
      </c>
      <c r="B250">
        <v>-8.7200000000000006</v>
      </c>
      <c r="C250">
        <v>59.34</v>
      </c>
      <c r="D250">
        <v>-8.6999999999999993</v>
      </c>
      <c r="E250">
        <v>58.6</v>
      </c>
      <c r="F250">
        <f>_10sept_0_20[[#This Row],[H_mag]]-40</f>
        <v>-48.72</v>
      </c>
      <c r="G250">
        <f>_10sept_0_20[[#This Row],[V_mag]]-40</f>
        <v>-48.7</v>
      </c>
      <c r="H250">
        <f>(10^(_10sept_0_20[[#This Row],[H_mag_adj]]/20)*COS(RADIANS(_10sept_0_20[[#This Row],[H_phase]])))*0.6</f>
        <v>1.121172564968203E-3</v>
      </c>
      <c r="I250">
        <f>(10^(_10sept_0_20[[#This Row],[H_mag_adj]]/20)*SIN(RADIANS(_10sept_0_20[[#This Row],[H_phase]])))*0.6</f>
        <v>1.8912762726949559E-3</v>
      </c>
      <c r="J250">
        <f>(10^(_10sept_0_20[[#This Row],[V_mag_adj]]/20)*COS(RADIANS(_10sept_0_20[[#This Row],[V_phase]])))*0.6</f>
        <v>1.1481456969844011E-3</v>
      </c>
      <c r="K250">
        <f>(10^(_10sept_0_20[[#This Row],[V_mag_adj]]/20)*SIN(RADIANS(_10sept_0_20[[#This Row],[V_phase]])))*0.6</f>
        <v>1.8809646024915382E-3</v>
      </c>
    </row>
    <row r="251" spans="1:11" x14ac:dyDescent="0.25">
      <c r="A251">
        <v>68</v>
      </c>
      <c r="B251">
        <v>-9.08</v>
      </c>
      <c r="C251">
        <v>44.04</v>
      </c>
      <c r="D251">
        <v>-9.08</v>
      </c>
      <c r="E251">
        <v>42.99</v>
      </c>
      <c r="F251">
        <f>_10sept_0_20[[#This Row],[H_mag]]-40</f>
        <v>-49.08</v>
      </c>
      <c r="G251">
        <f>_10sept_0_20[[#This Row],[V_mag]]-40</f>
        <v>-49.08</v>
      </c>
      <c r="H251">
        <f>(10^(_10sept_0_20[[#This Row],[H_mag_adj]]/20)*COS(RADIANS(_10sept_0_20[[#This Row],[H_phase]])))*0.6</f>
        <v>1.5163251699960038E-3</v>
      </c>
      <c r="I251">
        <f>(10^(_10sept_0_20[[#This Row],[H_mag_adj]]/20)*SIN(RADIANS(_10sept_0_20[[#This Row],[H_phase]])))*0.6</f>
        <v>1.4663453683347696E-3</v>
      </c>
      <c r="J251">
        <f>(10^(_10sept_0_20[[#This Row],[V_mag_adj]]/20)*COS(RADIANS(_10sept_0_20[[#This Row],[V_phase]])))*0.6</f>
        <v>1.5429412335423946E-3</v>
      </c>
      <c r="K251">
        <f>(10^(_10sept_0_20[[#This Row],[V_mag_adj]]/20)*SIN(RADIANS(_10sept_0_20[[#This Row],[V_phase]])))*0.6</f>
        <v>1.4383125912801134E-3</v>
      </c>
    </row>
    <row r="252" spans="1:11" x14ac:dyDescent="0.25">
      <c r="A252">
        <v>69</v>
      </c>
      <c r="B252">
        <v>-9.32</v>
      </c>
      <c r="C252">
        <v>28.95</v>
      </c>
      <c r="D252">
        <v>-9.35</v>
      </c>
      <c r="E252">
        <v>28.11</v>
      </c>
      <c r="F252">
        <f>_10sept_0_20[[#This Row],[H_mag]]-40</f>
        <v>-49.32</v>
      </c>
      <c r="G252">
        <f>_10sept_0_20[[#This Row],[V_mag]]-40</f>
        <v>-49.35</v>
      </c>
      <c r="H252">
        <f>(10^(_10sept_0_20[[#This Row],[H_mag_adj]]/20)*COS(RADIANS(_10sept_0_20[[#This Row],[H_phase]])))*0.6</f>
        <v>1.7954791758968299E-3</v>
      </c>
      <c r="I252">
        <f>(10^(_10sept_0_20[[#This Row],[H_mag_adj]]/20)*SIN(RADIANS(_10sept_0_20[[#This Row],[H_phase]])))*0.6</f>
        <v>9.9320306916177267E-4</v>
      </c>
      <c r="J252">
        <f>(10^(_10sept_0_20[[#This Row],[V_mag_adj]]/20)*COS(RADIANS(_10sept_0_20[[#This Row],[V_phase]])))*0.6</f>
        <v>1.8036066100511668E-3</v>
      </c>
      <c r="K252">
        <f>(10^(_10sept_0_20[[#This Row],[V_mag_adj]]/20)*SIN(RADIANS(_10sept_0_20[[#This Row],[V_phase]])))*0.6</f>
        <v>9.6344081603643968E-4</v>
      </c>
    </row>
    <row r="253" spans="1:11" x14ac:dyDescent="0.25">
      <c r="A253">
        <v>70</v>
      </c>
      <c r="B253">
        <v>-9.65</v>
      </c>
      <c r="C253">
        <v>13.2</v>
      </c>
      <c r="D253">
        <v>-9.64</v>
      </c>
      <c r="E253">
        <v>12.22</v>
      </c>
      <c r="F253">
        <f>_10sept_0_20[[#This Row],[H_mag]]-40</f>
        <v>-49.65</v>
      </c>
      <c r="G253">
        <f>_10sept_0_20[[#This Row],[V_mag]]-40</f>
        <v>-49.64</v>
      </c>
      <c r="H253">
        <f>(10^(_10sept_0_20[[#This Row],[H_mag_adj]]/20)*COS(RADIANS(_10sept_0_20[[#This Row],[H_phase]])))*0.6</f>
        <v>1.9231909412926258E-3</v>
      </c>
      <c r="I253">
        <f>(10^(_10sept_0_20[[#This Row],[H_mag_adj]]/20)*SIN(RADIANS(_10sept_0_20[[#This Row],[H_phase]])))*0.6</f>
        <v>4.5108036291365391E-4</v>
      </c>
      <c r="J253">
        <f>(10^(_10sept_0_20[[#This Row],[V_mag_adj]]/20)*COS(RADIANS(_10sept_0_20[[#This Row],[V_phase]])))*0.6</f>
        <v>1.9328486273243568E-3</v>
      </c>
      <c r="K253">
        <f>(10^(_10sept_0_20[[#This Row],[V_mag_adj]]/20)*SIN(RADIANS(_10sept_0_20[[#This Row],[V_phase]])))*0.6</f>
        <v>4.1860294895256026E-4</v>
      </c>
    </row>
    <row r="254" spans="1:11" x14ac:dyDescent="0.25">
      <c r="A254">
        <v>71</v>
      </c>
      <c r="B254">
        <v>-9.8699999999999992</v>
      </c>
      <c r="C254">
        <v>-2.14</v>
      </c>
      <c r="D254">
        <v>-9.86</v>
      </c>
      <c r="E254">
        <v>-2.69</v>
      </c>
      <c r="F254">
        <f>_10sept_0_20[[#This Row],[H_mag]]-40</f>
        <v>-49.87</v>
      </c>
      <c r="G254">
        <f>_10sept_0_20[[#This Row],[V_mag]]-40</f>
        <v>-49.86</v>
      </c>
      <c r="H254">
        <f>(10^(_10sept_0_20[[#This Row],[H_mag_adj]]/20)*COS(RADIANS(_10sept_0_20[[#This Row],[H_phase]])))*0.6</f>
        <v>1.9246344442823454E-3</v>
      </c>
      <c r="I254">
        <f>(10^(_10sept_0_20[[#This Row],[H_mag_adj]]/20)*SIN(RADIANS(_10sept_0_20[[#This Row],[H_phase]])))*0.6</f>
        <v>-7.1918630908814109E-5</v>
      </c>
      <c r="J254">
        <f>(10^(_10sept_0_20[[#This Row],[V_mag_adj]]/20)*COS(RADIANS(_10sept_0_20[[#This Row],[V_phase]])))*0.6</f>
        <v>1.9260716077422514E-3</v>
      </c>
      <c r="K254">
        <f>(10^(_10sept_0_20[[#This Row],[V_mag_adj]]/20)*SIN(RADIANS(_10sept_0_20[[#This Row],[V_phase]])))*0.6</f>
        <v>-9.0494323524761442E-5</v>
      </c>
    </row>
    <row r="255" spans="1:11" x14ac:dyDescent="0.25">
      <c r="A255">
        <v>72</v>
      </c>
      <c r="B255">
        <v>-10.1</v>
      </c>
      <c r="C255">
        <v>-16.989999999999998</v>
      </c>
      <c r="D255">
        <v>-10.11</v>
      </c>
      <c r="E255">
        <v>-17.64</v>
      </c>
      <c r="F255">
        <f>_10sept_0_20[[#This Row],[H_mag]]-40</f>
        <v>-50.1</v>
      </c>
      <c r="G255">
        <f>_10sept_0_20[[#This Row],[V_mag]]-40</f>
        <v>-50.11</v>
      </c>
      <c r="H255">
        <f>(10^(_10sept_0_20[[#This Row],[H_mag_adj]]/20)*COS(RADIANS(_10sept_0_20[[#This Row],[H_phase]])))*0.6</f>
        <v>1.7937864239228911E-3</v>
      </c>
      <c r="I255">
        <f>(10^(_10sept_0_20[[#This Row],[H_mag_adj]]/20)*SIN(RADIANS(_10sept_0_20[[#This Row],[H_phase]])))*0.6</f>
        <v>-5.480732257562345E-4</v>
      </c>
      <c r="J255">
        <f>(10^(_10sept_0_20[[#This Row],[V_mag_adj]]/20)*COS(RADIANS(_10sept_0_20[[#This Row],[V_phase]])))*0.6</f>
        <v>1.7853967364290513E-3</v>
      </c>
      <c r="K255">
        <f>(10^(_10sept_0_20[[#This Row],[V_mag_adj]]/20)*SIN(RADIANS(_10sept_0_20[[#This Row],[V_phase]])))*0.6</f>
        <v>-5.6773337873607674E-4</v>
      </c>
    </row>
    <row r="256" spans="1:11" x14ac:dyDescent="0.25">
      <c r="A256">
        <v>73</v>
      </c>
      <c r="B256">
        <v>-10.4</v>
      </c>
      <c r="C256">
        <v>-31.49</v>
      </c>
      <c r="D256">
        <v>-10.41</v>
      </c>
      <c r="E256">
        <v>-32.28</v>
      </c>
      <c r="F256">
        <f>_10sept_0_20[[#This Row],[H_mag]]-40</f>
        <v>-50.4</v>
      </c>
      <c r="G256">
        <f>_10sept_0_20[[#This Row],[V_mag]]-40</f>
        <v>-50.41</v>
      </c>
      <c r="H256">
        <f>(10^(_10sept_0_20[[#This Row],[H_mag_adj]]/20)*COS(RADIANS(_10sept_0_20[[#This Row],[H_phase]])))*0.6</f>
        <v>1.545124494645098E-3</v>
      </c>
      <c r="I256">
        <f>(10^(_10sept_0_20[[#This Row],[H_mag_adj]]/20)*SIN(RADIANS(_10sept_0_20[[#This Row],[H_phase]])))*0.6</f>
        <v>-9.4648260297218326E-4</v>
      </c>
      <c r="J256">
        <f>(10^(_10sept_0_20[[#This Row],[V_mag_adj]]/20)*COS(RADIANS(_10sept_0_20[[#This Row],[V_phase]])))*0.6</f>
        <v>1.530165157282954E-3</v>
      </c>
      <c r="K256">
        <f>(10^(_10sept_0_20[[#This Row],[V_mag_adj]]/20)*SIN(RADIANS(_10sept_0_20[[#This Row],[V_phase]])))*0.6</f>
        <v>-9.6658283292914721E-4</v>
      </c>
    </row>
    <row r="257" spans="1:11" x14ac:dyDescent="0.25">
      <c r="A257">
        <v>74</v>
      </c>
      <c r="B257">
        <v>-10.78</v>
      </c>
      <c r="C257">
        <v>-46.63</v>
      </c>
      <c r="D257">
        <v>-10.74</v>
      </c>
      <c r="E257">
        <v>-47.15</v>
      </c>
      <c r="F257">
        <f>_10sept_0_20[[#This Row],[H_mag]]-40</f>
        <v>-50.78</v>
      </c>
      <c r="G257">
        <f>_10sept_0_20[[#This Row],[V_mag]]-40</f>
        <v>-50.74</v>
      </c>
      <c r="H257">
        <f>(10^(_10sept_0_20[[#This Row],[H_mag_adj]]/20)*COS(RADIANS(_10sept_0_20[[#This Row],[H_phase]])))*0.6</f>
        <v>1.1910300365535003E-3</v>
      </c>
      <c r="I257">
        <f>(10^(_10sept_0_20[[#This Row],[H_mag_adj]]/20)*SIN(RADIANS(_10sept_0_20[[#This Row],[H_phase]])))*0.6</f>
        <v>-1.2608006653154397E-3</v>
      </c>
      <c r="J257">
        <f>(10^(_10sept_0_20[[#This Row],[V_mag_adj]]/20)*COS(RADIANS(_10sept_0_20[[#This Row],[V_phase]])))*0.6</f>
        <v>1.1849829806413659E-3</v>
      </c>
      <c r="K257">
        <f>(10^(_10sept_0_20[[#This Row],[V_mag_adj]]/20)*SIN(RADIANS(_10sept_0_20[[#This Row],[V_phase]])))*0.6</f>
        <v>-1.2774272830739499E-3</v>
      </c>
    </row>
    <row r="258" spans="1:11" x14ac:dyDescent="0.25">
      <c r="A258">
        <v>75</v>
      </c>
      <c r="B258">
        <v>-11.19</v>
      </c>
      <c r="C258">
        <v>-61.67</v>
      </c>
      <c r="D258">
        <v>-11.23</v>
      </c>
      <c r="E258">
        <v>-62.48</v>
      </c>
      <c r="F258">
        <f>_10sept_0_20[[#This Row],[H_mag]]-40</f>
        <v>-51.19</v>
      </c>
      <c r="G258">
        <f>_10sept_0_20[[#This Row],[V_mag]]-40</f>
        <v>-51.230000000000004</v>
      </c>
      <c r="H258">
        <f>(10^(_10sept_0_20[[#This Row],[H_mag_adj]]/20)*COS(RADIANS(_10sept_0_20[[#This Row],[H_phase]])))*0.6</f>
        <v>7.8511352729071179E-4</v>
      </c>
      <c r="I258">
        <f>(10^(_10sept_0_20[[#This Row],[H_mag_adj]]/20)*SIN(RADIANS(_10sept_0_20[[#This Row],[H_phase]])))*0.6</f>
        <v>-1.456286835156382E-3</v>
      </c>
      <c r="J258">
        <f>(10^(_10sept_0_20[[#This Row],[V_mag_adj]]/20)*COS(RADIANS(_10sept_0_20[[#This Row],[V_phase]])))*0.6</f>
        <v>7.6093566860871138E-4</v>
      </c>
      <c r="K258">
        <f>(10^(_10sept_0_20[[#This Row],[V_mag_adj]]/20)*SIN(RADIANS(_10sept_0_20[[#This Row],[V_phase]])))*0.6</f>
        <v>-1.4604988660318751E-3</v>
      </c>
    </row>
    <row r="259" spans="1:11" x14ac:dyDescent="0.25">
      <c r="A259">
        <v>76</v>
      </c>
      <c r="B259">
        <v>-11.66</v>
      </c>
      <c r="C259">
        <v>-77.02</v>
      </c>
      <c r="D259">
        <v>-11.66</v>
      </c>
      <c r="E259">
        <v>-77.37</v>
      </c>
      <c r="F259">
        <f>_10sept_0_20[[#This Row],[H_mag]]-40</f>
        <v>-51.66</v>
      </c>
      <c r="G259">
        <f>_10sept_0_20[[#This Row],[V_mag]]-40</f>
        <v>-51.66</v>
      </c>
      <c r="H259">
        <f>(10^(_10sept_0_20[[#This Row],[H_mag_adj]]/20)*COS(RADIANS(_10sept_0_20[[#This Row],[H_phase]])))*0.6</f>
        <v>3.5203198108563774E-4</v>
      </c>
      <c r="I259">
        <f>(10^(_10sept_0_20[[#This Row],[H_mag_adj]]/20)*SIN(RADIANS(_10sept_0_20[[#This Row],[H_phase]])))*0.6</f>
        <v>-1.5272500722550099E-3</v>
      </c>
      <c r="J259">
        <f>(10^(_10sept_0_20[[#This Row],[V_mag_adj]]/20)*COS(RADIANS(_10sept_0_20[[#This Row],[V_phase]])))*0.6</f>
        <v>3.4269603118825242E-4</v>
      </c>
      <c r="K259">
        <f>(10^(_10sept_0_20[[#This Row],[V_mag_adj]]/20)*SIN(RADIANS(_10sept_0_20[[#This Row],[V_phase]])))*0.6</f>
        <v>-1.5293720048169548E-3</v>
      </c>
    </row>
    <row r="260" spans="1:11" x14ac:dyDescent="0.25">
      <c r="A260">
        <v>77</v>
      </c>
      <c r="B260">
        <v>-12.11</v>
      </c>
      <c r="C260">
        <v>-92.38</v>
      </c>
      <c r="D260">
        <v>-12.12</v>
      </c>
      <c r="E260">
        <v>-92.5</v>
      </c>
      <c r="F260">
        <f>_10sept_0_20[[#This Row],[H_mag]]-40</f>
        <v>-52.11</v>
      </c>
      <c r="G260">
        <f>_10sept_0_20[[#This Row],[V_mag]]-40</f>
        <v>-52.12</v>
      </c>
      <c r="H260">
        <f>(10^(_10sept_0_20[[#This Row],[H_mag_adj]]/20)*COS(RADIANS(_10sept_0_20[[#This Row],[H_phase]])))*0.6</f>
        <v>-6.1798889889583836E-5</v>
      </c>
      <c r="I260">
        <f>(10^(_10sept_0_20[[#This Row],[H_mag_adj]]/20)*SIN(RADIANS(_10sept_0_20[[#This Row],[H_phase]])))*0.6</f>
        <v>-1.4868818510439671E-3</v>
      </c>
      <c r="J260">
        <f>(10^(_10sept_0_20[[#This Row],[V_mag_adj]]/20)*COS(RADIANS(_10sept_0_20[[#This Row],[V_phase]])))*0.6</f>
        <v>-6.4838179439600214E-5</v>
      </c>
      <c r="K260">
        <f>(10^(_10sept_0_20[[#This Row],[V_mag_adj]]/20)*SIN(RADIANS(_10sept_0_20[[#This Row],[V_phase]])))*0.6</f>
        <v>-1.4850384604717195E-3</v>
      </c>
    </row>
    <row r="261" spans="1:11" x14ac:dyDescent="0.25">
      <c r="A261">
        <v>78</v>
      </c>
      <c r="B261">
        <v>-12.6</v>
      </c>
      <c r="C261">
        <v>-109.07</v>
      </c>
      <c r="D261">
        <v>-12.61</v>
      </c>
      <c r="E261">
        <v>-109.01</v>
      </c>
      <c r="F261">
        <f>_10sept_0_20[[#This Row],[H_mag]]-40</f>
        <v>-52.6</v>
      </c>
      <c r="G261">
        <f>_10sept_0_20[[#This Row],[V_mag]]-40</f>
        <v>-52.61</v>
      </c>
      <c r="H261">
        <f>(10^(_10sept_0_20[[#This Row],[H_mag_adj]]/20)*COS(RADIANS(_10sept_0_20[[#This Row],[H_phase]])))*0.6</f>
        <v>-4.5954819533557199E-4</v>
      </c>
      <c r="I261">
        <f>(10^(_10sept_0_20[[#This Row],[H_mag_adj]]/20)*SIN(RADIANS(_10sept_0_20[[#This Row],[H_phase]])))*0.6</f>
        <v>-1.3293466824163154E-3</v>
      </c>
      <c r="J261">
        <f>(10^(_10sept_0_20[[#This Row],[V_mag_adj]]/20)*COS(RADIANS(_10sept_0_20[[#This Row],[V_phase]])))*0.6</f>
        <v>-4.5762868712345955E-4</v>
      </c>
      <c r="K261">
        <f>(10^(_10sept_0_20[[#This Row],[V_mag_adj]]/20)*SIN(RADIANS(_10sept_0_20[[#This Row],[V_phase]])))*0.6</f>
        <v>-1.3282970520319347E-3</v>
      </c>
    </row>
    <row r="262" spans="1:11" x14ac:dyDescent="0.25">
      <c r="A262">
        <v>79</v>
      </c>
      <c r="B262">
        <v>-13</v>
      </c>
      <c r="C262">
        <v>-125.89</v>
      </c>
      <c r="D262">
        <v>-13.02</v>
      </c>
      <c r="E262">
        <v>-125.41</v>
      </c>
      <c r="F262">
        <f>_10sept_0_20[[#This Row],[H_mag]]-40</f>
        <v>-53</v>
      </c>
      <c r="G262">
        <f>_10sept_0_20[[#This Row],[V_mag]]-40</f>
        <v>-53.019999999999996</v>
      </c>
      <c r="H262">
        <f>(10^(_10sept_0_20[[#This Row],[H_mag_adj]]/20)*COS(RADIANS(_10sept_0_20[[#This Row],[H_phase]])))*0.6</f>
        <v>-7.8744459725359184E-4</v>
      </c>
      <c r="I262">
        <f>(10^(_10sept_0_20[[#This Row],[H_mag_adj]]/20)*SIN(RADIANS(_10sept_0_20[[#This Row],[H_phase]])))*0.6</f>
        <v>-1.0882118577346539E-3</v>
      </c>
      <c r="J262">
        <f>(10^(_10sept_0_20[[#This Row],[V_mag_adj]]/20)*COS(RADIANS(_10sept_0_20[[#This Row],[V_phase]])))*0.6</f>
        <v>-7.7651044731432057E-4</v>
      </c>
      <c r="K262">
        <f>(10^(_10sept_0_20[[#This Row],[V_mag_adj]]/20)*SIN(RADIANS(_10sept_0_20[[#This Row],[V_phase]])))*0.6</f>
        <v>-1.0922525715546549E-3</v>
      </c>
    </row>
    <row r="263" spans="1:11" x14ac:dyDescent="0.25">
      <c r="A263">
        <v>80</v>
      </c>
      <c r="B263">
        <v>-13.36</v>
      </c>
      <c r="C263">
        <v>-142.34</v>
      </c>
      <c r="D263">
        <v>-13.41</v>
      </c>
      <c r="E263">
        <v>-141.78</v>
      </c>
      <c r="F263">
        <f>_10sept_0_20[[#This Row],[H_mag]]-40</f>
        <v>-53.36</v>
      </c>
      <c r="G263">
        <f>_10sept_0_20[[#This Row],[V_mag]]-40</f>
        <v>-53.41</v>
      </c>
      <c r="H263">
        <f>(10^(_10sept_0_20[[#This Row],[H_mag_adj]]/20)*COS(RADIANS(_10sept_0_20[[#This Row],[H_phase]])))*0.6</f>
        <v>-1.0201983403828425E-3</v>
      </c>
      <c r="I263">
        <f>(10^(_10sept_0_20[[#This Row],[H_mag_adj]]/20)*SIN(RADIANS(_10sept_0_20[[#This Row],[H_phase]])))*0.6</f>
        <v>-7.873618067302078E-4</v>
      </c>
      <c r="J263">
        <f>(10^(_10sept_0_20[[#This Row],[V_mag_adj]]/20)*COS(RADIANS(_10sept_0_20[[#This Row],[V_phase]])))*0.6</f>
        <v>-1.0066427710689687E-3</v>
      </c>
      <c r="K263">
        <f>(10^(_10sept_0_20[[#This Row],[V_mag_adj]]/20)*SIN(RADIANS(_10sept_0_20[[#This Row],[V_phase]])))*0.6</f>
        <v>-7.9271888389217471E-4</v>
      </c>
    </row>
    <row r="264" spans="1:11" x14ac:dyDescent="0.25">
      <c r="A264">
        <v>81</v>
      </c>
      <c r="B264">
        <v>-13.65</v>
      </c>
      <c r="C264">
        <v>-158.4</v>
      </c>
      <c r="D264">
        <v>-13.7</v>
      </c>
      <c r="E264">
        <v>-158.82</v>
      </c>
      <c r="F264">
        <f>_10sept_0_20[[#This Row],[H_mag]]-40</f>
        <v>-53.65</v>
      </c>
      <c r="G264">
        <f>_10sept_0_20[[#This Row],[V_mag]]-40</f>
        <v>-53.7</v>
      </c>
      <c r="H264">
        <f>(10^(_10sept_0_20[[#This Row],[H_mag_adj]]/20)*COS(RADIANS(_10sept_0_20[[#This Row],[H_phase]])))*0.6</f>
        <v>-1.1588568948512573E-3</v>
      </c>
      <c r="I264">
        <f>(10^(_10sept_0_20[[#This Row],[H_mag_adj]]/20)*SIN(RADIANS(_10sept_0_20[[#This Row],[H_phase]])))*0.6</f>
        <v>-4.5882390285996823E-4</v>
      </c>
      <c r="J264">
        <f>(10^(_10sept_0_20[[#This Row],[V_mag_adj]]/20)*COS(RADIANS(_10sept_0_20[[#This Row],[V_phase]])))*0.6</f>
        <v>-1.1555182050392221E-3</v>
      </c>
      <c r="K264">
        <f>(10^(_10sept_0_20[[#This Row],[V_mag_adj]]/20)*SIN(RADIANS(_10sept_0_20[[#This Row],[V_phase]])))*0.6</f>
        <v>-4.4773200188133119E-4</v>
      </c>
    </row>
    <row r="265" spans="1:11" x14ac:dyDescent="0.25">
      <c r="A265">
        <v>82</v>
      </c>
      <c r="B265">
        <v>-13.91</v>
      </c>
      <c r="C265">
        <v>-175.9</v>
      </c>
      <c r="D265">
        <v>-13.96</v>
      </c>
      <c r="E265">
        <v>-175.56</v>
      </c>
      <c r="F265">
        <f>_10sept_0_20[[#This Row],[H_mag]]-40</f>
        <v>-53.91</v>
      </c>
      <c r="G265">
        <f>_10sept_0_20[[#This Row],[V_mag]]-40</f>
        <v>-53.96</v>
      </c>
      <c r="H265">
        <f>(10^(_10sept_0_20[[#This Row],[H_mag_adj]]/20)*COS(RADIANS(_10sept_0_20[[#This Row],[H_phase]])))*0.6</f>
        <v>-1.2065306859136017E-3</v>
      </c>
      <c r="I265">
        <f>(10^(_10sept_0_20[[#This Row],[H_mag_adj]]/20)*SIN(RADIANS(_10sept_0_20[[#This Row],[H_phase]])))*0.6</f>
        <v>-8.6485194938893474E-5</v>
      </c>
      <c r="J265">
        <f>(10^(_10sept_0_20[[#This Row],[V_mag_adj]]/20)*COS(RADIANS(_10sept_0_20[[#This Row],[V_phase]])))*0.6</f>
        <v>-1.1990739030744808E-3</v>
      </c>
      <c r="K265">
        <f>(10^(_10sept_0_20[[#This Row],[V_mag_adj]]/20)*SIN(RADIANS(_10sept_0_20[[#This Row],[V_phase]])))*0.6</f>
        <v>-9.3105821632768668E-5</v>
      </c>
    </row>
    <row r="266" spans="1:11" x14ac:dyDescent="0.25">
      <c r="A266">
        <v>83</v>
      </c>
      <c r="B266">
        <v>-14.2</v>
      </c>
      <c r="C266">
        <v>167.52</v>
      </c>
      <c r="D266">
        <v>-14.18</v>
      </c>
      <c r="E266">
        <v>167.31</v>
      </c>
      <c r="F266">
        <f>_10sept_0_20[[#This Row],[H_mag]]-40</f>
        <v>-54.2</v>
      </c>
      <c r="G266">
        <f>_10sept_0_20[[#This Row],[V_mag]]-40</f>
        <v>-54.18</v>
      </c>
      <c r="H266">
        <f>(10^(_10sept_0_20[[#This Row],[H_mag_adj]]/20)*COS(RADIANS(_10sept_0_20[[#This Row],[H_phase]])))*0.6</f>
        <v>-1.1422636171804859E-3</v>
      </c>
      <c r="I266">
        <f>(10^(_10sept_0_20[[#This Row],[H_mag_adj]]/20)*SIN(RADIANS(_10sept_0_20[[#This Row],[H_phase]])))*0.6</f>
        <v>2.5281545763614012E-4</v>
      </c>
      <c r="J266">
        <f>(10^(_10sept_0_20[[#This Row],[V_mag_adj]]/20)*COS(RADIANS(_10sept_0_20[[#This Row],[V_phase]])))*0.6</f>
        <v>-1.1439603656734174E-3</v>
      </c>
      <c r="K266">
        <f>(10^(_10sept_0_20[[#This Row],[V_mag_adj]]/20)*SIN(RADIANS(_10sept_0_20[[#This Row],[V_phase]])))*0.6</f>
        <v>2.5759281199696967E-4</v>
      </c>
    </row>
    <row r="267" spans="1:11" x14ac:dyDescent="0.25">
      <c r="A267">
        <v>84</v>
      </c>
      <c r="B267">
        <v>-14.35</v>
      </c>
      <c r="C267">
        <v>150.43</v>
      </c>
      <c r="D267">
        <v>-14.36</v>
      </c>
      <c r="E267">
        <v>150.69999999999999</v>
      </c>
      <c r="F267">
        <f>_10sept_0_20[[#This Row],[H_mag]]-40</f>
        <v>-54.35</v>
      </c>
      <c r="G267">
        <f>_10sept_0_20[[#This Row],[V_mag]]-40</f>
        <v>-54.36</v>
      </c>
      <c r="H267">
        <f>(10^(_10sept_0_20[[#This Row],[H_mag_adj]]/20)*COS(RADIANS(_10sept_0_20[[#This Row],[H_phase]])))*0.6</f>
        <v>-1.0001091584750823E-3</v>
      </c>
      <c r="I267">
        <f>(10^(_10sept_0_20[[#This Row],[H_mag_adj]]/20)*SIN(RADIANS(_10sept_0_20[[#This Row],[H_phase]])))*0.6</f>
        <v>5.6744863461582421E-4</v>
      </c>
      <c r="J267">
        <f>(10^(_10sept_0_20[[#This Row],[V_mag_adj]]/20)*COS(RADIANS(_10sept_0_20[[#This Row],[V_phase]])))*0.6</f>
        <v>-1.0016182630692083E-3</v>
      </c>
      <c r="K267">
        <f>(10^(_10sept_0_20[[#This Row],[V_mag_adj]]/20)*SIN(RADIANS(_10sept_0_20[[#This Row],[V_phase]])))*0.6</f>
        <v>5.6208195471694491E-4</v>
      </c>
    </row>
    <row r="268" spans="1:11" x14ac:dyDescent="0.25">
      <c r="A268">
        <v>85</v>
      </c>
      <c r="B268">
        <v>-14.45</v>
      </c>
      <c r="C268">
        <v>134.02000000000001</v>
      </c>
      <c r="D268">
        <v>-14.43</v>
      </c>
      <c r="E268">
        <v>134.41999999999999</v>
      </c>
      <c r="F268">
        <f>_10sept_0_20[[#This Row],[H_mag]]-40</f>
        <v>-54.45</v>
      </c>
      <c r="G268">
        <f>_10sept_0_20[[#This Row],[V_mag]]-40</f>
        <v>-54.43</v>
      </c>
      <c r="H268">
        <f>(10^(_10sept_0_20[[#This Row],[H_mag_adj]]/20)*COS(RADIANS(_10sept_0_20[[#This Row],[H_phase]])))*0.6</f>
        <v>-7.8991334771091263E-4</v>
      </c>
      <c r="I268">
        <f>(10^(_10sept_0_20[[#This Row],[H_mag_adj]]/20)*SIN(RADIANS(_10sept_0_20[[#This Row],[H_phase]])))*0.6</f>
        <v>8.1740801796297295E-4</v>
      </c>
      <c r="J268">
        <f>(10^(_10sept_0_20[[#This Row],[V_mag_adj]]/20)*COS(RADIANS(_10sept_0_20[[#This Row],[V_phase]])))*0.6</f>
        <v>-7.9743468510429249E-4</v>
      </c>
      <c r="K268">
        <f>(10^(_10sept_0_20[[#This Row],[V_mag_adj]]/20)*SIN(RADIANS(_10sept_0_20[[#This Row],[V_phase]])))*0.6</f>
        <v>8.1374506933715467E-4</v>
      </c>
    </row>
    <row r="269" spans="1:11" x14ac:dyDescent="0.25">
      <c r="A269">
        <v>86</v>
      </c>
      <c r="B269">
        <v>-14.51</v>
      </c>
      <c r="C269">
        <v>117.8</v>
      </c>
      <c r="D269">
        <v>-14.53</v>
      </c>
      <c r="E269">
        <v>118.02</v>
      </c>
      <c r="F269">
        <f>_10sept_0_20[[#This Row],[H_mag]]-40</f>
        <v>-54.51</v>
      </c>
      <c r="G269">
        <f>_10sept_0_20[[#This Row],[V_mag]]-40</f>
        <v>-54.53</v>
      </c>
      <c r="H269">
        <f>(10^(_10sept_0_20[[#This Row],[H_mag_adj]]/20)*COS(RADIANS(_10sept_0_20[[#This Row],[H_phase]])))*0.6</f>
        <v>-5.2649875909448782E-4</v>
      </c>
      <c r="I269">
        <f>(10^(_10sept_0_20[[#This Row],[H_mag_adj]]/20)*SIN(RADIANS(_10sept_0_20[[#This Row],[H_phase]])))*0.6</f>
        <v>9.985937535215855E-4</v>
      </c>
      <c r="J269">
        <f>(10^(_10sept_0_20[[#This Row],[V_mag_adj]]/20)*COS(RADIANS(_10sept_0_20[[#This Row],[V_phase]])))*0.6</f>
        <v>-5.2910946992268881E-4</v>
      </c>
      <c r="K269">
        <f>(10^(_10sept_0_20[[#This Row],[V_mag_adj]]/20)*SIN(RADIANS(_10sept_0_20[[#This Row],[V_phase]])))*0.6</f>
        <v>9.9427275160847233E-4</v>
      </c>
    </row>
    <row r="270" spans="1:11" x14ac:dyDescent="0.25">
      <c r="A270">
        <v>87</v>
      </c>
      <c r="B270">
        <v>-14.62</v>
      </c>
      <c r="C270">
        <v>101.46</v>
      </c>
      <c r="D270">
        <v>-14.62</v>
      </c>
      <c r="E270">
        <v>101.49</v>
      </c>
      <c r="F270">
        <f>_10sept_0_20[[#This Row],[H_mag]]-40</f>
        <v>-54.62</v>
      </c>
      <c r="G270">
        <f>_10sept_0_20[[#This Row],[V_mag]]-40</f>
        <v>-54.62</v>
      </c>
      <c r="H270">
        <f>(10^(_10sept_0_20[[#This Row],[H_mag_adj]]/20)*COS(RADIANS(_10sept_0_20[[#This Row],[H_phase]])))*0.6</f>
        <v>-2.2146935515330861E-4</v>
      </c>
      <c r="I270">
        <f>(10^(_10sept_0_20[[#This Row],[H_mag_adj]]/20)*SIN(RADIANS(_10sept_0_20[[#This Row],[H_phase]])))*0.6</f>
        <v>1.092459970130283E-3</v>
      </c>
      <c r="J270">
        <f>(10^(_10sept_0_20[[#This Row],[V_mag_adj]]/20)*COS(RADIANS(_10sept_0_20[[#This Row],[V_phase]])))*0.6</f>
        <v>-2.2204133547138239E-4</v>
      </c>
      <c r="K270">
        <f>(10^(_10sept_0_20[[#This Row],[V_mag_adj]]/20)*SIN(RADIANS(_10sept_0_20[[#This Row],[V_phase]])))*0.6</f>
        <v>1.0923438593003424E-3</v>
      </c>
    </row>
    <row r="271" spans="1:11" x14ac:dyDescent="0.25">
      <c r="A271">
        <v>88</v>
      </c>
      <c r="B271">
        <v>-14.74</v>
      </c>
      <c r="C271">
        <v>86.32</v>
      </c>
      <c r="D271">
        <v>-14.73</v>
      </c>
      <c r="E271">
        <v>86.13</v>
      </c>
      <c r="F271">
        <f>_10sept_0_20[[#This Row],[H_mag]]-40</f>
        <v>-54.74</v>
      </c>
      <c r="G271">
        <f>_10sept_0_20[[#This Row],[V_mag]]-40</f>
        <v>-54.730000000000004</v>
      </c>
      <c r="H271">
        <f>(10^(_10sept_0_20[[#This Row],[H_mag_adj]]/20)*COS(RADIANS(_10sept_0_20[[#This Row],[H_phase]])))*0.6</f>
        <v>7.0563124023069113E-5</v>
      </c>
      <c r="I271">
        <f>(10^(_10sept_0_20[[#This Row],[H_mag_adj]]/20)*SIN(RADIANS(_10sept_0_20[[#This Row],[H_phase]])))*0.6</f>
        <v>1.0971218058186333E-3</v>
      </c>
      <c r="J271">
        <f>(10^(_10sept_0_20[[#This Row],[V_mag_adj]]/20)*COS(RADIANS(_10sept_0_20[[#This Row],[V_phase]])))*0.6</f>
        <v>7.4286399222631529E-5</v>
      </c>
      <c r="K271">
        <f>(10^(_10sept_0_20[[#This Row],[V_mag_adj]]/20)*SIN(RADIANS(_10sept_0_20[[#This Row],[V_phase]])))*0.6</f>
        <v>1.0981453367575253E-3</v>
      </c>
    </row>
    <row r="272" spans="1:11" x14ac:dyDescent="0.25">
      <c r="A272">
        <v>89</v>
      </c>
      <c r="B272">
        <v>-14.91</v>
      </c>
      <c r="C272">
        <v>71.7</v>
      </c>
      <c r="D272">
        <v>-14.93</v>
      </c>
      <c r="E272">
        <v>71.45</v>
      </c>
      <c r="F272">
        <f>_10sept_0_20[[#This Row],[H_mag]]-40</f>
        <v>-54.91</v>
      </c>
      <c r="G272">
        <f>_10sept_0_20[[#This Row],[V_mag]]-40</f>
        <v>-54.93</v>
      </c>
      <c r="H272">
        <f>(10^(_10sept_0_20[[#This Row],[H_mag_adj]]/20)*COS(RADIANS(_10sept_0_20[[#This Row],[H_phase]])))*0.6</f>
        <v>3.3850919042913689E-4</v>
      </c>
      <c r="I272">
        <f>(10^(_10sept_0_20[[#This Row],[H_mag_adj]]/20)*SIN(RADIANS(_10sept_0_20[[#This Row],[H_phase]])))*0.6</f>
        <v>1.0235572342627251E-3</v>
      </c>
      <c r="J272">
        <f>(10^(_10sept_0_20[[#This Row],[V_mag_adj]]/20)*COS(RADIANS(_10sept_0_20[[#This Row],[V_phase]])))*0.6</f>
        <v>3.4218325098954639E-4</v>
      </c>
      <c r="K272">
        <f>(10^(_10sept_0_20[[#This Row],[V_mag_adj]]/20)*SIN(RADIANS(_10sept_0_20[[#This Row],[V_phase]])))*0.6</f>
        <v>1.0197197735911264E-3</v>
      </c>
    </row>
    <row r="273" spans="1:11" x14ac:dyDescent="0.25">
      <c r="A273">
        <v>90</v>
      </c>
      <c r="B273">
        <v>-15.17</v>
      </c>
      <c r="C273">
        <v>57.53</v>
      </c>
      <c r="D273">
        <v>-15.22</v>
      </c>
      <c r="E273">
        <v>56.86</v>
      </c>
      <c r="F273">
        <f>_10sept_0_20[[#This Row],[H_mag]]-40</f>
        <v>-55.17</v>
      </c>
      <c r="G273">
        <f>_10sept_0_20[[#This Row],[V_mag]]-40</f>
        <v>-55.22</v>
      </c>
      <c r="H273">
        <f>(10^(_10sept_0_20[[#This Row],[H_mag_adj]]/20)*COS(RADIANS(_10sept_0_20[[#This Row],[H_phase]])))*0.6</f>
        <v>5.6170802390114708E-4</v>
      </c>
      <c r="I273">
        <f>(10^(_10sept_0_20[[#This Row],[H_mag_adj]]/20)*SIN(RADIANS(_10sept_0_20[[#This Row],[H_phase]])))*0.6</f>
        <v>8.8272459189065681E-4</v>
      </c>
      <c r="J273">
        <f>(10^(_10sept_0_20[[#This Row],[V_mag_adj]]/20)*COS(RADIANS(_10sept_0_20[[#This Row],[V_phase]])))*0.6</f>
        <v>5.687085160904936E-4</v>
      </c>
      <c r="K273">
        <f>(10^(_10sept_0_20[[#This Row],[V_mag_adj]]/20)*SIN(RADIANS(_10sept_0_20[[#This Row],[V_phase]])))*0.6</f>
        <v>8.7106721478443308E-4</v>
      </c>
    </row>
    <row r="274" spans="1:11" x14ac:dyDescent="0.25">
      <c r="A274">
        <v>91</v>
      </c>
      <c r="B274">
        <v>-15.67</v>
      </c>
      <c r="C274">
        <v>42.44</v>
      </c>
      <c r="D274">
        <v>-15.68</v>
      </c>
      <c r="E274">
        <v>42.56</v>
      </c>
      <c r="F274">
        <f>_10sept_0_20[[#This Row],[H_mag]]-40</f>
        <v>-55.67</v>
      </c>
      <c r="G274">
        <f>_10sept_0_20[[#This Row],[V_mag]]-40</f>
        <v>-55.68</v>
      </c>
      <c r="H274">
        <f>(10^(_10sept_0_20[[#This Row],[H_mag_adj]]/20)*COS(RADIANS(_10sept_0_20[[#This Row],[H_phase]])))*0.6</f>
        <v>7.2895116956693518E-4</v>
      </c>
      <c r="I274">
        <f>(10^(_10sept_0_20[[#This Row],[H_mag_adj]]/20)*SIN(RADIANS(_10sept_0_20[[#This Row],[H_phase]])))*0.6</f>
        <v>6.6655770933033169E-4</v>
      </c>
      <c r="J274">
        <f>(10^(_10sept_0_20[[#This Row],[V_mag_adj]]/20)*COS(RADIANS(_10sept_0_20[[#This Row],[V_phase]])))*0.6</f>
        <v>7.2671639164540206E-4</v>
      </c>
      <c r="K274">
        <f>(10^(_10sept_0_20[[#This Row],[V_mag_adj]]/20)*SIN(RADIANS(_10sept_0_20[[#This Row],[V_phase]])))*0.6</f>
        <v>6.6731424171305529E-4</v>
      </c>
    </row>
    <row r="275" spans="1:11" x14ac:dyDescent="0.25">
      <c r="A275">
        <v>92</v>
      </c>
      <c r="B275">
        <v>-16.3</v>
      </c>
      <c r="C275">
        <v>27.12</v>
      </c>
      <c r="D275">
        <v>-16.36</v>
      </c>
      <c r="E275">
        <v>27.32</v>
      </c>
      <c r="F275">
        <f>_10sept_0_20[[#This Row],[H_mag]]-40</f>
        <v>-56.3</v>
      </c>
      <c r="G275">
        <f>_10sept_0_20[[#This Row],[V_mag]]-40</f>
        <v>-56.36</v>
      </c>
      <c r="H275">
        <f>(10^(_10sept_0_20[[#This Row],[H_mag_adj]]/20)*COS(RADIANS(_10sept_0_20[[#This Row],[H_phase]])))*0.6</f>
        <v>8.1765006852110216E-4</v>
      </c>
      <c r="I275">
        <f>(10^(_10sept_0_20[[#This Row],[H_mag_adj]]/20)*SIN(RADIANS(_10sept_0_20[[#This Row],[H_phase]])))*0.6</f>
        <v>4.1877289664280773E-4</v>
      </c>
      <c r="J275">
        <f>(10^(_10sept_0_20[[#This Row],[V_mag_adj]]/20)*COS(RADIANS(_10sept_0_20[[#This Row],[V_phase]])))*0.6</f>
        <v>8.1056473061716329E-4</v>
      </c>
      <c r="K275">
        <f>(10^(_10sept_0_20[[#This Row],[V_mag_adj]]/20)*SIN(RADIANS(_10sept_0_20[[#This Row],[V_phase]])))*0.6</f>
        <v>4.1872203422167563E-4</v>
      </c>
    </row>
    <row r="276" spans="1:11" x14ac:dyDescent="0.25">
      <c r="A276">
        <v>93</v>
      </c>
      <c r="B276">
        <v>-16.96</v>
      </c>
      <c r="C276">
        <v>11</v>
      </c>
      <c r="D276">
        <v>-17.04</v>
      </c>
      <c r="E276">
        <v>11.29</v>
      </c>
      <c r="F276">
        <f>_10sept_0_20[[#This Row],[H_mag]]-40</f>
        <v>-56.96</v>
      </c>
      <c r="G276">
        <f>_10sept_0_20[[#This Row],[V_mag]]-40</f>
        <v>-57.04</v>
      </c>
      <c r="H276">
        <f>(10^(_10sept_0_20[[#This Row],[H_mag_adj]]/20)*COS(RADIANS(_10sept_0_20[[#This Row],[H_phase]])))*0.6</f>
        <v>8.3579126289953104E-4</v>
      </c>
      <c r="I276">
        <f>(10^(_10sept_0_20[[#This Row],[H_mag_adj]]/20)*SIN(RADIANS(_10sept_0_20[[#This Row],[H_phase]])))*0.6</f>
        <v>1.6246136405701495E-4</v>
      </c>
      <c r="J276">
        <f>(10^(_10sept_0_20[[#This Row],[V_mag_adj]]/20)*COS(RADIANS(_10sept_0_20[[#This Row],[V_phase]])))*0.6</f>
        <v>8.2730332636162245E-4</v>
      </c>
      <c r="K276">
        <f>(10^(_10sept_0_20[[#This Row],[V_mag_adj]]/20)*SIN(RADIANS(_10sept_0_20[[#This Row],[V_phase]])))*0.6</f>
        <v>1.6516136543170439E-4</v>
      </c>
    </row>
    <row r="277" spans="1:11" x14ac:dyDescent="0.25">
      <c r="A277">
        <v>94</v>
      </c>
      <c r="B277">
        <v>-17.79</v>
      </c>
      <c r="C277">
        <v>-8.18</v>
      </c>
      <c r="D277">
        <v>-17.75</v>
      </c>
      <c r="E277">
        <v>-7.2</v>
      </c>
      <c r="F277">
        <f>_10sept_0_20[[#This Row],[H_mag]]-40</f>
        <v>-57.79</v>
      </c>
      <c r="G277">
        <f>_10sept_0_20[[#This Row],[V_mag]]-40</f>
        <v>-57.75</v>
      </c>
      <c r="H277">
        <f>(10^(_10sept_0_20[[#This Row],[H_mag_adj]]/20)*COS(RADIANS(_10sept_0_20[[#This Row],[H_phase]])))*0.6</f>
        <v>7.6596705231726455E-4</v>
      </c>
      <c r="I277">
        <f>(10^(_10sept_0_20[[#This Row],[H_mag_adj]]/20)*SIN(RADIANS(_10sept_0_20[[#This Row],[H_phase]])))*0.6</f>
        <v>-1.1010462704928121E-4</v>
      </c>
      <c r="J277">
        <f>(10^(_10sept_0_20[[#This Row],[V_mag_adj]]/20)*COS(RADIANS(_10sept_0_20[[#This Row],[V_phase]])))*0.6</f>
        <v>7.7128189254254331E-4</v>
      </c>
      <c r="K277">
        <f>(10^(_10sept_0_20[[#This Row],[V_mag_adj]]/20)*SIN(RADIANS(_10sept_0_20[[#This Row],[V_phase]])))*0.6</f>
        <v>-9.7435562091637495E-5</v>
      </c>
    </row>
    <row r="278" spans="1:11" x14ac:dyDescent="0.25">
      <c r="A278">
        <v>95</v>
      </c>
      <c r="B278">
        <v>-18.38</v>
      </c>
      <c r="C278">
        <v>-28.05</v>
      </c>
      <c r="D278">
        <v>-18.37</v>
      </c>
      <c r="E278">
        <v>-26.76</v>
      </c>
      <c r="F278">
        <f>_10sept_0_20[[#This Row],[H_mag]]-40</f>
        <v>-58.379999999999995</v>
      </c>
      <c r="G278">
        <f>_10sept_0_20[[#This Row],[V_mag]]-40</f>
        <v>-58.370000000000005</v>
      </c>
      <c r="H278">
        <f>(10^(_10sept_0_20[[#This Row],[H_mag_adj]]/20)*COS(RADIANS(_10sept_0_20[[#This Row],[H_phase]])))*0.6</f>
        <v>6.3809369108163154E-4</v>
      </c>
      <c r="I278">
        <f>(10^(_10sept_0_20[[#This Row],[H_mag_adj]]/20)*SIN(RADIANS(_10sept_0_20[[#This Row],[H_phase]])))*0.6</f>
        <v>-3.3999503486581499E-4</v>
      </c>
      <c r="J278">
        <f>(10^(_10sept_0_20[[#This Row],[V_mag_adj]]/20)*COS(RADIANS(_10sept_0_20[[#This Row],[V_phase]])))*0.6</f>
        <v>6.4632991087311702E-4</v>
      </c>
      <c r="K278">
        <f>(10^(_10sept_0_20[[#This Row],[V_mag_adj]]/20)*SIN(RADIANS(_10sept_0_20[[#This Row],[V_phase]])))*0.6</f>
        <v>-3.2591857160992678E-4</v>
      </c>
    </row>
    <row r="279" spans="1:11" x14ac:dyDescent="0.25">
      <c r="A279">
        <v>96</v>
      </c>
      <c r="B279">
        <v>-18.72</v>
      </c>
      <c r="C279">
        <v>-48.4</v>
      </c>
      <c r="D279">
        <v>-18.690000000000001</v>
      </c>
      <c r="E279">
        <v>-48.41</v>
      </c>
      <c r="F279">
        <f>_10sept_0_20[[#This Row],[H_mag]]-40</f>
        <v>-58.72</v>
      </c>
      <c r="G279">
        <f>_10sept_0_20[[#This Row],[V_mag]]-40</f>
        <v>-58.69</v>
      </c>
      <c r="H279">
        <f>(10^(_10sept_0_20[[#This Row],[H_mag_adj]]/20)*COS(RADIANS(_10sept_0_20[[#This Row],[H_phase]])))*0.6</f>
        <v>4.6160559682755024E-4</v>
      </c>
      <c r="I279">
        <f>(10^(_10sept_0_20[[#This Row],[H_mag_adj]]/20)*SIN(RADIANS(_10sept_0_20[[#This Row],[H_phase]])))*0.6</f>
        <v>-5.1991889654744421E-4</v>
      </c>
      <c r="J279">
        <f>(10^(_10sept_0_20[[#This Row],[V_mag_adj]]/20)*COS(RADIANS(_10sept_0_20[[#This Row],[V_phase]])))*0.6</f>
        <v>4.6311161858099984E-4</v>
      </c>
      <c r="K279">
        <f>(10^(_10sept_0_20[[#This Row],[V_mag_adj]]/20)*SIN(RADIANS(_10sept_0_20[[#This Row],[V_phase]])))*0.6</f>
        <v>-5.2179857367113053E-4</v>
      </c>
    </row>
    <row r="280" spans="1:11" x14ac:dyDescent="0.25">
      <c r="A280">
        <v>97</v>
      </c>
      <c r="B280">
        <v>-18.690000000000001</v>
      </c>
      <c r="C280">
        <v>-69.56</v>
      </c>
      <c r="D280">
        <v>-18.59</v>
      </c>
      <c r="E280">
        <v>-69.03</v>
      </c>
      <c r="F280">
        <f>_10sept_0_20[[#This Row],[H_mag]]-40</f>
        <v>-58.69</v>
      </c>
      <c r="G280">
        <f>_10sept_0_20[[#This Row],[V_mag]]-40</f>
        <v>-58.59</v>
      </c>
      <c r="H280">
        <f>(10^(_10sept_0_20[[#This Row],[H_mag_adj]]/20)*COS(RADIANS(_10sept_0_20[[#This Row],[H_phase]])))*0.6</f>
        <v>2.4364539293324761E-4</v>
      </c>
      <c r="I280">
        <f>(10^(_10sept_0_20[[#This Row],[H_mag_adj]]/20)*SIN(RADIANS(_10sept_0_20[[#This Row],[H_phase]])))*0.6</f>
        <v>-6.5374539788234302E-4</v>
      </c>
      <c r="J280">
        <f>(10^(_10sept_0_20[[#This Row],[V_mag_adj]]/20)*COS(RADIANS(_10sept_0_20[[#This Row],[V_phase]])))*0.6</f>
        <v>2.5257337135493603E-4</v>
      </c>
      <c r="K280">
        <f>(10^(_10sept_0_20[[#This Row],[V_mag_adj]]/20)*SIN(RADIANS(_10sept_0_20[[#This Row],[V_phase]])))*0.6</f>
        <v>-6.590072750070682E-4</v>
      </c>
    </row>
    <row r="281" spans="1:11" x14ac:dyDescent="0.25">
      <c r="A281">
        <v>98</v>
      </c>
      <c r="B281">
        <v>-18.350000000000001</v>
      </c>
      <c r="C281">
        <v>-89.01</v>
      </c>
      <c r="D281">
        <v>-18.25</v>
      </c>
      <c r="E281">
        <v>-88.47</v>
      </c>
      <c r="F281">
        <f>_10sept_0_20[[#This Row],[H_mag]]-40</f>
        <v>-58.35</v>
      </c>
      <c r="G281">
        <f>_10sept_0_20[[#This Row],[V_mag]]-40</f>
        <v>-58.25</v>
      </c>
      <c r="H281">
        <f>(10^(_10sept_0_20[[#This Row],[H_mag_adj]]/20)*COS(RADIANS(_10sept_0_20[[#This Row],[H_phase]])))*0.6</f>
        <v>1.2535515614424627E-5</v>
      </c>
      <c r="I281">
        <f>(10^(_10sept_0_20[[#This Row],[H_mag_adj]]/20)*SIN(RADIANS(_10sept_0_20[[#This Row],[H_phase]])))*0.6</f>
        <v>-7.2541480799105445E-4</v>
      </c>
      <c r="J281">
        <f>(10^(_10sept_0_20[[#This Row],[V_mag_adj]]/20)*COS(RADIANS(_10sept_0_20[[#This Row],[V_phase]])))*0.6</f>
        <v>1.9596045230147559E-5</v>
      </c>
      <c r="K281">
        <f>(10^(_10sept_0_20[[#This Row],[V_mag_adj]]/20)*SIN(RADIANS(_10sept_0_20[[#This Row],[V_phase]])))*0.6</f>
        <v>-7.3366261401637013E-4</v>
      </c>
    </row>
    <row r="282" spans="1:11" x14ac:dyDescent="0.25">
      <c r="A282">
        <v>99</v>
      </c>
      <c r="B282">
        <v>-17.84</v>
      </c>
      <c r="C282">
        <v>-108.67</v>
      </c>
      <c r="D282">
        <v>-17.84</v>
      </c>
      <c r="E282">
        <v>-108.55</v>
      </c>
      <c r="F282">
        <f>_10sept_0_20[[#This Row],[H_mag]]-40</f>
        <v>-57.84</v>
      </c>
      <c r="G282">
        <f>_10sept_0_20[[#This Row],[V_mag]]-40</f>
        <v>-57.84</v>
      </c>
      <c r="H282">
        <f>(10^(_10sept_0_20[[#This Row],[H_mag_adj]]/20)*COS(RADIANS(_10sept_0_20[[#This Row],[H_phase]])))*0.6</f>
        <v>-2.4629748264242725E-4</v>
      </c>
      <c r="I282">
        <f>(10^(_10sept_0_20[[#This Row],[H_mag_adj]]/20)*SIN(RADIANS(_10sept_0_20[[#This Row],[H_phase]])))*0.6</f>
        <v>-7.2891108538790741E-4</v>
      </c>
      <c r="J282">
        <f>(10^(_10sept_0_20[[#This Row],[V_mag_adj]]/20)*COS(RADIANS(_10sept_0_20[[#This Row],[V_phase]])))*0.6</f>
        <v>-2.4477031576057128E-4</v>
      </c>
      <c r="K282">
        <f>(10^(_10sept_0_20[[#This Row],[V_mag_adj]]/20)*SIN(RADIANS(_10sept_0_20[[#This Row],[V_phase]])))*0.6</f>
        <v>-7.2942533057184411E-4</v>
      </c>
    </row>
    <row r="283" spans="1:11" x14ac:dyDescent="0.25">
      <c r="A283">
        <v>100</v>
      </c>
      <c r="B283">
        <v>-17.3</v>
      </c>
      <c r="C283">
        <v>-125.84</v>
      </c>
      <c r="D283">
        <v>-17.29</v>
      </c>
      <c r="E283">
        <v>-125.23</v>
      </c>
      <c r="F283">
        <f>_10sept_0_20[[#This Row],[H_mag]]-40</f>
        <v>-57.3</v>
      </c>
      <c r="G283">
        <f>_10sept_0_20[[#This Row],[V_mag]]-40</f>
        <v>-57.29</v>
      </c>
      <c r="H283">
        <f>(10^(_10sept_0_20[[#This Row],[H_mag_adj]]/20)*COS(RADIANS(_10sept_0_20[[#This Row],[H_phase]])))*0.6</f>
        <v>-4.7939751081696675E-4</v>
      </c>
      <c r="I283">
        <f>(10^(_10sept_0_20[[#This Row],[H_mag_adj]]/20)*SIN(RADIANS(_10sept_0_20[[#This Row],[H_phase]])))*0.6</f>
        <v>-6.6372388522722915E-4</v>
      </c>
      <c r="J283">
        <f>(10^(_10sept_0_20[[#This Row],[V_mag_adj]]/20)*COS(RADIANS(_10sept_0_20[[#This Row],[V_phase]])))*0.6</f>
        <v>-4.7284820657502368E-4</v>
      </c>
      <c r="K283">
        <f>(10^(_10sept_0_20[[#This Row],[V_mag_adj]]/20)*SIN(RADIANS(_10sept_0_20[[#This Row],[V_phase]])))*0.6</f>
        <v>-6.6956049931224599E-4</v>
      </c>
    </row>
    <row r="284" spans="1:11" x14ac:dyDescent="0.25">
      <c r="A284">
        <v>101</v>
      </c>
      <c r="B284">
        <v>-16.75</v>
      </c>
      <c r="C284">
        <v>-141.22999999999999</v>
      </c>
      <c r="D284">
        <v>-16.82</v>
      </c>
      <c r="E284">
        <v>-141.43</v>
      </c>
      <c r="F284">
        <f>_10sept_0_20[[#This Row],[H_mag]]-40</f>
        <v>-56.75</v>
      </c>
      <c r="G284">
        <f>_10sept_0_20[[#This Row],[V_mag]]-40</f>
        <v>-56.82</v>
      </c>
      <c r="H284">
        <f>(10^(_10sept_0_20[[#This Row],[H_mag_adj]]/20)*COS(RADIANS(_10sept_0_20[[#This Row],[H_phase]])))*0.6</f>
        <v>-6.8007970790853137E-4</v>
      </c>
      <c r="I284">
        <f>(10^(_10sept_0_20[[#This Row],[H_mag_adj]]/20)*SIN(RADIANS(_10sept_0_20[[#This Row],[H_phase]])))*0.6</f>
        <v>-5.4621208814181212E-4</v>
      </c>
      <c r="J284">
        <f>(10^(_10sept_0_20[[#This Row],[V_mag_adj]]/20)*COS(RADIANS(_10sept_0_20[[#This Row],[V_phase]])))*0.6</f>
        <v>-6.7650816085927385E-4</v>
      </c>
      <c r="K284">
        <f>(10^(_10sept_0_20[[#This Row],[V_mag_adj]]/20)*SIN(RADIANS(_10sept_0_20[[#This Row],[V_phase]])))*0.6</f>
        <v>-5.3946966147145985E-4</v>
      </c>
    </row>
    <row r="285" spans="1:11" x14ac:dyDescent="0.25">
      <c r="A285">
        <v>102</v>
      </c>
      <c r="B285">
        <v>-16.41</v>
      </c>
      <c r="C285">
        <v>-156.77000000000001</v>
      </c>
      <c r="D285">
        <v>-16.45</v>
      </c>
      <c r="E285">
        <v>-156.26</v>
      </c>
      <c r="F285">
        <f>_10sept_0_20[[#This Row],[H_mag]]-40</f>
        <v>-56.41</v>
      </c>
      <c r="G285">
        <f>_10sept_0_20[[#This Row],[V_mag]]-40</f>
        <v>-56.45</v>
      </c>
      <c r="H285">
        <f>(10^(_10sept_0_20[[#This Row],[H_mag_adj]]/20)*COS(RADIANS(_10sept_0_20[[#This Row],[H_phase]])))*0.6</f>
        <v>-8.3355292951682353E-4</v>
      </c>
      <c r="I285">
        <f>(10^(_10sept_0_20[[#This Row],[H_mag_adj]]/20)*SIN(RADIANS(_10sept_0_20[[#This Row],[H_phase]])))*0.6</f>
        <v>-3.5777797991083025E-4</v>
      </c>
      <c r="J285">
        <f>(10^(_10sept_0_20[[#This Row],[V_mag_adj]]/20)*COS(RADIANS(_10sept_0_20[[#This Row],[V_phase]])))*0.6</f>
        <v>-8.2652026008707652E-4</v>
      </c>
      <c r="K285">
        <f>(10^(_10sept_0_20[[#This Row],[V_mag_adj]]/20)*SIN(RADIANS(_10sept_0_20[[#This Row],[V_phase]])))*0.6</f>
        <v>-3.6350544755077641E-4</v>
      </c>
    </row>
    <row r="286" spans="1:11" x14ac:dyDescent="0.25">
      <c r="A286">
        <v>103</v>
      </c>
      <c r="B286">
        <v>-16.11</v>
      </c>
      <c r="C286">
        <v>-171.57</v>
      </c>
      <c r="D286">
        <v>-16.12</v>
      </c>
      <c r="E286">
        <v>-170.79</v>
      </c>
      <c r="F286">
        <f>_10sept_0_20[[#This Row],[H_mag]]-40</f>
        <v>-56.11</v>
      </c>
      <c r="G286">
        <f>_10sept_0_20[[#This Row],[V_mag]]-40</f>
        <v>-56.120000000000005</v>
      </c>
      <c r="H286">
        <f>(10^(_10sept_0_20[[#This Row],[H_mag_adj]]/20)*COS(RADIANS(_10sept_0_20[[#This Row],[H_phase]])))*0.6</f>
        <v>-9.2882409680737914E-4</v>
      </c>
      <c r="I286">
        <f>(10^(_10sept_0_20[[#This Row],[H_mag_adj]]/20)*SIN(RADIANS(_10sept_0_20[[#This Row],[H_phase]])))*0.6</f>
        <v>-1.3765378401651065E-4</v>
      </c>
      <c r="J286">
        <f>(10^(_10sept_0_20[[#This Row],[V_mag_adj]]/20)*COS(RADIANS(_10sept_0_20[[#This Row],[V_phase]])))*0.6</f>
        <v>-9.2579764998611106E-4</v>
      </c>
      <c r="K286">
        <f>(10^(_10sept_0_20[[#This Row],[V_mag_adj]]/20)*SIN(RADIANS(_10sept_0_20[[#This Row],[V_phase]])))*0.6</f>
        <v>-1.5011232544339274E-4</v>
      </c>
    </row>
    <row r="287" spans="1:11" x14ac:dyDescent="0.25">
      <c r="A287">
        <v>104</v>
      </c>
      <c r="B287">
        <v>-15.96</v>
      </c>
      <c r="C287">
        <v>174.84</v>
      </c>
      <c r="D287">
        <v>-15.95</v>
      </c>
      <c r="E287">
        <v>175.14</v>
      </c>
      <c r="F287">
        <f>_10sept_0_20[[#This Row],[H_mag]]-40</f>
        <v>-55.96</v>
      </c>
      <c r="G287">
        <f>_10sept_0_20[[#This Row],[V_mag]]-40</f>
        <v>-55.95</v>
      </c>
      <c r="H287">
        <f>(10^(_10sept_0_20[[#This Row],[H_mag_adj]]/20)*COS(RADIANS(_10sept_0_20[[#This Row],[H_phase]])))*0.6</f>
        <v>-9.5145371326225254E-4</v>
      </c>
      <c r="I287">
        <f>(10^(_10sept_0_20[[#This Row],[H_mag_adj]]/20)*SIN(RADIANS(_10sept_0_20[[#This Row],[H_phase]])))*0.6</f>
        <v>8.5919372080558288E-5</v>
      </c>
      <c r="J287">
        <f>(10^(_10sept_0_20[[#This Row],[V_mag_adj]]/20)*COS(RADIANS(_10sept_0_20[[#This Row],[V_phase]])))*0.6</f>
        <v>-9.5298707727603299E-4</v>
      </c>
      <c r="K287">
        <f>(10^(_10sept_0_20[[#This Row],[V_mag_adj]]/20)*SIN(RADIANS(_10sept_0_20[[#This Row],[V_phase]])))*0.6</f>
        <v>8.102965224305915E-5</v>
      </c>
    </row>
    <row r="288" spans="1:11" x14ac:dyDescent="0.25">
      <c r="A288">
        <v>105</v>
      </c>
      <c r="B288">
        <v>-15.92</v>
      </c>
      <c r="C288">
        <v>161.28</v>
      </c>
      <c r="D288">
        <v>-15.89</v>
      </c>
      <c r="E288">
        <v>161.68</v>
      </c>
      <c r="F288">
        <f>_10sept_0_20[[#This Row],[H_mag]]-40</f>
        <v>-55.92</v>
      </c>
      <c r="G288">
        <f>_10sept_0_20[[#This Row],[V_mag]]-40</f>
        <v>-55.89</v>
      </c>
      <c r="H288">
        <f>(10^(_10sept_0_20[[#This Row],[H_mag_adj]]/20)*COS(RADIANS(_10sept_0_20[[#This Row],[H_phase]])))*0.6</f>
        <v>-9.0896321858501114E-4</v>
      </c>
      <c r="I288">
        <f>(10^(_10sept_0_20[[#This Row],[H_mag_adj]]/20)*SIN(RADIANS(_10sept_0_20[[#This Row],[H_phase]])))*0.6</f>
        <v>3.0802075667981705E-4</v>
      </c>
      <c r="J288">
        <f>(10^(_10sept_0_20[[#This Row],[V_mag_adj]]/20)*COS(RADIANS(_10sept_0_20[[#This Row],[V_phase]])))*0.6</f>
        <v>-9.1424367981741408E-4</v>
      </c>
      <c r="K288">
        <f>(10^(_10sept_0_20[[#This Row],[V_mag_adj]]/20)*SIN(RADIANS(_10sept_0_20[[#This Row],[V_phase]])))*0.6</f>
        <v>3.0271126578777677E-4</v>
      </c>
    </row>
    <row r="289" spans="1:11" x14ac:dyDescent="0.25">
      <c r="A289">
        <v>106</v>
      </c>
      <c r="B289">
        <v>-15.86</v>
      </c>
      <c r="C289">
        <v>147.37</v>
      </c>
      <c r="D289">
        <v>-15.95</v>
      </c>
      <c r="E289">
        <v>147.21</v>
      </c>
      <c r="F289">
        <f>_10sept_0_20[[#This Row],[H_mag]]-40</f>
        <v>-55.86</v>
      </c>
      <c r="G289">
        <f>_10sept_0_20[[#This Row],[V_mag]]-40</f>
        <v>-55.95</v>
      </c>
      <c r="H289">
        <f>(10^(_10sept_0_20[[#This Row],[H_mag_adj]]/20)*COS(RADIANS(_10sept_0_20[[#This Row],[H_phase]])))*0.6</f>
        <v>-8.1386263645069536E-4</v>
      </c>
      <c r="I289">
        <f>(10^(_10sept_0_20[[#This Row],[H_mag_adj]]/20)*SIN(RADIANS(_10sept_0_20[[#This Row],[H_phase]])))*0.6</f>
        <v>5.2108749682974959E-4</v>
      </c>
      <c r="J289">
        <f>(10^(_10sept_0_20[[#This Row],[V_mag_adj]]/20)*COS(RADIANS(_10sept_0_20[[#This Row],[V_phase]])))*0.6</f>
        <v>-8.0402993994390173E-4</v>
      </c>
      <c r="K289">
        <f>(10^(_10sept_0_20[[#This Row],[V_mag_adj]]/20)*SIN(RADIANS(_10sept_0_20[[#This Row],[V_phase]])))*0.6</f>
        <v>5.1796334780711316E-4</v>
      </c>
    </row>
    <row r="290" spans="1:11" x14ac:dyDescent="0.25">
      <c r="A290">
        <v>107</v>
      </c>
      <c r="B290">
        <v>-15.98</v>
      </c>
      <c r="C290">
        <v>133.06</v>
      </c>
      <c r="D290">
        <v>-16.07</v>
      </c>
      <c r="E290">
        <v>133.31</v>
      </c>
      <c r="F290">
        <f>_10sept_0_20[[#This Row],[H_mag]]-40</f>
        <v>-55.980000000000004</v>
      </c>
      <c r="G290">
        <f>_10sept_0_20[[#This Row],[V_mag]]-40</f>
        <v>-56.07</v>
      </c>
      <c r="H290">
        <f>(10^(_10sept_0_20[[#This Row],[H_mag_adj]]/20)*COS(RADIANS(_10sept_0_20[[#This Row],[H_phase]])))*0.6</f>
        <v>-6.50761383802375E-4</v>
      </c>
      <c r="I290">
        <f>(10^(_10sept_0_20[[#This Row],[H_mag_adj]]/20)*SIN(RADIANS(_10sept_0_20[[#This Row],[H_phase]])))*0.6</f>
        <v>6.963926331062251E-4</v>
      </c>
      <c r="J290">
        <f>(10^(_10sept_0_20[[#This Row],[V_mag_adj]]/20)*COS(RADIANS(_10sept_0_20[[#This Row],[V_phase]])))*0.6</f>
        <v>-6.4705437032894599E-4</v>
      </c>
      <c r="K290">
        <f>(10^(_10sept_0_20[[#This Row],[V_mag_adj]]/20)*SIN(RADIANS(_10sept_0_20[[#This Row],[V_phase]])))*0.6</f>
        <v>6.8639735870996564E-4</v>
      </c>
    </row>
    <row r="291" spans="1:11" x14ac:dyDescent="0.25">
      <c r="A291">
        <v>108</v>
      </c>
      <c r="B291">
        <v>-16.22</v>
      </c>
      <c r="C291">
        <v>119.62</v>
      </c>
      <c r="D291">
        <v>-16.239999999999998</v>
      </c>
      <c r="E291">
        <v>119.66</v>
      </c>
      <c r="F291">
        <f>_10sept_0_20[[#This Row],[H_mag]]-40</f>
        <v>-56.22</v>
      </c>
      <c r="G291">
        <f>_10sept_0_20[[#This Row],[V_mag]]-40</f>
        <v>-56.239999999999995</v>
      </c>
      <c r="H291">
        <f>(10^(_10sept_0_20[[#This Row],[H_mag_adj]]/20)*COS(RADIANS(_10sept_0_20[[#This Row],[H_phase]])))*0.6</f>
        <v>-4.5824089044175305E-4</v>
      </c>
      <c r="I291">
        <f>(10^(_10sept_0_20[[#This Row],[H_mag_adj]]/20)*SIN(RADIANS(_10sept_0_20[[#This Row],[H_phase]])))*0.6</f>
        <v>8.0599463284558679E-4</v>
      </c>
      <c r="J291">
        <f>(10^(_10sept_0_20[[#This Row],[V_mag_adj]]/20)*COS(RADIANS(_10sept_0_20[[#This Row],[V_phase]])))*0.6</f>
        <v>-4.5774825043239673E-4</v>
      </c>
      <c r="K291">
        <f>(10^(_10sept_0_20[[#This Row],[V_mag_adj]]/20)*SIN(RADIANS(_10sept_0_20[[#This Row],[V_phase]])))*0.6</f>
        <v>8.0382152397844811E-4</v>
      </c>
    </row>
    <row r="292" spans="1:11" x14ac:dyDescent="0.25">
      <c r="A292">
        <v>109</v>
      </c>
      <c r="B292">
        <v>-16.48</v>
      </c>
      <c r="C292">
        <v>104.85</v>
      </c>
      <c r="D292">
        <v>-16.52</v>
      </c>
      <c r="E292">
        <v>104.79</v>
      </c>
      <c r="F292">
        <f>_10sept_0_20[[#This Row],[H_mag]]-40</f>
        <v>-56.480000000000004</v>
      </c>
      <c r="G292">
        <f>_10sept_0_20[[#This Row],[V_mag]]-40</f>
        <v>-56.519999999999996</v>
      </c>
      <c r="H292">
        <f>(10^(_10sept_0_20[[#This Row],[H_mag_adj]]/20)*COS(RADIANS(_10sept_0_20[[#This Row],[H_phase]])))*0.6</f>
        <v>-2.3061197183277813E-4</v>
      </c>
      <c r="I292">
        <f>(10^(_10sept_0_20[[#This Row],[H_mag_adj]]/20)*SIN(RADIANS(_10sept_0_20[[#This Row],[H_phase]])))*0.6</f>
        <v>8.6975730899388059E-4</v>
      </c>
      <c r="J292">
        <f>(10^(_10sept_0_20[[#This Row],[V_mag_adj]]/20)*COS(RADIANS(_10sept_0_20[[#This Row],[V_phase]])))*0.6</f>
        <v>-2.2864565742524183E-4</v>
      </c>
      <c r="K292">
        <f>(10^(_10sept_0_20[[#This Row],[V_mag_adj]]/20)*SIN(RADIANS(_10sept_0_20[[#This Row],[V_phase]])))*0.6</f>
        <v>8.6600104912054761E-4</v>
      </c>
    </row>
    <row r="293" spans="1:11" x14ac:dyDescent="0.25">
      <c r="A293">
        <v>110</v>
      </c>
      <c r="B293">
        <v>-16.77</v>
      </c>
      <c r="C293">
        <v>89.69</v>
      </c>
      <c r="D293">
        <v>-16.73</v>
      </c>
      <c r="E293">
        <v>89.49</v>
      </c>
      <c r="F293">
        <f>_10sept_0_20[[#This Row],[H_mag]]-40</f>
        <v>-56.769999999999996</v>
      </c>
      <c r="G293">
        <f>_10sept_0_20[[#This Row],[V_mag]]-40</f>
        <v>-56.730000000000004</v>
      </c>
      <c r="H293">
        <f>(10^(_10sept_0_20[[#This Row],[H_mag_adj]]/20)*COS(RADIANS(_10sept_0_20[[#This Row],[H_phase]])))*0.6</f>
        <v>4.7085609107861719E-6</v>
      </c>
      <c r="I293">
        <f>(10^(_10sept_0_20[[#This Row],[H_mag_adj]]/20)*SIN(RADIANS(_10sept_0_20[[#This Row],[H_phase]])))*0.6</f>
        <v>8.702517266688302E-4</v>
      </c>
      <c r="J293">
        <f>(10^(_10sept_0_20[[#This Row],[V_mag_adj]]/20)*COS(RADIANS(_10sept_0_20[[#This Row],[V_phase]])))*0.6</f>
        <v>7.7820328389710217E-6</v>
      </c>
      <c r="K293">
        <f>(10^(_10sept_0_20[[#This Row],[V_mag_adj]]/20)*SIN(RADIANS(_10sept_0_20[[#This Row],[V_phase]])))*0.6</f>
        <v>8.7424678797520968E-4</v>
      </c>
    </row>
    <row r="294" spans="1:11" x14ac:dyDescent="0.25">
      <c r="A294">
        <v>111</v>
      </c>
      <c r="B294">
        <v>-16.97</v>
      </c>
      <c r="C294">
        <v>74.53</v>
      </c>
      <c r="D294">
        <v>-16.96</v>
      </c>
      <c r="E294">
        <v>74.209999999999994</v>
      </c>
      <c r="F294">
        <f>_10sept_0_20[[#This Row],[H_mag]]-40</f>
        <v>-56.97</v>
      </c>
      <c r="G294">
        <f>_10sept_0_20[[#This Row],[V_mag]]-40</f>
        <v>-56.96</v>
      </c>
      <c r="H294">
        <f>(10^(_10sept_0_20[[#This Row],[H_mag_adj]]/20)*COS(RADIANS(_10sept_0_20[[#This Row],[H_phase]])))*0.6</f>
        <v>2.2684503387274227E-4</v>
      </c>
      <c r="I294">
        <f>(10^(_10sept_0_20[[#This Row],[H_mag_adj]]/20)*SIN(RADIANS(_10sept_0_20[[#This Row],[H_phase]])))*0.6</f>
        <v>8.1964305837749598E-4</v>
      </c>
      <c r="J294">
        <f>(10^(_10sept_0_20[[#This Row],[V_mag_adj]]/20)*COS(RADIANS(_10sept_0_20[[#This Row],[V_phase]])))*0.6</f>
        <v>2.3168580718873865E-4</v>
      </c>
      <c r="K294">
        <f>(10^(_10sept_0_20[[#This Row],[V_mag_adj]]/20)*SIN(RADIANS(_10sept_0_20[[#This Row],[V_phase]])))*0.6</f>
        <v>8.1930605801358602E-4</v>
      </c>
    </row>
    <row r="295" spans="1:11" x14ac:dyDescent="0.25">
      <c r="A295">
        <v>112</v>
      </c>
      <c r="B295">
        <v>-17.190000000000001</v>
      </c>
      <c r="C295">
        <v>59.44</v>
      </c>
      <c r="D295">
        <v>-17.22</v>
      </c>
      <c r="E295">
        <v>59.49</v>
      </c>
      <c r="F295">
        <f>_10sept_0_20[[#This Row],[H_mag]]-40</f>
        <v>-57.19</v>
      </c>
      <c r="G295">
        <f>_10sept_0_20[[#This Row],[V_mag]]-40</f>
        <v>-57.22</v>
      </c>
      <c r="H295">
        <f>(10^(_10sept_0_20[[#This Row],[H_mag_adj]]/20)*COS(RADIANS(_10sept_0_20[[#This Row],[H_phase]])))*0.6</f>
        <v>4.2159095562817431E-4</v>
      </c>
      <c r="I295">
        <f>(10^(_10sept_0_20[[#This Row],[H_mag_adj]]/20)*SIN(RADIANS(_10sept_0_20[[#This Row],[H_phase]])))*0.6</f>
        <v>7.1400857082836811E-4</v>
      </c>
      <c r="J295">
        <f>(10^(_10sept_0_20[[#This Row],[V_mag_adj]]/20)*COS(RADIANS(_10sept_0_20[[#This Row],[V_phase]])))*0.6</f>
        <v>4.1951624224168769E-4</v>
      </c>
      <c r="K295">
        <f>(10^(_10sept_0_20[[#This Row],[V_mag_adj]]/20)*SIN(RADIANS(_10sept_0_20[[#This Row],[V_phase]])))*0.6</f>
        <v>7.1191309450762742E-4</v>
      </c>
    </row>
    <row r="296" spans="1:11" x14ac:dyDescent="0.25">
      <c r="A296">
        <v>113</v>
      </c>
      <c r="B296">
        <v>-17.41</v>
      </c>
      <c r="C296">
        <v>44.47</v>
      </c>
      <c r="D296">
        <v>-17.46</v>
      </c>
      <c r="E296">
        <v>43.86</v>
      </c>
      <c r="F296">
        <f>_10sept_0_20[[#This Row],[H_mag]]-40</f>
        <v>-57.41</v>
      </c>
      <c r="G296">
        <f>_10sept_0_20[[#This Row],[V_mag]]-40</f>
        <v>-57.46</v>
      </c>
      <c r="H296">
        <f>(10^(_10sept_0_20[[#This Row],[H_mag_adj]]/20)*COS(RADIANS(_10sept_0_20[[#This Row],[H_phase]])))*0.6</f>
        <v>5.769213999597283E-4</v>
      </c>
      <c r="I296">
        <f>(10^(_10sept_0_20[[#This Row],[H_mag_adj]]/20)*SIN(RADIANS(_10sept_0_20[[#This Row],[H_phase]])))*0.6</f>
        <v>5.6634559843512112E-4</v>
      </c>
      <c r="J296">
        <f>(10^(_10sept_0_20[[#This Row],[V_mag_adj]]/20)*COS(RADIANS(_10sept_0_20[[#This Row],[V_phase]])))*0.6</f>
        <v>5.7957228574986722E-4</v>
      </c>
      <c r="K296">
        <f>(10^(_10sept_0_20[[#This Row],[V_mag_adj]]/20)*SIN(RADIANS(_10sept_0_20[[#This Row],[V_phase]])))*0.6</f>
        <v>5.5695607658987089E-4</v>
      </c>
    </row>
    <row r="297" spans="1:11" x14ac:dyDescent="0.25">
      <c r="A297">
        <v>114</v>
      </c>
      <c r="B297">
        <v>-17.57</v>
      </c>
      <c r="C297">
        <v>28.25</v>
      </c>
      <c r="D297">
        <v>-17.579999999999998</v>
      </c>
      <c r="E297">
        <v>27.99</v>
      </c>
      <c r="F297">
        <f>_10sept_0_20[[#This Row],[H_mag]]-40</f>
        <v>-57.57</v>
      </c>
      <c r="G297">
        <f>_10sept_0_20[[#This Row],[V_mag]]-40</f>
        <v>-57.58</v>
      </c>
      <c r="H297">
        <f>(10^(_10sept_0_20[[#This Row],[H_mag_adj]]/20)*COS(RADIANS(_10sept_0_20[[#This Row],[H_phase]])))*0.6</f>
        <v>6.9915472039201645E-4</v>
      </c>
      <c r="I297">
        <f>(10^(_10sept_0_20[[#This Row],[H_mag_adj]]/20)*SIN(RADIANS(_10sept_0_20[[#This Row],[H_phase]])))*0.6</f>
        <v>3.7566938238088783E-4</v>
      </c>
      <c r="J297">
        <f>(10^(_10sept_0_20[[#This Row],[V_mag_adj]]/20)*COS(RADIANS(_10sept_0_20[[#This Row],[V_phase]])))*0.6</f>
        <v>7.0004582792173372E-4</v>
      </c>
      <c r="K297">
        <f>(10^(_10sept_0_20[[#This Row],[V_mag_adj]]/20)*SIN(RADIANS(_10sept_0_20[[#This Row],[V_phase]])))*0.6</f>
        <v>3.7206426039160972E-4</v>
      </c>
    </row>
    <row r="298" spans="1:11" x14ac:dyDescent="0.25">
      <c r="A298">
        <v>115</v>
      </c>
      <c r="B298">
        <v>-17.739999999999998</v>
      </c>
      <c r="C298">
        <v>12.61</v>
      </c>
      <c r="D298">
        <v>-17.760000000000002</v>
      </c>
      <c r="E298">
        <v>12.37</v>
      </c>
      <c r="F298">
        <f>_10sept_0_20[[#This Row],[H_mag]]-40</f>
        <v>-57.739999999999995</v>
      </c>
      <c r="G298">
        <f>_10sept_0_20[[#This Row],[V_mag]]-40</f>
        <v>-57.760000000000005</v>
      </c>
      <c r="H298">
        <f>(10^(_10sept_0_20[[#This Row],[H_mag_adj]]/20)*COS(RADIANS(_10sept_0_20[[#This Row],[H_phase]])))*0.6</f>
        <v>7.5953375206457973E-4</v>
      </c>
      <c r="I298">
        <f>(10^(_10sept_0_20[[#This Row],[H_mag_adj]]/20)*SIN(RADIANS(_10sept_0_20[[#This Row],[H_phase]])))*0.6</f>
        <v>1.6991510074172405E-4</v>
      </c>
      <c r="J298">
        <f>(10^(_10sept_0_20[[#This Row],[V_mag_adj]]/20)*COS(RADIANS(_10sept_0_20[[#This Row],[V_phase]])))*0.6</f>
        <v>7.5849032454903002E-4</v>
      </c>
      <c r="K298">
        <f>(10^(_10sept_0_20[[#This Row],[V_mag_adj]]/20)*SIN(RADIANS(_10sept_0_20[[#This Row],[V_phase]])))*0.6</f>
        <v>1.6634861867482719E-4</v>
      </c>
    </row>
    <row r="299" spans="1:11" x14ac:dyDescent="0.25">
      <c r="A299">
        <v>116</v>
      </c>
      <c r="B299">
        <v>-17.809999999999999</v>
      </c>
      <c r="C299">
        <v>-2.63</v>
      </c>
      <c r="D299">
        <v>-17.86</v>
      </c>
      <c r="E299">
        <v>-2.82</v>
      </c>
      <c r="F299">
        <f>_10sept_0_20[[#This Row],[H_mag]]-40</f>
        <v>-57.81</v>
      </c>
      <c r="G299">
        <f>_10sept_0_20[[#This Row],[V_mag]]-40</f>
        <v>-57.86</v>
      </c>
      <c r="H299">
        <f>(10^(_10sept_0_20[[#This Row],[H_mag_adj]]/20)*COS(RADIANS(_10sept_0_20[[#This Row],[H_phase]])))*0.6</f>
        <v>7.7124712586430332E-4</v>
      </c>
      <c r="I299">
        <f>(10^(_10sept_0_20[[#This Row],[H_mag_adj]]/20)*SIN(RADIANS(_10sept_0_20[[#This Row],[H_phase]])))*0.6</f>
        <v>-3.5426793463141114E-5</v>
      </c>
      <c r="J299">
        <f>(10^(_10sept_0_20[[#This Row],[V_mag_adj]]/20)*COS(RADIANS(_10sept_0_20[[#This Row],[V_phase]])))*0.6</f>
        <v>7.6669920300287246E-4</v>
      </c>
      <c r="K299">
        <f>(10^(_10sept_0_20[[#This Row],[V_mag_adj]]/20)*SIN(RADIANS(_10sept_0_20[[#This Row],[V_phase]])))*0.6</f>
        <v>-3.7766120118048887E-5</v>
      </c>
    </row>
    <row r="300" spans="1:11" x14ac:dyDescent="0.25">
      <c r="A300">
        <v>117</v>
      </c>
      <c r="B300">
        <v>-17.850000000000001</v>
      </c>
      <c r="C300">
        <v>-17.059999999999999</v>
      </c>
      <c r="D300">
        <v>-17.829999999999998</v>
      </c>
      <c r="E300">
        <v>-17.57</v>
      </c>
      <c r="F300">
        <f>_10sept_0_20[[#This Row],[H_mag]]-40</f>
        <v>-57.85</v>
      </c>
      <c r="G300">
        <f>_10sept_0_20[[#This Row],[V_mag]]-40</f>
        <v>-57.83</v>
      </c>
      <c r="H300">
        <f>(10^(_10sept_0_20[[#This Row],[H_mag_adj]]/20)*COS(RADIANS(_10sept_0_20[[#This Row],[H_phase]])))*0.6</f>
        <v>7.3469699187404531E-4</v>
      </c>
      <c r="I300">
        <f>(10^(_10sept_0_20[[#This Row],[H_mag_adj]]/20)*SIN(RADIANS(_10sept_0_20[[#This Row],[H_phase]])))*0.6</f>
        <v>-2.2546096886836566E-4</v>
      </c>
      <c r="J300">
        <f>(10^(_10sept_0_20[[#This Row],[V_mag_adj]]/20)*COS(RADIANS(_10sept_0_20[[#This Row],[V_phase]])))*0.6</f>
        <v>7.3435000283708044E-4</v>
      </c>
      <c r="K300">
        <f>(10^(_10sept_0_20[[#This Row],[V_mag_adj]]/20)*SIN(RADIANS(_10sept_0_20[[#This Row],[V_phase]])))*0.6</f>
        <v>-2.3252641631084131E-4</v>
      </c>
    </row>
    <row r="301" spans="1:11" x14ac:dyDescent="0.25">
      <c r="A301">
        <v>118</v>
      </c>
      <c r="B301">
        <v>-17.87</v>
      </c>
      <c r="C301">
        <v>-31.43</v>
      </c>
      <c r="D301">
        <v>-17.829999999999998</v>
      </c>
      <c r="E301">
        <v>-32.229999999999997</v>
      </c>
      <c r="F301">
        <f>_10sept_0_20[[#This Row],[H_mag]]-40</f>
        <v>-57.870000000000005</v>
      </c>
      <c r="G301">
        <f>_10sept_0_20[[#This Row],[V_mag]]-40</f>
        <v>-57.83</v>
      </c>
      <c r="H301">
        <f>(10^(_10sept_0_20[[#This Row],[H_mag_adj]]/20)*COS(RADIANS(_10sept_0_20[[#This Row],[H_phase]])))*0.6</f>
        <v>6.5424699691709199E-4</v>
      </c>
      <c r="I301">
        <f>(10^(_10sept_0_20[[#This Row],[H_mag_adj]]/20)*SIN(RADIANS(_10sept_0_20[[#This Row],[H_phase]])))*0.6</f>
        <v>-3.9982442179902595E-4</v>
      </c>
      <c r="J301">
        <f>(10^(_10sept_0_20[[#This Row],[V_mag_adj]]/20)*COS(RADIANS(_10sept_0_20[[#This Row],[V_phase]])))*0.6</f>
        <v>6.5159460814216458E-4</v>
      </c>
      <c r="K301">
        <f>(10^(_10sept_0_20[[#This Row],[V_mag_adj]]/20)*SIN(RADIANS(_10sept_0_20[[#This Row],[V_phase]])))*0.6</f>
        <v>-4.1080765278806792E-4</v>
      </c>
    </row>
    <row r="302" spans="1:11" x14ac:dyDescent="0.25">
      <c r="A302">
        <v>119</v>
      </c>
      <c r="B302">
        <v>-18</v>
      </c>
      <c r="C302">
        <v>-46.66</v>
      </c>
      <c r="D302">
        <v>-17.93</v>
      </c>
      <c r="E302">
        <v>-46.47</v>
      </c>
      <c r="F302">
        <f>_10sept_0_20[[#This Row],[H_mag]]-40</f>
        <v>-58</v>
      </c>
      <c r="G302">
        <f>_10sept_0_20[[#This Row],[V_mag]]-40</f>
        <v>-57.93</v>
      </c>
      <c r="H302">
        <f>(10^(_10sept_0_20[[#This Row],[H_mag_adj]]/20)*COS(RADIANS(_10sept_0_20[[#This Row],[H_phase]])))*0.6</f>
        <v>5.1842014697689616E-4</v>
      </c>
      <c r="I302">
        <f>(10^(_10sept_0_20[[#This Row],[H_mag_adj]]/20)*SIN(RADIANS(_10sept_0_20[[#This Row],[H_phase]])))*0.6</f>
        <v>-5.4936517954312799E-4</v>
      </c>
      <c r="J302">
        <f>(10^(_10sept_0_20[[#This Row],[V_mag_adj]]/20)*COS(RADIANS(_10sept_0_20[[#This Row],[V_phase]])))*0.6</f>
        <v>5.244486283382683E-4</v>
      </c>
      <c r="K302">
        <f>(10^(_10sept_0_20[[#This Row],[V_mag_adj]]/20)*SIN(RADIANS(_10sept_0_20[[#This Row],[V_phase]])))*0.6</f>
        <v>-5.520743291426302E-4</v>
      </c>
    </row>
    <row r="303" spans="1:11" x14ac:dyDescent="0.25">
      <c r="A303">
        <v>120</v>
      </c>
      <c r="B303">
        <v>-18.05</v>
      </c>
      <c r="C303">
        <v>-60.1</v>
      </c>
      <c r="D303">
        <v>-18.07</v>
      </c>
      <c r="E303">
        <v>-60.22</v>
      </c>
      <c r="F303">
        <f>_10sept_0_20[[#This Row],[H_mag]]-40</f>
        <v>-58.05</v>
      </c>
      <c r="G303">
        <f>_10sept_0_20[[#This Row],[V_mag]]-40</f>
        <v>-58.07</v>
      </c>
      <c r="H303">
        <f>(10^(_10sept_0_20[[#This Row],[H_mag_adj]]/20)*COS(RADIANS(_10sept_0_20[[#This Row],[H_phase]])))*0.6</f>
        <v>3.7437404487905801E-4</v>
      </c>
      <c r="I303">
        <f>(10^(_10sept_0_20[[#This Row],[H_mag_adj]]/20)*SIN(RADIANS(_10sept_0_20[[#This Row],[H_phase]])))*0.6</f>
        <v>-6.5105641826175553E-4</v>
      </c>
      <c r="J303">
        <f>(10^(_10sept_0_20[[#This Row],[V_mag_adj]]/20)*COS(RADIANS(_10sept_0_20[[#This Row],[V_phase]])))*0.6</f>
        <v>3.7215175700727889E-4</v>
      </c>
      <c r="K303">
        <f>(10^(_10sept_0_20[[#This Row],[V_mag_adj]]/20)*SIN(RADIANS(_10sept_0_20[[#This Row],[V_phase]])))*0.6</f>
        <v>-6.503398886536924E-4</v>
      </c>
    </row>
    <row r="304" spans="1:11" x14ac:dyDescent="0.25">
      <c r="A304">
        <v>121</v>
      </c>
      <c r="B304">
        <v>-18.079999999999998</v>
      </c>
      <c r="C304">
        <v>-72.64</v>
      </c>
      <c r="D304">
        <v>-18.13</v>
      </c>
      <c r="E304">
        <v>-73.040000000000006</v>
      </c>
      <c r="F304">
        <f>_10sept_0_20[[#This Row],[H_mag]]-40</f>
        <v>-58.08</v>
      </c>
      <c r="G304">
        <f>_10sept_0_20[[#This Row],[V_mag]]-40</f>
        <v>-58.129999999999995</v>
      </c>
      <c r="H304">
        <f>(10^(_10sept_0_20[[#This Row],[H_mag_adj]]/20)*COS(RADIANS(_10sept_0_20[[#This Row],[H_phase]])))*0.6</f>
        <v>2.233124848780881E-4</v>
      </c>
      <c r="I304">
        <f>(10^(_10sept_0_20[[#This Row],[H_mag_adj]]/20)*SIN(RADIANS(_10sept_0_20[[#This Row],[H_phase]])))*0.6</f>
        <v>-7.1433826824229395E-4</v>
      </c>
      <c r="J304">
        <f>(10^(_10sept_0_20[[#This Row],[V_mag_adj]]/20)*COS(RADIANS(_10sept_0_20[[#This Row],[V_phase]])))*0.6</f>
        <v>2.1706692051125579E-4</v>
      </c>
      <c r="K304">
        <f>(10^(_10sept_0_20[[#This Row],[V_mag_adj]]/20)*SIN(RADIANS(_10sept_0_20[[#This Row],[V_phase]])))*0.6</f>
        <v>-7.1177076543565119E-4</v>
      </c>
    </row>
    <row r="305" spans="1:11" x14ac:dyDescent="0.25">
      <c r="A305">
        <v>122</v>
      </c>
      <c r="B305">
        <v>-18.27</v>
      </c>
      <c r="C305">
        <v>-86.48</v>
      </c>
      <c r="D305">
        <v>-18.309999999999999</v>
      </c>
      <c r="E305">
        <v>-86.99</v>
      </c>
      <c r="F305">
        <f>_10sept_0_20[[#This Row],[H_mag]]-40</f>
        <v>-58.269999999999996</v>
      </c>
      <c r="G305">
        <f>_10sept_0_20[[#This Row],[V_mag]]-40</f>
        <v>-58.31</v>
      </c>
      <c r="H305">
        <f>(10^(_10sept_0_20[[#This Row],[H_mag_adj]]/20)*COS(RADIANS(_10sept_0_20[[#This Row],[H_phase]])))*0.6</f>
        <v>4.4957075460749659E-5</v>
      </c>
      <c r="I305">
        <f>(10^(_10sept_0_20[[#This Row],[H_mag_adj]]/20)*SIN(RADIANS(_10sept_0_20[[#This Row],[H_phase]])))*0.6</f>
        <v>-7.3085487570511939E-4</v>
      </c>
      <c r="J305">
        <f>(10^(_10sept_0_20[[#This Row],[V_mag_adj]]/20)*COS(RADIANS(_10sept_0_20[[#This Row],[V_phase]])))*0.6</f>
        <v>3.8273248884030224E-5</v>
      </c>
      <c r="K305">
        <f>(10^(_10sept_0_20[[#This Row],[V_mag_adj]]/20)*SIN(RADIANS(_10sept_0_20[[#This Row],[V_phase]])))*0.6</f>
        <v>-7.2786640972034302E-4</v>
      </c>
    </row>
    <row r="306" spans="1:11" x14ac:dyDescent="0.25">
      <c r="A306">
        <v>123</v>
      </c>
      <c r="B306">
        <v>-18.34</v>
      </c>
      <c r="C306">
        <v>-100.02</v>
      </c>
      <c r="D306">
        <v>-18.329999999999998</v>
      </c>
      <c r="E306">
        <v>-99.92</v>
      </c>
      <c r="F306">
        <f>_10sept_0_20[[#This Row],[H_mag]]-40</f>
        <v>-58.34</v>
      </c>
      <c r="G306">
        <f>_10sept_0_20[[#This Row],[V_mag]]-40</f>
        <v>-58.33</v>
      </c>
      <c r="H306">
        <f>(10^(_10sept_0_20[[#This Row],[H_mag_adj]]/20)*COS(RADIANS(_10sept_0_20[[#This Row],[H_phase]])))*0.6</f>
        <v>-1.2638058330773479E-4</v>
      </c>
      <c r="I306">
        <f>(10^(_10sept_0_20[[#This Row],[H_mag_adj]]/20)*SIN(RADIANS(_10sept_0_20[[#This Row],[H_phase]])))*0.6</f>
        <v>-7.1527978505401906E-4</v>
      </c>
      <c r="J306">
        <f>(10^(_10sept_0_20[[#This Row],[V_mag_adj]]/20)*COS(RADIANS(_10sept_0_20[[#This Row],[V_phase]])))*0.6</f>
        <v>-1.2527613921275611E-4</v>
      </c>
      <c r="K306">
        <f>(10^(_10sept_0_20[[#This Row],[V_mag_adj]]/20)*SIN(RADIANS(_10sept_0_20[[#This Row],[V_phase]])))*0.6</f>
        <v>-7.1632349458588716E-4</v>
      </c>
    </row>
    <row r="307" spans="1:11" x14ac:dyDescent="0.25">
      <c r="A307">
        <v>124</v>
      </c>
      <c r="B307">
        <v>-18.34</v>
      </c>
      <c r="C307">
        <v>-113.73</v>
      </c>
      <c r="D307">
        <v>-18.38</v>
      </c>
      <c r="E307">
        <v>-112.88</v>
      </c>
      <c r="F307">
        <f>_10sept_0_20[[#This Row],[H_mag]]-40</f>
        <v>-58.34</v>
      </c>
      <c r="G307">
        <f>_10sept_0_20[[#This Row],[V_mag]]-40</f>
        <v>-58.379999999999995</v>
      </c>
      <c r="H307">
        <f>(10^(_10sept_0_20[[#This Row],[H_mag_adj]]/20)*COS(RADIANS(_10sept_0_20[[#This Row],[H_phase]])))*0.6</f>
        <v>-2.9230654225122064E-4</v>
      </c>
      <c r="I307">
        <f>(10^(_10sept_0_20[[#This Row],[H_mag_adj]]/20)*SIN(RADIANS(_10sept_0_20[[#This Row],[H_phase]])))*0.6</f>
        <v>-6.6494669568414454E-4</v>
      </c>
      <c r="J307">
        <f>(10^(_10sept_0_20[[#This Row],[V_mag_adj]]/20)*COS(RADIANS(_10sept_0_20[[#This Row],[V_phase]])))*0.6</f>
        <v>-2.8111249922985014E-4</v>
      </c>
      <c r="K307">
        <f>(10^(_10sept_0_20[[#This Row],[V_mag_adj]]/20)*SIN(RADIANS(_10sept_0_20[[#This Row],[V_phase]])))*0.6</f>
        <v>-6.6613508022647693E-4</v>
      </c>
    </row>
    <row r="308" spans="1:11" x14ac:dyDescent="0.25">
      <c r="A308">
        <v>125</v>
      </c>
      <c r="B308">
        <v>-18.41</v>
      </c>
      <c r="C308">
        <v>-126</v>
      </c>
      <c r="D308">
        <v>-18.52</v>
      </c>
      <c r="E308">
        <v>-125.77</v>
      </c>
      <c r="F308">
        <f>_10sept_0_20[[#This Row],[H_mag]]-40</f>
        <v>-58.41</v>
      </c>
      <c r="G308">
        <f>_10sept_0_20[[#This Row],[V_mag]]-40</f>
        <v>-58.519999999999996</v>
      </c>
      <c r="H308">
        <f>(10^(_10sept_0_20[[#This Row],[H_mag_adj]]/20)*COS(RADIANS(_10sept_0_20[[#This Row],[H_phase]])))*0.6</f>
        <v>-4.2351611068511063E-4</v>
      </c>
      <c r="I308">
        <f>(10^(_10sept_0_20[[#This Row],[H_mag_adj]]/20)*SIN(RADIANS(_10sept_0_20[[#This Row],[H_phase]])))*0.6</f>
        <v>-5.8291991777525466E-4</v>
      </c>
      <c r="J308">
        <f>(10^(_10sept_0_20[[#This Row],[V_mag_adj]]/20)*COS(RADIANS(_10sept_0_20[[#This Row],[V_phase]])))*0.6</f>
        <v>-4.1587252327815336E-4</v>
      </c>
      <c r="K308">
        <f>(10^(_10sept_0_20[[#This Row],[V_mag_adj]]/20)*SIN(RADIANS(_10sept_0_20[[#This Row],[V_phase]])))*0.6</f>
        <v>-5.7725830705935319E-4</v>
      </c>
    </row>
    <row r="309" spans="1:11" x14ac:dyDescent="0.25">
      <c r="A309">
        <v>126</v>
      </c>
      <c r="B309">
        <v>-18.559999999999999</v>
      </c>
      <c r="C309">
        <v>-138.19999999999999</v>
      </c>
      <c r="D309">
        <v>-18.52</v>
      </c>
      <c r="E309">
        <v>-138.49</v>
      </c>
      <c r="F309">
        <f>_10sept_0_20[[#This Row],[H_mag]]-40</f>
        <v>-58.56</v>
      </c>
      <c r="G309">
        <f>_10sept_0_20[[#This Row],[V_mag]]-40</f>
        <v>-58.519999999999996</v>
      </c>
      <c r="H309">
        <f>(10^(_10sept_0_20[[#This Row],[H_mag_adj]]/20)*COS(RADIANS(_10sept_0_20[[#This Row],[H_phase]])))*0.6</f>
        <v>-5.2794042348527003E-4</v>
      </c>
      <c r="I309">
        <f>(10^(_10sept_0_20[[#This Row],[H_mag_adj]]/20)*SIN(RADIANS(_10sept_0_20[[#This Row],[H_phase]])))*0.6</f>
        <v>-4.7203321738041061E-4</v>
      </c>
      <c r="J309">
        <f>(10^(_10sept_0_20[[#This Row],[V_mag_adj]]/20)*COS(RADIANS(_10sept_0_20[[#This Row],[V_phase]])))*0.6</f>
        <v>-5.3277068457530043E-4</v>
      </c>
      <c r="K309">
        <f>(10^(_10sept_0_20[[#This Row],[V_mag_adj]]/20)*SIN(RADIANS(_10sept_0_20[[#This Row],[V_phase]])))*0.6</f>
        <v>-4.7152148025719293E-4</v>
      </c>
    </row>
    <row r="310" spans="1:11" x14ac:dyDescent="0.25">
      <c r="A310">
        <v>127</v>
      </c>
      <c r="B310">
        <v>-18.66</v>
      </c>
      <c r="C310">
        <v>-149.83000000000001</v>
      </c>
      <c r="D310">
        <v>-18.649999999999999</v>
      </c>
      <c r="E310">
        <v>-149.72999999999999</v>
      </c>
      <c r="F310">
        <f>_10sept_0_20[[#This Row],[H_mag]]-40</f>
        <v>-58.66</v>
      </c>
      <c r="G310">
        <f>_10sept_0_20[[#This Row],[V_mag]]-40</f>
        <v>-58.65</v>
      </c>
      <c r="H310">
        <f>(10^(_10sept_0_20[[#This Row],[H_mag_adj]]/20)*COS(RADIANS(_10sept_0_20[[#This Row],[H_phase]])))*0.6</f>
        <v>-6.0525079650212358E-4</v>
      </c>
      <c r="I310">
        <f>(10^(_10sept_0_20[[#This Row],[H_mag_adj]]/20)*SIN(RADIANS(_10sept_0_20[[#This Row],[H_phase]])))*0.6</f>
        <v>-3.5184024644899155E-4</v>
      </c>
      <c r="J310">
        <f>(10^(_10sept_0_20[[#This Row],[V_mag_adj]]/20)*COS(RADIANS(_10sept_0_20[[#This Row],[V_phase]])))*0.6</f>
        <v>-6.0533231144623955E-4</v>
      </c>
      <c r="K310">
        <f>(10^(_10sept_0_20[[#This Row],[V_mag_adj]]/20)*SIN(RADIANS(_10sept_0_20[[#This Row],[V_phase]])))*0.6</f>
        <v>-3.5330259253388491E-4</v>
      </c>
    </row>
    <row r="311" spans="1:11" x14ac:dyDescent="0.25">
      <c r="A311">
        <v>128</v>
      </c>
      <c r="B311">
        <v>-18.91</v>
      </c>
      <c r="C311">
        <v>-160.62</v>
      </c>
      <c r="D311">
        <v>-18.899999999999999</v>
      </c>
      <c r="E311">
        <v>-160.13</v>
      </c>
      <c r="F311">
        <f>_10sept_0_20[[#This Row],[H_mag]]-40</f>
        <v>-58.91</v>
      </c>
      <c r="G311">
        <f>_10sept_0_20[[#This Row],[V_mag]]-40</f>
        <v>-58.9</v>
      </c>
      <c r="H311">
        <f>(10^(_10sept_0_20[[#This Row],[H_mag_adj]]/20)*COS(RADIANS(_10sept_0_20[[#This Row],[H_phase]])))*0.6</f>
        <v>-6.4168048454343364E-4</v>
      </c>
      <c r="I311">
        <f>(10^(_10sept_0_20[[#This Row],[H_mag_adj]]/20)*SIN(RADIANS(_10sept_0_20[[#This Row],[H_phase]])))*0.6</f>
        <v>-2.2571963436042772E-4</v>
      </c>
      <c r="J311">
        <f>(10^(_10sept_0_20[[#This Row],[V_mag_adj]]/20)*COS(RADIANS(_10sept_0_20[[#This Row],[V_phase]])))*0.6</f>
        <v>-6.4046359917433718E-4</v>
      </c>
      <c r="K311">
        <f>(10^(_10sept_0_20[[#This Row],[V_mag_adj]]/20)*SIN(RADIANS(_10sept_0_20[[#This Row],[V_phase]])))*0.6</f>
        <v>-2.3146536834304561E-4</v>
      </c>
    </row>
    <row r="312" spans="1:11" x14ac:dyDescent="0.25">
      <c r="A312">
        <v>129</v>
      </c>
      <c r="B312">
        <v>-19.29</v>
      </c>
      <c r="C312">
        <v>-170.91</v>
      </c>
      <c r="D312">
        <v>-19.27</v>
      </c>
      <c r="E312">
        <v>-170.37</v>
      </c>
      <c r="F312">
        <f>_10sept_0_20[[#This Row],[H_mag]]-40</f>
        <v>-59.29</v>
      </c>
      <c r="G312">
        <f>_10sept_0_20[[#This Row],[V_mag]]-40</f>
        <v>-59.269999999999996</v>
      </c>
      <c r="H312">
        <f>(10^(_10sept_0_20[[#This Row],[H_mag_adj]]/20)*COS(RADIANS(_10sept_0_20[[#This Row],[H_phase]])))*0.6</f>
        <v>-6.429283554562434E-4</v>
      </c>
      <c r="I312">
        <f>(10^(_10sept_0_20[[#This Row],[H_mag_adj]]/20)*SIN(RADIANS(_10sept_0_20[[#This Row],[H_phase]])))*0.6</f>
        <v>-1.0286534993777255E-4</v>
      </c>
      <c r="J312">
        <f>(10^(_10sept_0_20[[#This Row],[V_mag_adj]]/20)*COS(RADIANS(_10sept_0_20[[#This Row],[V_phase]])))*0.6</f>
        <v>-6.4341013466442823E-4</v>
      </c>
      <c r="K312">
        <f>(10^(_10sept_0_20[[#This Row],[V_mag_adj]]/20)*SIN(RADIANS(_10sept_0_20[[#This Row],[V_phase]])))*0.6</f>
        <v>-1.0917123555296872E-4</v>
      </c>
    </row>
    <row r="313" spans="1:11" x14ac:dyDescent="0.25">
      <c r="A313">
        <v>130</v>
      </c>
      <c r="B313">
        <v>-19.86</v>
      </c>
      <c r="C313">
        <v>178.62</v>
      </c>
      <c r="D313">
        <v>-19.84</v>
      </c>
      <c r="E313">
        <v>178.43</v>
      </c>
      <c r="F313">
        <f>_10sept_0_20[[#This Row],[H_mag]]-40</f>
        <v>-59.86</v>
      </c>
      <c r="G313">
        <f>_10sept_0_20[[#This Row],[V_mag]]-40</f>
        <v>-59.84</v>
      </c>
      <c r="H313">
        <f>(10^(_10sept_0_20[[#This Row],[H_mag_adj]]/20)*COS(RADIANS(_10sept_0_20[[#This Row],[H_phase]])))*0.6</f>
        <v>-6.0957236242256425E-4</v>
      </c>
      <c r="I313">
        <f>(10^(_10sept_0_20[[#This Row],[H_mag_adj]]/20)*SIN(RADIANS(_10sept_0_20[[#This Row],[H_phase]])))*0.6</f>
        <v>1.4684721470867432E-5</v>
      </c>
      <c r="J313">
        <f>(10^(_10sept_0_20[[#This Row],[V_mag_adj]]/20)*COS(RADIANS(_10sept_0_20[[#This Row],[V_phase]])))*0.6</f>
        <v>-6.1092540393382509E-4</v>
      </c>
      <c r="K313">
        <f>(10^(_10sept_0_20[[#This Row],[V_mag_adj]]/20)*SIN(RADIANS(_10sept_0_20[[#This Row],[V_phase]])))*0.6</f>
        <v>1.6744566962954701E-5</v>
      </c>
    </row>
    <row r="314" spans="1:11" x14ac:dyDescent="0.25">
      <c r="A314">
        <v>131</v>
      </c>
      <c r="B314">
        <v>-20.57</v>
      </c>
      <c r="C314">
        <v>168.01</v>
      </c>
      <c r="D314">
        <v>-20.62</v>
      </c>
      <c r="E314">
        <v>168.13</v>
      </c>
      <c r="F314">
        <f>_10sept_0_20[[#This Row],[H_mag]]-40</f>
        <v>-60.57</v>
      </c>
      <c r="G314">
        <f>_10sept_0_20[[#This Row],[V_mag]]-40</f>
        <v>-60.620000000000005</v>
      </c>
      <c r="H314">
        <f>(10^(_10sept_0_20[[#This Row],[H_mag_adj]]/20)*COS(RADIANS(_10sept_0_20[[#This Row],[H_phase]])))*0.6</f>
        <v>-5.4963166997380557E-4</v>
      </c>
      <c r="I314">
        <f>(10^(_10sept_0_20[[#This Row],[H_mag_adj]]/20)*SIN(RADIANS(_10sept_0_20[[#This Row],[H_phase]])))*0.6</f>
        <v>1.1672755875761938E-4</v>
      </c>
      <c r="J314">
        <f>(10^(_10sept_0_20[[#This Row],[V_mag_adj]]/20)*COS(RADIANS(_10sept_0_20[[#This Row],[V_phase]])))*0.6</f>
        <v>-5.4671869646681702E-4</v>
      </c>
      <c r="K314">
        <f>(10^(_10sept_0_20[[#This Row],[V_mag_adj]]/20)*SIN(RADIANS(_10sept_0_20[[#This Row],[V_phase]])))*0.6</f>
        <v>1.149127591113438E-4</v>
      </c>
    </row>
    <row r="315" spans="1:11" x14ac:dyDescent="0.25">
      <c r="A315">
        <v>132</v>
      </c>
      <c r="B315">
        <v>-21.44</v>
      </c>
      <c r="C315">
        <v>157.94</v>
      </c>
      <c r="D315">
        <v>-21.46</v>
      </c>
      <c r="E315">
        <v>157.44</v>
      </c>
      <c r="F315">
        <f>_10sept_0_20[[#This Row],[H_mag]]-40</f>
        <v>-61.44</v>
      </c>
      <c r="G315">
        <f>_10sept_0_20[[#This Row],[V_mag]]-40</f>
        <v>-61.46</v>
      </c>
      <c r="H315">
        <f>(10^(_10sept_0_20[[#This Row],[H_mag_adj]]/20)*COS(RADIANS(_10sept_0_20[[#This Row],[H_phase]])))*0.6</f>
        <v>-4.7112167549323656E-4</v>
      </c>
      <c r="I315">
        <f>(10^(_10sept_0_20[[#This Row],[H_mag_adj]]/20)*SIN(RADIANS(_10sept_0_20[[#This Row],[H_phase]])))*0.6</f>
        <v>1.9091964733399056E-4</v>
      </c>
      <c r="J315">
        <f>(10^(_10sept_0_20[[#This Row],[V_mag_adj]]/20)*COS(RADIANS(_10sept_0_20[[#This Row],[V_phase]])))*0.6</f>
        <v>-4.6835799286439473E-4</v>
      </c>
      <c r="K315">
        <f>(10^(_10sept_0_20[[#This Row],[V_mag_adj]]/20)*SIN(RADIANS(_10sept_0_20[[#This Row],[V_phase]])))*0.6</f>
        <v>1.9457509580421688E-4</v>
      </c>
    </row>
    <row r="316" spans="1:11" x14ac:dyDescent="0.25">
      <c r="A316">
        <v>133</v>
      </c>
      <c r="B316">
        <v>-22.8</v>
      </c>
      <c r="C316">
        <v>146.21</v>
      </c>
      <c r="D316">
        <v>-22.61</v>
      </c>
      <c r="E316">
        <v>146.41</v>
      </c>
      <c r="F316">
        <f>_10sept_0_20[[#This Row],[H_mag]]-40</f>
        <v>-62.8</v>
      </c>
      <c r="G316">
        <f>_10sept_0_20[[#This Row],[V_mag]]-40</f>
        <v>-62.61</v>
      </c>
      <c r="H316">
        <f>(10^(_10sept_0_20[[#This Row],[H_mag_adj]]/20)*COS(RADIANS(_10sept_0_20[[#This Row],[H_phase]])))*0.6</f>
        <v>-3.6123921570086403E-4</v>
      </c>
      <c r="I316">
        <f>(10^(_10sept_0_20[[#This Row],[H_mag_adj]]/20)*SIN(RADIANS(_10sept_0_20[[#This Row],[H_phase]])))*0.6</f>
        <v>2.4173728452545881E-4</v>
      </c>
      <c r="J316">
        <f>(10^(_10sept_0_20[[#This Row],[V_mag_adj]]/20)*COS(RADIANS(_10sept_0_20[[#This Row],[V_phase]])))*0.6</f>
        <v>-3.7008845616195903E-4</v>
      </c>
      <c r="K316">
        <f>(10^(_10sept_0_20[[#This Row],[V_mag_adj]]/20)*SIN(RADIANS(_10sept_0_20[[#This Row],[V_phase]])))*0.6</f>
        <v>2.4579308775302214E-4</v>
      </c>
    </row>
    <row r="317" spans="1:11" x14ac:dyDescent="0.25">
      <c r="A317">
        <v>134</v>
      </c>
      <c r="B317">
        <v>-24.14</v>
      </c>
      <c r="C317">
        <v>133.97</v>
      </c>
      <c r="D317">
        <v>-23.96</v>
      </c>
      <c r="E317">
        <v>133.5</v>
      </c>
      <c r="F317">
        <f>_10sept_0_20[[#This Row],[H_mag]]-40</f>
        <v>-64.14</v>
      </c>
      <c r="G317">
        <f>_10sept_0_20[[#This Row],[V_mag]]-40</f>
        <v>-63.96</v>
      </c>
      <c r="H317">
        <f>(10^(_10sept_0_20[[#This Row],[H_mag_adj]]/20)*COS(RADIANS(_10sept_0_20[[#This Row],[H_phase]])))*0.6</f>
        <v>-2.586347789922393E-4</v>
      </c>
      <c r="I317">
        <f>(10^(_10sept_0_20[[#This Row],[H_mag_adj]]/20)*SIN(RADIANS(_10sept_0_20[[#This Row],[H_phase]])))*0.6</f>
        <v>2.6810494187036791E-4</v>
      </c>
      <c r="J317">
        <f>(10^(_10sept_0_20[[#This Row],[V_mag_adj]]/20)*COS(RADIANS(_10sept_0_20[[#This Row],[V_phase]])))*0.6</f>
        <v>-2.6179626968243026E-4</v>
      </c>
      <c r="K317">
        <f>(10^(_10sept_0_20[[#This Row],[V_mag_adj]]/20)*SIN(RADIANS(_10sept_0_20[[#This Row],[V_phase]])))*0.6</f>
        <v>2.7587570586404009E-4</v>
      </c>
    </row>
    <row r="318" spans="1:11" x14ac:dyDescent="0.25">
      <c r="A318">
        <v>135</v>
      </c>
      <c r="B318">
        <v>-25.41</v>
      </c>
      <c r="C318">
        <v>117.85</v>
      </c>
      <c r="D318">
        <v>-25.48</v>
      </c>
      <c r="E318">
        <v>118.69</v>
      </c>
      <c r="F318">
        <f>_10sept_0_20[[#This Row],[H_mag]]-40</f>
        <v>-65.41</v>
      </c>
      <c r="G318">
        <f>_10sept_0_20[[#This Row],[V_mag]]-40</f>
        <v>-65.48</v>
      </c>
      <c r="H318">
        <f>(10^(_10sept_0_20[[#This Row],[H_mag_adj]]/20)*COS(RADIANS(_10sept_0_20[[#This Row],[H_phase]])))*0.6</f>
        <v>-1.5035414921939468E-4</v>
      </c>
      <c r="I318">
        <f>(10^(_10sept_0_20[[#This Row],[H_mag_adj]]/20)*SIN(RADIANS(_10sept_0_20[[#This Row],[H_phase]])))*0.6</f>
        <v>2.8456980293593349E-4</v>
      </c>
      <c r="J318">
        <f>(10^(_10sept_0_20[[#This Row],[V_mag_adj]]/20)*COS(RADIANS(_10sept_0_20[[#This Row],[V_phase]])))*0.6</f>
        <v>-1.5326965468033253E-4</v>
      </c>
      <c r="K318">
        <f>(10^(_10sept_0_20[[#This Row],[V_mag_adj]]/20)*SIN(RADIANS(_10sept_0_20[[#This Row],[V_phase]])))*0.6</f>
        <v>2.8006878584188756E-4</v>
      </c>
    </row>
    <row r="319" spans="1:11" x14ac:dyDescent="0.25">
      <c r="A319">
        <v>136</v>
      </c>
      <c r="B319">
        <v>-26.94</v>
      </c>
      <c r="C319">
        <v>101.07</v>
      </c>
      <c r="D319">
        <v>-26.76</v>
      </c>
      <c r="E319">
        <v>102.48</v>
      </c>
      <c r="F319">
        <f>_10sept_0_20[[#This Row],[H_mag]]-40</f>
        <v>-66.94</v>
      </c>
      <c r="G319">
        <f>_10sept_0_20[[#This Row],[V_mag]]-40</f>
        <v>-66.760000000000005</v>
      </c>
      <c r="H319">
        <f>(10^(_10sept_0_20[[#This Row],[H_mag_adj]]/20)*COS(RADIANS(_10sept_0_20[[#This Row],[H_phase]])))*0.6</f>
        <v>-5.1816835069787889E-5</v>
      </c>
      <c r="I319">
        <f>(10^(_10sept_0_20[[#This Row],[H_mag_adj]]/20)*SIN(RADIANS(_10sept_0_20[[#This Row],[H_phase]])))*0.6</f>
        <v>2.6484657074572087E-4</v>
      </c>
      <c r="J319">
        <f>(10^(_10sept_0_20[[#This Row],[V_mag_adj]]/20)*COS(RADIANS(_10sept_0_20[[#This Row],[V_phase]])))*0.6</f>
        <v>-5.9539286246383408E-5</v>
      </c>
      <c r="K319">
        <f>(10^(_10sept_0_20[[#This Row],[V_mag_adj]]/20)*SIN(RADIANS(_10sept_0_20[[#This Row],[V_phase]])))*0.6</f>
        <v>2.6900871136613667E-4</v>
      </c>
    </row>
    <row r="320" spans="1:11" x14ac:dyDescent="0.25">
      <c r="A320">
        <v>137</v>
      </c>
      <c r="B320">
        <v>-28.16</v>
      </c>
      <c r="C320">
        <v>82.06</v>
      </c>
      <c r="D320">
        <v>-28.17</v>
      </c>
      <c r="E320">
        <v>83.75</v>
      </c>
      <c r="F320">
        <f>_10sept_0_20[[#This Row],[H_mag]]-40</f>
        <v>-68.16</v>
      </c>
      <c r="G320">
        <f>_10sept_0_20[[#This Row],[V_mag]]-40</f>
        <v>-68.17</v>
      </c>
      <c r="H320">
        <f>(10^(_10sept_0_20[[#This Row],[H_mag_adj]]/20)*COS(RADIANS(_10sept_0_20[[#This Row],[H_phase]])))*0.6</f>
        <v>3.2393523137078354E-5</v>
      </c>
      <c r="I320">
        <f>(10^(_10sept_0_20[[#This Row],[H_mag_adj]]/20)*SIN(RADIANS(_10sept_0_20[[#This Row],[H_phase]])))*0.6</f>
        <v>2.322564051976567E-4</v>
      </c>
      <c r="J320">
        <f>(10^(_10sept_0_20[[#This Row],[V_mag_adj]]/20)*COS(RADIANS(_10sept_0_20[[#This Row],[V_phase]])))*0.6</f>
        <v>2.5500400805623093E-5</v>
      </c>
      <c r="K320">
        <f>(10^(_10sept_0_20[[#This Row],[V_mag_adj]]/20)*SIN(RADIANS(_10sept_0_20[[#This Row],[V_phase]])))*0.6</f>
        <v>2.3284249761470723E-4</v>
      </c>
    </row>
    <row r="321" spans="1:11" x14ac:dyDescent="0.25">
      <c r="A321">
        <v>138</v>
      </c>
      <c r="B321">
        <v>-28.89</v>
      </c>
      <c r="C321">
        <v>58.68</v>
      </c>
      <c r="D321">
        <v>-28.88</v>
      </c>
      <c r="E321">
        <v>57.33</v>
      </c>
      <c r="F321">
        <f>_10sept_0_20[[#This Row],[H_mag]]-40</f>
        <v>-68.89</v>
      </c>
      <c r="G321">
        <f>_10sept_0_20[[#This Row],[V_mag]]-40</f>
        <v>-68.88</v>
      </c>
      <c r="H321">
        <f>(10^(_10sept_0_20[[#This Row],[H_mag_adj]]/20)*COS(RADIANS(_10sept_0_20[[#This Row],[H_phase]])))*0.6</f>
        <v>1.1207326263056687E-4</v>
      </c>
      <c r="I321">
        <f>(10^(_10sept_0_20[[#This Row],[H_mag_adj]]/20)*SIN(RADIANS(_10sept_0_20[[#This Row],[H_phase]])))*0.6</f>
        <v>1.8418327191530473E-4</v>
      </c>
      <c r="J321">
        <f>(10^(_10sept_0_20[[#This Row],[V_mag_adj]]/20)*COS(RADIANS(_10sept_0_20[[#This Row],[V_phase]])))*0.6</f>
        <v>1.1651553532991483E-4</v>
      </c>
      <c r="K321">
        <f>(10^(_10sept_0_20[[#This Row],[V_mag_adj]]/20)*SIN(RADIANS(_10sept_0_20[[#This Row],[V_phase]])))*0.6</f>
        <v>1.8170079889472901E-4</v>
      </c>
    </row>
    <row r="322" spans="1:11" x14ac:dyDescent="0.25">
      <c r="A322">
        <v>139</v>
      </c>
      <c r="B322">
        <v>-28.72</v>
      </c>
      <c r="C322">
        <v>37.659999999999997</v>
      </c>
      <c r="D322">
        <v>-28.98</v>
      </c>
      <c r="E322">
        <v>38.31</v>
      </c>
      <c r="F322">
        <f>_10sept_0_20[[#This Row],[H_mag]]-40</f>
        <v>-68.72</v>
      </c>
      <c r="G322">
        <f>_10sept_0_20[[#This Row],[V_mag]]-40</f>
        <v>-68.98</v>
      </c>
      <c r="H322">
        <f>(10^(_10sept_0_20[[#This Row],[H_mag_adj]]/20)*COS(RADIANS(_10sept_0_20[[#This Row],[H_phase]])))*0.6</f>
        <v>1.7405424218173816E-4</v>
      </c>
      <c r="I322">
        <f>(10^(_10sept_0_20[[#This Row],[H_mag_adj]]/20)*SIN(RADIANS(_10sept_0_20[[#This Row],[H_phase]])))*0.6</f>
        <v>1.3433041122360887E-4</v>
      </c>
      <c r="J322">
        <f>(10^(_10sept_0_20[[#This Row],[V_mag_adj]]/20)*COS(RADIANS(_10sept_0_20[[#This Row],[V_phase]])))*0.6</f>
        <v>1.6743154913228189E-4</v>
      </c>
      <c r="K322">
        <f>(10^(_10sept_0_20[[#This Row],[V_mag_adj]]/20)*SIN(RADIANS(_10sept_0_20[[#This Row],[V_phase]])))*0.6</f>
        <v>1.3227692491181388E-4</v>
      </c>
    </row>
    <row r="323" spans="1:11" x14ac:dyDescent="0.25">
      <c r="A323">
        <v>140</v>
      </c>
      <c r="B323">
        <v>-28.32</v>
      </c>
      <c r="C323">
        <v>18</v>
      </c>
      <c r="D323">
        <v>-28.48</v>
      </c>
      <c r="E323">
        <v>18.62</v>
      </c>
      <c r="F323">
        <f>_10sept_0_20[[#This Row],[H_mag]]-40</f>
        <v>-68.319999999999993</v>
      </c>
      <c r="G323">
        <f>_10sept_0_20[[#This Row],[V_mag]]-40</f>
        <v>-68.48</v>
      </c>
      <c r="H323">
        <f>(10^(_10sept_0_20[[#This Row],[H_mag_adj]]/20)*COS(RADIANS(_10sept_0_20[[#This Row],[H_phase]])))*0.6</f>
        <v>2.1895636570505773E-4</v>
      </c>
      <c r="I323">
        <f>(10^(_10sept_0_20[[#This Row],[H_mag_adj]]/20)*SIN(RADIANS(_10sept_0_20[[#This Row],[H_phase]])))*0.6</f>
        <v>7.1143235833148508E-5</v>
      </c>
      <c r="J323">
        <f>(10^(_10sept_0_20[[#This Row],[V_mag_adj]]/20)*COS(RADIANS(_10sept_0_20[[#This Row],[V_phase]])))*0.6</f>
        <v>2.1419159849029549E-4</v>
      </c>
      <c r="K323">
        <f>(10^(_10sept_0_20[[#This Row],[V_mag_adj]]/20)*SIN(RADIANS(_10sept_0_20[[#This Row],[V_phase]])))*0.6</f>
        <v>7.2166681487922422E-5</v>
      </c>
    </row>
    <row r="324" spans="1:11" x14ac:dyDescent="0.25">
      <c r="A324">
        <v>141</v>
      </c>
      <c r="B324">
        <v>-27.41</v>
      </c>
      <c r="C324">
        <v>2.2599999999999998</v>
      </c>
      <c r="D324">
        <v>-27.61</v>
      </c>
      <c r="E324">
        <v>1.68</v>
      </c>
      <c r="F324">
        <f>_10sept_0_20[[#This Row],[H_mag]]-40</f>
        <v>-67.41</v>
      </c>
      <c r="G324">
        <f>_10sept_0_20[[#This Row],[V_mag]]-40</f>
        <v>-67.61</v>
      </c>
      <c r="H324">
        <f>(10^(_10sept_0_20[[#This Row],[H_mag_adj]]/20)*COS(RADIANS(_10sept_0_20[[#This Row],[H_phase]])))*0.6</f>
        <v>2.5545435512973916E-4</v>
      </c>
      <c r="I324">
        <f>(10^(_10sept_0_20[[#This Row],[H_mag_adj]]/20)*SIN(RADIANS(_10sept_0_20[[#This Row],[H_phase]])))*0.6</f>
        <v>1.0081483277869751E-5</v>
      </c>
      <c r="J324">
        <f>(10^(_10sept_0_20[[#This Row],[V_mag_adj]]/20)*COS(RADIANS(_10sept_0_20[[#This Row],[V_phase]])))*0.6</f>
        <v>2.4972644271517455E-4</v>
      </c>
      <c r="K324">
        <f>(10^(_10sept_0_20[[#This Row],[V_mag_adj]]/20)*SIN(RADIANS(_10sept_0_20[[#This Row],[V_phase]])))*0.6</f>
        <v>7.3244609339866744E-6</v>
      </c>
    </row>
    <row r="325" spans="1:11" x14ac:dyDescent="0.25">
      <c r="A325">
        <v>142</v>
      </c>
      <c r="B325">
        <v>-26.6</v>
      </c>
      <c r="C325">
        <v>-10.46</v>
      </c>
      <c r="D325">
        <v>-26.76</v>
      </c>
      <c r="E325">
        <v>-8.69</v>
      </c>
      <c r="F325">
        <f>_10sept_0_20[[#This Row],[H_mag]]-40</f>
        <v>-66.599999999999994</v>
      </c>
      <c r="G325">
        <f>_10sept_0_20[[#This Row],[V_mag]]-40</f>
        <v>-66.760000000000005</v>
      </c>
      <c r="H325">
        <f>(10^(_10sept_0_20[[#This Row],[H_mag_adj]]/20)*COS(RADIANS(_10sept_0_20[[#This Row],[H_phase]])))*0.6</f>
        <v>2.7597736101111592E-4</v>
      </c>
      <c r="I325">
        <f>(10^(_10sept_0_20[[#This Row],[H_mag_adj]]/20)*SIN(RADIANS(_10sept_0_20[[#This Row],[H_phase]])))*0.6</f>
        <v>-5.0950119445630821E-5</v>
      </c>
      <c r="J325">
        <f>(10^(_10sept_0_20[[#This Row],[V_mag_adj]]/20)*COS(RADIANS(_10sept_0_20[[#This Row],[V_phase]])))*0.6</f>
        <v>2.7235592666093148E-4</v>
      </c>
      <c r="K325">
        <f>(10^(_10sept_0_20[[#This Row],[V_mag_adj]]/20)*SIN(RADIANS(_10sept_0_20[[#This Row],[V_phase]])))*0.6</f>
        <v>-4.1627666404250067E-5</v>
      </c>
    </row>
    <row r="326" spans="1:11" x14ac:dyDescent="0.25">
      <c r="A326">
        <v>143</v>
      </c>
      <c r="B326">
        <v>-26.1</v>
      </c>
      <c r="C326">
        <v>-18.46</v>
      </c>
      <c r="D326">
        <v>-26.41</v>
      </c>
      <c r="E326">
        <v>-17.32</v>
      </c>
      <c r="F326">
        <f>_10sept_0_20[[#This Row],[H_mag]]-40</f>
        <v>-66.099999999999994</v>
      </c>
      <c r="G326">
        <f>_10sept_0_20[[#This Row],[V_mag]]-40</f>
        <v>-66.41</v>
      </c>
      <c r="H326">
        <f>(10^(_10sept_0_20[[#This Row],[H_mag_adj]]/20)*COS(RADIANS(_10sept_0_20[[#This Row],[H_phase]])))*0.6</f>
        <v>2.8197406425167402E-4</v>
      </c>
      <c r="I326">
        <f>(10^(_10sept_0_20[[#This Row],[H_mag_adj]]/20)*SIN(RADIANS(_10sept_0_20[[#This Row],[H_phase]])))*0.6</f>
        <v>-9.4128359456934112E-5</v>
      </c>
      <c r="J326">
        <f>(10^(_10sept_0_20[[#This Row],[V_mag_adj]]/20)*COS(RADIANS(_10sept_0_20[[#This Row],[V_phase]])))*0.6</f>
        <v>2.7384107026360861E-4</v>
      </c>
      <c r="K326">
        <f>(10^(_10sept_0_20[[#This Row],[V_mag_adj]]/20)*SIN(RADIANS(_10sept_0_20[[#This Row],[V_phase]])))*0.6</f>
        <v>-8.5396868551468276E-5</v>
      </c>
    </row>
    <row r="327" spans="1:11" x14ac:dyDescent="0.25">
      <c r="A327">
        <v>144</v>
      </c>
      <c r="B327">
        <v>-26.07</v>
      </c>
      <c r="C327">
        <v>-25.59</v>
      </c>
      <c r="D327">
        <v>-26.07</v>
      </c>
      <c r="E327">
        <v>-25.59</v>
      </c>
      <c r="F327">
        <f>_10sept_0_20[[#This Row],[H_mag]]-40</f>
        <v>-66.069999999999993</v>
      </c>
      <c r="G327">
        <f>_10sept_0_20[[#This Row],[V_mag]]-40</f>
        <v>-66.069999999999993</v>
      </c>
      <c r="H327">
        <f>(10^(_10sept_0_20[[#This Row],[H_mag_adj]]/20)*COS(RADIANS(_10sept_0_20[[#This Row],[H_phase]])))*0.6</f>
        <v>2.6903789347042738E-4</v>
      </c>
      <c r="I327">
        <f>(10^(_10sept_0_20[[#This Row],[H_mag_adj]]/20)*SIN(RADIANS(_10sept_0_20[[#This Row],[H_phase]])))*0.6</f>
        <v>-1.2884363041134629E-4</v>
      </c>
      <c r="J327">
        <f>(10^(_10sept_0_20[[#This Row],[V_mag_adj]]/20)*COS(RADIANS(_10sept_0_20[[#This Row],[V_phase]])))*0.6</f>
        <v>2.6903789347042738E-4</v>
      </c>
      <c r="K327">
        <f>(10^(_10sept_0_20[[#This Row],[V_mag_adj]]/20)*SIN(RADIANS(_10sept_0_20[[#This Row],[V_phase]])))*0.6</f>
        <v>-1.2884363041134629E-4</v>
      </c>
    </row>
    <row r="328" spans="1:11" x14ac:dyDescent="0.25">
      <c r="A328">
        <v>145</v>
      </c>
      <c r="B328">
        <v>-26.15</v>
      </c>
      <c r="C328">
        <v>-32.85</v>
      </c>
      <c r="D328">
        <v>-26.06</v>
      </c>
      <c r="E328">
        <v>-30.02</v>
      </c>
      <c r="F328">
        <f>_10sept_0_20[[#This Row],[H_mag]]-40</f>
        <v>-66.150000000000006</v>
      </c>
      <c r="G328">
        <f>_10sept_0_20[[#This Row],[V_mag]]-40</f>
        <v>-66.06</v>
      </c>
      <c r="H328">
        <f>(10^(_10sept_0_20[[#This Row],[H_mag_adj]]/20)*COS(RADIANS(_10sept_0_20[[#This Row],[H_phase]])))*0.6</f>
        <v>2.4830124819462488E-4</v>
      </c>
      <c r="I328">
        <f>(10^(_10sept_0_20[[#This Row],[H_mag_adj]]/20)*SIN(RADIANS(_10sept_0_20[[#This Row],[H_phase]])))*0.6</f>
        <v>-1.6032608511392654E-4</v>
      </c>
      <c r="J328">
        <f>(10^(_10sept_0_20[[#This Row],[V_mag_adj]]/20)*COS(RADIANS(_10sept_0_20[[#This Row],[V_phase]])))*0.6</f>
        <v>2.5857963733708013E-4</v>
      </c>
      <c r="K328">
        <f>(10^(_10sept_0_20[[#This Row],[V_mag_adj]]/20)*SIN(RADIANS(_10sept_0_20[[#This Row],[V_phase]])))*0.6</f>
        <v>-1.4941139591551325E-4</v>
      </c>
    </row>
    <row r="329" spans="1:11" x14ac:dyDescent="0.25">
      <c r="A329">
        <v>146</v>
      </c>
      <c r="B329">
        <v>-26.75</v>
      </c>
      <c r="C329">
        <v>-39.86</v>
      </c>
      <c r="D329">
        <v>-26.61</v>
      </c>
      <c r="E329">
        <v>-38.57</v>
      </c>
      <c r="F329">
        <f>_10sept_0_20[[#This Row],[H_mag]]-40</f>
        <v>-66.75</v>
      </c>
      <c r="G329">
        <f>_10sept_0_20[[#This Row],[V_mag]]-40</f>
        <v>-66.61</v>
      </c>
      <c r="H329">
        <f>(10^(_10sept_0_20[[#This Row],[H_mag_adj]]/20)*COS(RADIANS(_10sept_0_20[[#This Row],[H_phase]])))*0.6</f>
        <v>2.1173538734090333E-4</v>
      </c>
      <c r="I329">
        <f>(10^(_10sept_0_20[[#This Row],[H_mag_adj]]/20)*SIN(RADIANS(_10sept_0_20[[#This Row],[H_phase]])))*0.6</f>
        <v>-1.7678724835721861E-4</v>
      </c>
      <c r="J329">
        <f>(10^(_10sept_0_20[[#This Row],[V_mag_adj]]/20)*COS(RADIANS(_10sept_0_20[[#This Row],[V_phase]])))*0.6</f>
        <v>2.191659286215555E-4</v>
      </c>
      <c r="K329">
        <f>(10^(_10sept_0_20[[#This Row],[V_mag_adj]]/20)*SIN(RADIANS(_10sept_0_20[[#This Row],[V_phase]])))*0.6</f>
        <v>-1.7477005623904576E-4</v>
      </c>
    </row>
    <row r="330" spans="1:11" x14ac:dyDescent="0.25">
      <c r="A330">
        <v>147</v>
      </c>
      <c r="B330">
        <v>-27.78</v>
      </c>
      <c r="C330">
        <v>-45.7</v>
      </c>
      <c r="D330">
        <v>-27.75</v>
      </c>
      <c r="E330">
        <v>-47.07</v>
      </c>
      <c r="F330">
        <f>_10sept_0_20[[#This Row],[H_mag]]-40</f>
        <v>-67.78</v>
      </c>
      <c r="G330">
        <f>_10sept_0_20[[#This Row],[V_mag]]-40</f>
        <v>-67.75</v>
      </c>
      <c r="H330">
        <f>(10^(_10sept_0_20[[#This Row],[H_mag_adj]]/20)*COS(RADIANS(_10sept_0_20[[#This Row],[H_phase]])))*0.6</f>
        <v>1.7110590045153593E-4</v>
      </c>
      <c r="I330">
        <f>(10^(_10sept_0_20[[#This Row],[H_mag_adj]]/20)*SIN(RADIANS(_10sept_0_20[[#This Row],[H_phase]])))*0.6</f>
        <v>-1.7533873069720547E-4</v>
      </c>
      <c r="J330">
        <f>(10^(_10sept_0_20[[#This Row],[V_mag_adj]]/20)*COS(RADIANS(_10sept_0_20[[#This Row],[V_phase]])))*0.6</f>
        <v>1.6744218951160236E-4</v>
      </c>
      <c r="K330">
        <f>(10^(_10sept_0_20[[#This Row],[V_mag_adj]]/20)*SIN(RADIANS(_10sept_0_20[[#This Row],[V_phase]])))*0.6</f>
        <v>-1.8000016062207457E-4</v>
      </c>
    </row>
    <row r="331" spans="1:11" x14ac:dyDescent="0.25">
      <c r="A331">
        <v>148</v>
      </c>
      <c r="B331">
        <v>-28.94</v>
      </c>
      <c r="C331">
        <v>-54.21</v>
      </c>
      <c r="D331">
        <v>-29.12</v>
      </c>
      <c r="E331">
        <v>-52.88</v>
      </c>
      <c r="F331">
        <f>_10sept_0_20[[#This Row],[H_mag]]-40</f>
        <v>-68.94</v>
      </c>
      <c r="G331">
        <f>_10sept_0_20[[#This Row],[V_mag]]-40</f>
        <v>-69.12</v>
      </c>
      <c r="H331">
        <f>(10^(_10sept_0_20[[#This Row],[H_mag_adj]]/20)*COS(RADIANS(_10sept_0_20[[#This Row],[H_phase]])))*0.6</f>
        <v>1.2536334657940409E-4</v>
      </c>
      <c r="I331">
        <f>(10^(_10sept_0_20[[#This Row],[H_mag_adj]]/20)*SIN(RADIANS(_10sept_0_20[[#This Row],[H_phase]])))*0.6</f>
        <v>-1.7388452619948832E-4</v>
      </c>
      <c r="J331">
        <f>(10^(_10sept_0_20[[#This Row],[V_mag_adj]]/20)*COS(RADIANS(_10sept_0_20[[#This Row],[V_phase]])))*0.6</f>
        <v>1.2671228109323117E-4</v>
      </c>
      <c r="K331">
        <f>(10^(_10sept_0_20[[#This Row],[V_mag_adj]]/20)*SIN(RADIANS(_10sept_0_20[[#This Row],[V_phase]])))*0.6</f>
        <v>-1.6742216398581044E-4</v>
      </c>
    </row>
    <row r="332" spans="1:11" x14ac:dyDescent="0.25">
      <c r="A332">
        <v>149</v>
      </c>
      <c r="B332">
        <v>-30.82</v>
      </c>
      <c r="C332">
        <v>-66.13</v>
      </c>
      <c r="D332">
        <v>-31.3</v>
      </c>
      <c r="E332">
        <v>-64.72</v>
      </c>
      <c r="F332">
        <f>_10sept_0_20[[#This Row],[H_mag]]-40</f>
        <v>-70.819999999999993</v>
      </c>
      <c r="G332">
        <f>_10sept_0_20[[#This Row],[V_mag]]-40</f>
        <v>-71.3</v>
      </c>
      <c r="H332">
        <f>(10^(_10sept_0_20[[#This Row],[H_mag_adj]]/20)*COS(RADIANS(_10sept_0_20[[#This Row],[H_phase]])))*0.6</f>
        <v>6.9862570962484597E-5</v>
      </c>
      <c r="I332">
        <f>(10^(_10sept_0_20[[#This Row],[H_mag_adj]]/20)*SIN(RADIANS(_10sept_0_20[[#This Row],[H_phase]])))*0.6</f>
        <v>-1.5787697448379199E-4</v>
      </c>
      <c r="J332">
        <f>(10^(_10sept_0_20[[#This Row],[V_mag_adj]]/20)*COS(RADIANS(_10sept_0_20[[#This Row],[V_phase]])))*0.6</f>
        <v>6.9762510053054399E-5</v>
      </c>
      <c r="K332">
        <f>(10^(_10sept_0_20[[#This Row],[V_mag_adj]]/20)*SIN(RADIANS(_10sept_0_20[[#This Row],[V_phase]])))*0.6</f>
        <v>-1.4771716514315605E-4</v>
      </c>
    </row>
    <row r="333" spans="1:11" x14ac:dyDescent="0.25">
      <c r="A333">
        <v>150</v>
      </c>
      <c r="B333">
        <v>-33.56</v>
      </c>
      <c r="C333">
        <v>-82.51</v>
      </c>
      <c r="D333">
        <v>-33.42</v>
      </c>
      <c r="E333">
        <v>-80.33</v>
      </c>
      <c r="F333">
        <f>_10sept_0_20[[#This Row],[H_mag]]-40</f>
        <v>-73.56</v>
      </c>
      <c r="G333">
        <f>_10sept_0_20[[#This Row],[V_mag]]-40</f>
        <v>-73.42</v>
      </c>
      <c r="H333">
        <f>(10^(_10sept_0_20[[#This Row],[H_mag_adj]]/20)*COS(RADIANS(_10sept_0_20[[#This Row],[H_phase]])))*0.6</f>
        <v>1.6416205587523436E-5</v>
      </c>
      <c r="I333">
        <f>(10^(_10sept_0_20[[#This Row],[H_mag_adj]]/20)*SIN(RADIANS(_10sept_0_20[[#This Row],[H_phase]])))*0.6</f>
        <v>-1.2486185678718727E-4</v>
      </c>
      <c r="J333">
        <f>(10^(_10sept_0_20[[#This Row],[V_mag_adj]]/20)*COS(RADIANS(_10sept_0_20[[#This Row],[V_phase]])))*0.6</f>
        <v>2.1497668337998911E-5</v>
      </c>
      <c r="K333">
        <f>(10^(_10sept_0_20[[#This Row],[V_mag_adj]]/20)*SIN(RADIANS(_10sept_0_20[[#This Row],[V_phase]])))*0.6</f>
        <v>-1.2616425968328397E-4</v>
      </c>
    </row>
    <row r="334" spans="1:11" x14ac:dyDescent="0.25">
      <c r="A334">
        <v>151</v>
      </c>
      <c r="B334">
        <v>-36.71</v>
      </c>
      <c r="C334">
        <v>-113.1</v>
      </c>
      <c r="D334">
        <v>-36.31</v>
      </c>
      <c r="E334">
        <v>-105.85</v>
      </c>
      <c r="F334">
        <f>_10sept_0_20[[#This Row],[H_mag]]-40</f>
        <v>-76.710000000000008</v>
      </c>
      <c r="G334">
        <f>_10sept_0_20[[#This Row],[V_mag]]-40</f>
        <v>-76.31</v>
      </c>
      <c r="H334">
        <f>(10^(_10sept_0_20[[#This Row],[H_mag_adj]]/20)*COS(RADIANS(_10sept_0_20[[#This Row],[H_phase]])))*0.6</f>
        <v>-3.4380377928634161E-5</v>
      </c>
      <c r="I334">
        <f>(10^(_10sept_0_20[[#This Row],[H_mag_adj]]/20)*SIN(RADIANS(_10sept_0_20[[#This Row],[H_phase]])))*0.6</f>
        <v>-8.0603668035716087E-5</v>
      </c>
      <c r="J334">
        <f>(10^(_10sept_0_20[[#This Row],[V_mag_adj]]/20)*COS(RADIANS(_10sept_0_20[[#This Row],[V_phase]])))*0.6</f>
        <v>-2.5061351902320556E-5</v>
      </c>
      <c r="K334">
        <f>(10^(_10sept_0_20[[#This Row],[V_mag_adj]]/20)*SIN(RADIANS(_10sept_0_20[[#This Row],[V_phase]])))*0.6</f>
        <v>-8.827084852884168E-5</v>
      </c>
    </row>
    <row r="335" spans="1:11" x14ac:dyDescent="0.25">
      <c r="A335">
        <v>152</v>
      </c>
      <c r="B335">
        <v>-38</v>
      </c>
      <c r="C335">
        <v>-146.62</v>
      </c>
      <c r="D335">
        <v>-37.79</v>
      </c>
      <c r="E335">
        <v>-140.06</v>
      </c>
      <c r="F335">
        <f>_10sept_0_20[[#This Row],[H_mag]]-40</f>
        <v>-78</v>
      </c>
      <c r="G335">
        <f>_10sept_0_20[[#This Row],[V_mag]]-40</f>
        <v>-77.789999999999992</v>
      </c>
      <c r="H335">
        <f>(10^(_10sept_0_20[[#This Row],[H_mag_adj]]/20)*COS(RADIANS(_10sept_0_20[[#This Row],[H_phase]])))*0.6</f>
        <v>-6.3075182015795802E-5</v>
      </c>
      <c r="I335">
        <f>(10^(_10sept_0_20[[#This Row],[H_mag_adj]]/20)*SIN(RADIANS(_10sept_0_20[[#This Row],[H_phase]])))*0.6</f>
        <v>-4.1558836684082461E-5</v>
      </c>
      <c r="J335">
        <f>(10^(_10sept_0_20[[#This Row],[V_mag_adj]]/20)*COS(RADIANS(_10sept_0_20[[#This Row],[V_phase]])))*0.6</f>
        <v>-5.9331650156088788E-5</v>
      </c>
      <c r="K335">
        <f>(10^(_10sept_0_20[[#This Row],[V_mag_adj]]/20)*SIN(RADIANS(_10sept_0_20[[#This Row],[V_phase]])))*0.6</f>
        <v>-4.9679380341225084E-5</v>
      </c>
    </row>
    <row r="336" spans="1:11" x14ac:dyDescent="0.25">
      <c r="A336">
        <v>153</v>
      </c>
      <c r="B336">
        <v>-37.56</v>
      </c>
      <c r="C336">
        <v>-176.15</v>
      </c>
      <c r="D336">
        <v>-37.159999999999997</v>
      </c>
      <c r="E336">
        <v>-176.07</v>
      </c>
      <c r="F336">
        <f>_10sept_0_20[[#This Row],[H_mag]]-40</f>
        <v>-77.56</v>
      </c>
      <c r="G336">
        <f>_10sept_0_20[[#This Row],[V_mag]]-40</f>
        <v>-77.16</v>
      </c>
      <c r="H336">
        <f>(10^(_10sept_0_20[[#This Row],[H_mag_adj]]/20)*COS(RADIANS(_10sept_0_20[[#This Row],[H_phase]])))*0.6</f>
        <v>-7.9281169922333151E-5</v>
      </c>
      <c r="I336">
        <f>(10^(_10sept_0_20[[#This Row],[H_mag_adj]]/20)*SIN(RADIANS(_10sept_0_20[[#This Row],[H_phase]])))*0.6</f>
        <v>-5.3353446352105256E-6</v>
      </c>
      <c r="J336">
        <f>(10^(_10sept_0_20[[#This Row],[V_mag_adj]]/20)*COS(RADIANS(_10sept_0_20[[#This Row],[V_phase]])))*0.6</f>
        <v>-8.3009694794820586E-5</v>
      </c>
      <c r="K336">
        <f>(10^(_10sept_0_20[[#This Row],[V_mag_adj]]/20)*SIN(RADIANS(_10sept_0_20[[#This Row],[V_phase]])))*0.6</f>
        <v>-5.7027006012321781E-6</v>
      </c>
    </row>
    <row r="337" spans="1:11" x14ac:dyDescent="0.25">
      <c r="A337">
        <v>154</v>
      </c>
      <c r="B337">
        <v>-35.01</v>
      </c>
      <c r="C337">
        <v>159.75</v>
      </c>
      <c r="D337">
        <v>-35.479999999999997</v>
      </c>
      <c r="E337">
        <v>159.32</v>
      </c>
      <c r="F337">
        <f>_10sept_0_20[[#This Row],[H_mag]]-40</f>
        <v>-75.009999999999991</v>
      </c>
      <c r="G337">
        <f>_10sept_0_20[[#This Row],[V_mag]]-40</f>
        <v>-75.47999999999999</v>
      </c>
      <c r="H337">
        <f>(10^(_10sept_0_20[[#This Row],[H_mag_adj]]/20)*COS(RADIANS(_10sept_0_20[[#This Row],[H_phase]])))*0.6</f>
        <v>-9.9986799773129397E-5</v>
      </c>
      <c r="I337">
        <f>(10^(_10sept_0_20[[#This Row],[H_mag_adj]]/20)*SIN(RADIANS(_10sept_0_20[[#This Row],[H_phase]])))*0.6</f>
        <v>3.6887077890187851E-5</v>
      </c>
      <c r="J337">
        <f>(10^(_10sept_0_20[[#This Row],[V_mag_adj]]/20)*COS(RADIANS(_10sept_0_20[[#This Row],[V_phase]])))*0.6</f>
        <v>-9.4455295726589988E-5</v>
      </c>
      <c r="K337">
        <f>(10^(_10sept_0_20[[#This Row],[V_mag_adj]]/20)*SIN(RADIANS(_10sept_0_20[[#This Row],[V_phase]])))*0.6</f>
        <v>3.5654008106805972E-5</v>
      </c>
    </row>
    <row r="338" spans="1:11" x14ac:dyDescent="0.25">
      <c r="A338">
        <v>155</v>
      </c>
      <c r="B338">
        <v>-33.47</v>
      </c>
      <c r="C338">
        <v>146.93</v>
      </c>
      <c r="D338">
        <v>-33.840000000000003</v>
      </c>
      <c r="E338">
        <v>146.51</v>
      </c>
      <c r="F338">
        <f>_10sept_0_20[[#This Row],[H_mag]]-40</f>
        <v>-73.47</v>
      </c>
      <c r="G338">
        <f>_10sept_0_20[[#This Row],[V_mag]]-40</f>
        <v>-73.84</v>
      </c>
      <c r="H338">
        <f>(10^(_10sept_0_20[[#This Row],[H_mag_adj]]/20)*COS(RADIANS(_10sept_0_20[[#This Row],[H_phase]])))*0.6</f>
        <v>-1.0663447176268347E-4</v>
      </c>
      <c r="I338">
        <f>(10^(_10sept_0_20[[#This Row],[H_mag_adj]]/20)*SIN(RADIANS(_10sept_0_20[[#This Row],[H_phase]])))*0.6</f>
        <v>6.9434603822962767E-5</v>
      </c>
      <c r="J338">
        <f>(10^(_10sept_0_20[[#This Row],[V_mag_adj]]/20)*COS(RADIANS(_10sept_0_20[[#This Row],[V_phase]])))*0.6</f>
        <v>-1.0169696701962182E-4</v>
      </c>
      <c r="K338">
        <f>(10^(_10sept_0_20[[#This Row],[V_mag_adj]]/20)*SIN(RADIANS(_10sept_0_20[[#This Row],[V_phase]])))*0.6</f>
        <v>6.7286231657417918E-5</v>
      </c>
    </row>
    <row r="339" spans="1:11" x14ac:dyDescent="0.25">
      <c r="A339">
        <v>156</v>
      </c>
      <c r="B339">
        <v>-32.840000000000003</v>
      </c>
      <c r="C339">
        <v>132.96</v>
      </c>
      <c r="D339">
        <v>-32.54</v>
      </c>
      <c r="E339">
        <v>134.97</v>
      </c>
      <c r="F339">
        <f>_10sept_0_20[[#This Row],[H_mag]]-40</f>
        <v>-72.84</v>
      </c>
      <c r="G339">
        <f>_10sept_0_20[[#This Row],[V_mag]]-40</f>
        <v>-72.539999999999992</v>
      </c>
      <c r="H339">
        <f>(10^(_10sept_0_20[[#This Row],[H_mag_adj]]/20)*COS(RADIANS(_10sept_0_20[[#This Row],[H_phase]])))*0.6</f>
        <v>-9.3241492487423886E-5</v>
      </c>
      <c r="I339">
        <f>(10^(_10sept_0_20[[#This Row],[H_mag_adj]]/20)*SIN(RADIANS(_10sept_0_20[[#This Row],[H_phase]])))*0.6</f>
        <v>1.0012931615627944E-4</v>
      </c>
      <c r="J339">
        <f>(10^(_10sept_0_20[[#This Row],[V_mag_adj]]/20)*COS(RADIANS(_10sept_0_20[[#This Row],[V_phase]])))*0.6</f>
        <v>-1.0009415956368848E-4</v>
      </c>
      <c r="K339">
        <f>(10^(_10sept_0_20[[#This Row],[V_mag_adj]]/20)*SIN(RADIANS(_10sept_0_20[[#This Row],[V_phase]])))*0.6</f>
        <v>1.001990328435775E-4</v>
      </c>
    </row>
    <row r="340" spans="1:11" x14ac:dyDescent="0.25">
      <c r="A340">
        <v>157</v>
      </c>
      <c r="B340">
        <v>-32.049999999999997</v>
      </c>
      <c r="C340">
        <v>125.77</v>
      </c>
      <c r="D340">
        <v>-32.200000000000003</v>
      </c>
      <c r="E340">
        <v>126.06</v>
      </c>
      <c r="F340">
        <f>_10sept_0_20[[#This Row],[H_mag]]-40</f>
        <v>-72.05</v>
      </c>
      <c r="G340">
        <f>_10sept_0_20[[#This Row],[V_mag]]-40</f>
        <v>-72.2</v>
      </c>
      <c r="H340">
        <f>(10^(_10sept_0_20[[#This Row],[H_mag_adj]]/20)*COS(RADIANS(_10sept_0_20[[#This Row],[H_phase]])))*0.6</f>
        <v>-8.7591149826672657E-5</v>
      </c>
      <c r="I340">
        <f>(10^(_10sept_0_20[[#This Row],[H_mag_adj]]/20)*SIN(RADIANS(_10sept_0_20[[#This Row],[H_phase]])))*0.6</f>
        <v>1.2158225425368797E-4</v>
      </c>
      <c r="J340">
        <f>(10^(_10sept_0_20[[#This Row],[V_mag_adj]]/20)*COS(RADIANS(_10sept_0_20[[#This Row],[V_phase]])))*0.6</f>
        <v>-8.6695232322477454E-5</v>
      </c>
      <c r="K340">
        <f>(10^(_10sept_0_20[[#This Row],[V_mag_adj]]/20)*SIN(RADIANS(_10sept_0_20[[#This Row],[V_phase]])))*0.6</f>
        <v>1.1906335200735987E-4</v>
      </c>
    </row>
    <row r="341" spans="1:11" x14ac:dyDescent="0.25">
      <c r="A341">
        <v>158</v>
      </c>
      <c r="B341">
        <v>-31.43</v>
      </c>
      <c r="C341">
        <v>121.78</v>
      </c>
      <c r="D341">
        <v>-31.76</v>
      </c>
      <c r="E341">
        <v>118.43</v>
      </c>
      <c r="F341">
        <f>_10sept_0_20[[#This Row],[H_mag]]-40</f>
        <v>-71.430000000000007</v>
      </c>
      <c r="G341">
        <f>_10sept_0_20[[#This Row],[V_mag]]-40</f>
        <v>-71.760000000000005</v>
      </c>
      <c r="H341">
        <f>(10^(_10sept_0_20[[#This Row],[H_mag_adj]]/20)*COS(RADIANS(_10sept_0_20[[#This Row],[H_phase]])))*0.6</f>
        <v>-8.4758027033345862E-5</v>
      </c>
      <c r="I341">
        <f>(10^(_10sept_0_20[[#This Row],[H_mag_adj]]/20)*SIN(RADIANS(_10sept_0_20[[#This Row],[H_phase]])))*0.6</f>
        <v>1.3680730997116985E-4</v>
      </c>
      <c r="J341">
        <f>(10^(_10sept_0_20[[#This Row],[V_mag_adj]]/20)*COS(RADIANS(_10sept_0_20[[#This Row],[V_phase]])))*0.6</f>
        <v>-7.3762478238036659E-5</v>
      </c>
      <c r="K341">
        <f>(10^(_10sept_0_20[[#This Row],[V_mag_adj]]/20)*SIN(RADIANS(_10sept_0_20[[#This Row],[V_phase]])))*0.6</f>
        <v>1.3625028622308831E-4</v>
      </c>
    </row>
    <row r="342" spans="1:11" x14ac:dyDescent="0.25">
      <c r="A342">
        <v>159</v>
      </c>
      <c r="B342">
        <v>-31.92</v>
      </c>
      <c r="C342">
        <v>114.15</v>
      </c>
      <c r="D342">
        <v>-32.14</v>
      </c>
      <c r="E342">
        <v>113.03</v>
      </c>
      <c r="F342">
        <f>_10sept_0_20[[#This Row],[H_mag]]-40</f>
        <v>-71.92</v>
      </c>
      <c r="G342">
        <f>_10sept_0_20[[#This Row],[V_mag]]-40</f>
        <v>-72.14</v>
      </c>
      <c r="H342">
        <f>(10^(_10sept_0_20[[#This Row],[H_mag_adj]]/20)*COS(RADIANS(_10sept_0_20[[#This Row],[H_phase]])))*0.6</f>
        <v>-6.223135950223093E-5</v>
      </c>
      <c r="I342">
        <f>(10^(_10sept_0_20[[#This Row],[H_mag_adj]]/20)*SIN(RADIANS(_10sept_0_20[[#This Row],[H_phase]])))*0.6</f>
        <v>1.3879486920602213E-4</v>
      </c>
      <c r="J342">
        <f>(10^(_10sept_0_20[[#This Row],[V_mag_adj]]/20)*COS(RADIANS(_10sept_0_20[[#This Row],[V_phase]])))*0.6</f>
        <v>-5.8018244509750093E-5</v>
      </c>
      <c r="K342">
        <f>(10^(_10sept_0_20[[#This Row],[V_mag_adj]]/20)*SIN(RADIANS(_10sept_0_20[[#This Row],[V_phase]])))*0.6</f>
        <v>1.3648368474146431E-4</v>
      </c>
    </row>
    <row r="343" spans="1:11" x14ac:dyDescent="0.25">
      <c r="A343">
        <v>160</v>
      </c>
      <c r="B343">
        <v>-32.29</v>
      </c>
      <c r="C343">
        <v>110.53</v>
      </c>
      <c r="D343">
        <v>-32.22</v>
      </c>
      <c r="E343">
        <v>110.74</v>
      </c>
      <c r="F343">
        <f>_10sept_0_20[[#This Row],[H_mag]]-40</f>
        <v>-72.289999999999992</v>
      </c>
      <c r="G343">
        <f>_10sept_0_20[[#This Row],[V_mag]]-40</f>
        <v>-72.22</v>
      </c>
      <c r="H343">
        <f>(10^(_10sept_0_20[[#This Row],[H_mag_adj]]/20)*COS(RADIANS(_10sept_0_20[[#This Row],[H_phase]])))*0.6</f>
        <v>-5.1119224787538108E-5</v>
      </c>
      <c r="I343">
        <f>(10^(_10sept_0_20[[#This Row],[H_mag_adj]]/20)*SIN(RADIANS(_10sept_0_20[[#This Row],[H_phase]])))*0.6</f>
        <v>1.365066435867043E-4</v>
      </c>
      <c r="J343">
        <f>(10^(_10sept_0_20[[#This Row],[V_mag_adj]]/20)*COS(RADIANS(_10sept_0_20[[#This Row],[V_phase]])))*0.6</f>
        <v>-5.2036885718216972E-5</v>
      </c>
      <c r="K343">
        <f>(10^(_10sept_0_20[[#This Row],[V_mag_adj]]/20)*SIN(RADIANS(_10sept_0_20[[#This Row],[V_phase]])))*0.6</f>
        <v>1.3742140033469157E-4</v>
      </c>
    </row>
    <row r="344" spans="1:11" x14ac:dyDescent="0.25">
      <c r="A344">
        <v>161</v>
      </c>
      <c r="B344">
        <v>-32.979999999999997</v>
      </c>
      <c r="C344">
        <v>106.4</v>
      </c>
      <c r="D344">
        <v>-33.28</v>
      </c>
      <c r="E344">
        <v>105.13</v>
      </c>
      <c r="F344">
        <f>_10sept_0_20[[#This Row],[H_mag]]-40</f>
        <v>-72.97999999999999</v>
      </c>
      <c r="G344">
        <f>_10sept_0_20[[#This Row],[V_mag]]-40</f>
        <v>-73.28</v>
      </c>
      <c r="H344">
        <f>(10^(_10sept_0_20[[#This Row],[H_mag_adj]]/20)*COS(RADIANS(_10sept_0_20[[#This Row],[H_phase]])))*0.6</f>
        <v>-3.8012453480653359E-5</v>
      </c>
      <c r="I344">
        <f>(10^(_10sept_0_20[[#This Row],[H_mag_adj]]/20)*SIN(RADIANS(_10sept_0_20[[#This Row],[H_phase]])))*0.6</f>
        <v>1.2915523720215816E-4</v>
      </c>
      <c r="J344">
        <f>(10^(_10sept_0_20[[#This Row],[V_mag_adj]]/20)*COS(RADIANS(_10sept_0_20[[#This Row],[V_phase]])))*0.6</f>
        <v>-3.3947546019198306E-5</v>
      </c>
      <c r="K344">
        <f>(10^(_10sept_0_20[[#This Row],[V_mag_adj]]/20)*SIN(RADIANS(_10sept_0_20[[#This Row],[V_phase]])))*0.6</f>
        <v>1.2555378142080036E-4</v>
      </c>
    </row>
    <row r="345" spans="1:11" x14ac:dyDescent="0.25">
      <c r="A345">
        <v>162</v>
      </c>
      <c r="B345">
        <v>-33.79</v>
      </c>
      <c r="C345">
        <v>101.11</v>
      </c>
      <c r="D345">
        <v>-34.22</v>
      </c>
      <c r="E345">
        <v>100.93</v>
      </c>
      <c r="F345">
        <f>_10sept_0_20[[#This Row],[H_mag]]-40</f>
        <v>-73.789999999999992</v>
      </c>
      <c r="G345">
        <f>_10sept_0_20[[#This Row],[V_mag]]-40</f>
        <v>-74.22</v>
      </c>
      <c r="H345">
        <f>(10^(_10sept_0_20[[#This Row],[H_mag_adj]]/20)*COS(RADIANS(_10sept_0_20[[#This Row],[H_phase]])))*0.6</f>
        <v>-2.3632937711247304E-5</v>
      </c>
      <c r="I345">
        <f>(10^(_10sept_0_20[[#This Row],[H_mag_adj]]/20)*SIN(RADIANS(_10sept_0_20[[#This Row],[H_phase]])))*0.6</f>
        <v>1.203469046316302E-4</v>
      </c>
      <c r="J345">
        <f>(10^(_10sept_0_20[[#This Row],[V_mag_adj]]/20)*COS(RADIANS(_10sept_0_20[[#This Row],[V_phase]])))*0.6</f>
        <v>-2.2131533247213718E-5</v>
      </c>
      <c r="K345">
        <f>(10^(_10sept_0_20[[#This Row],[V_mag_adj]]/20)*SIN(RADIANS(_10sept_0_20[[#This Row],[V_phase]])))*0.6</f>
        <v>1.1460422455539243E-4</v>
      </c>
    </row>
    <row r="346" spans="1:11" x14ac:dyDescent="0.25">
      <c r="A346">
        <v>163</v>
      </c>
      <c r="B346">
        <v>-35.01</v>
      </c>
      <c r="C346">
        <v>96.67</v>
      </c>
      <c r="D346">
        <v>-35.15</v>
      </c>
      <c r="E346">
        <v>96.4</v>
      </c>
      <c r="F346">
        <f>_10sept_0_20[[#This Row],[H_mag]]-40</f>
        <v>-75.009999999999991</v>
      </c>
      <c r="G346">
        <f>_10sept_0_20[[#This Row],[V_mag]]-40</f>
        <v>-75.150000000000006</v>
      </c>
      <c r="H346">
        <f>(10^(_10sept_0_20[[#This Row],[H_mag_adj]]/20)*COS(RADIANS(_10sept_0_20[[#This Row],[H_phase]])))*0.6</f>
        <v>-1.2378644056033546E-5</v>
      </c>
      <c r="I346">
        <f>(10^(_10sept_0_20[[#This Row],[H_mag_adj]]/20)*SIN(RADIANS(_10sept_0_20[[#This Row],[H_phase]])))*0.6</f>
        <v>1.0585266088050256E-4</v>
      </c>
      <c r="J346">
        <f>(10^(_10sept_0_20[[#This Row],[V_mag_adj]]/20)*COS(RADIANS(_10sept_0_20[[#This Row],[V_phase]])))*0.6</f>
        <v>-1.1689746446187419E-5</v>
      </c>
      <c r="K346">
        <f>(10^(_10sept_0_20[[#This Row],[V_mag_adj]]/20)*SIN(RADIANS(_10sept_0_20[[#This Row],[V_phase]])))*0.6</f>
        <v>1.0421643745398163E-4</v>
      </c>
    </row>
    <row r="347" spans="1:11" x14ac:dyDescent="0.25">
      <c r="A347">
        <v>164</v>
      </c>
      <c r="B347">
        <v>-36.619999999999997</v>
      </c>
      <c r="C347">
        <v>87.15</v>
      </c>
      <c r="D347">
        <v>-36.700000000000003</v>
      </c>
      <c r="E347">
        <v>91.46</v>
      </c>
      <c r="F347">
        <f>_10sept_0_20[[#This Row],[H_mag]]-40</f>
        <v>-76.62</v>
      </c>
      <c r="G347">
        <f>_10sept_0_20[[#This Row],[V_mag]]-40</f>
        <v>-76.7</v>
      </c>
      <c r="H347">
        <f>(10^(_10sept_0_20[[#This Row],[H_mag_adj]]/20)*COS(RADIANS(_10sept_0_20[[#This Row],[H_phase]])))*0.6</f>
        <v>4.4024493756858846E-6</v>
      </c>
      <c r="I347">
        <f>(10^(_10sept_0_20[[#This Row],[H_mag_adj]]/20)*SIN(RADIANS(_10sept_0_20[[#This Row],[H_phase]])))*0.6</f>
        <v>8.8432876352439601E-5</v>
      </c>
      <c r="J347">
        <f>(10^(_10sept_0_20[[#This Row],[V_mag_adj]]/20)*COS(RADIANS(_10sept_0_20[[#This Row],[V_phase]])))*0.6</f>
        <v>-2.2352930778278508E-6</v>
      </c>
      <c r="K347">
        <f>(10^(_10sept_0_20[[#This Row],[V_mag_adj]]/20)*SIN(RADIANS(_10sept_0_20[[#This Row],[V_phase]])))*0.6</f>
        <v>8.7702149272775735E-5</v>
      </c>
    </row>
    <row r="348" spans="1:11" x14ac:dyDescent="0.25">
      <c r="A348">
        <v>165</v>
      </c>
      <c r="B348">
        <v>-38.49</v>
      </c>
      <c r="C348">
        <v>72.52</v>
      </c>
      <c r="D348">
        <v>-38.54</v>
      </c>
      <c r="E348">
        <v>76.03</v>
      </c>
      <c r="F348">
        <f>_10sept_0_20[[#This Row],[H_mag]]-40</f>
        <v>-78.490000000000009</v>
      </c>
      <c r="G348">
        <f>_10sept_0_20[[#This Row],[V_mag]]-40</f>
        <v>-78.539999999999992</v>
      </c>
      <c r="H348">
        <f>(10^(_10sept_0_20[[#This Row],[H_mag_adj]]/20)*COS(RADIANS(_10sept_0_20[[#This Row],[H_phase]])))*0.6</f>
        <v>2.1444304047940989E-5</v>
      </c>
      <c r="I348">
        <f>(10^(_10sept_0_20[[#This Row],[H_mag_adj]]/20)*SIN(RADIANS(_10sept_0_20[[#This Row],[H_phase]])))*0.6</f>
        <v>6.8095516972447928E-5</v>
      </c>
      <c r="J348">
        <f>(10^(_10sept_0_20[[#This Row],[V_mag_adj]]/20)*COS(RADIANS(_10sept_0_20[[#This Row],[V_phase]])))*0.6</f>
        <v>1.7136154644499094E-5</v>
      </c>
      <c r="K348">
        <f>(10^(_10sept_0_20[[#This Row],[V_mag_adj]]/20)*SIN(RADIANS(_10sept_0_20[[#This Row],[V_phase]])))*0.6</f>
        <v>6.8882991843133851E-5</v>
      </c>
    </row>
    <row r="349" spans="1:11" x14ac:dyDescent="0.25">
      <c r="A349">
        <v>166</v>
      </c>
      <c r="B349">
        <v>-40.799999999999997</v>
      </c>
      <c r="C349">
        <v>52.07</v>
      </c>
      <c r="D349">
        <v>-40.35</v>
      </c>
      <c r="E349">
        <v>46.43</v>
      </c>
      <c r="F349">
        <f>_10sept_0_20[[#This Row],[H_mag]]-40</f>
        <v>-80.8</v>
      </c>
      <c r="G349">
        <f>_10sept_0_20[[#This Row],[V_mag]]-40</f>
        <v>-80.349999999999994</v>
      </c>
      <c r="H349">
        <f>(10^(_10sept_0_20[[#This Row],[H_mag_adj]]/20)*COS(RADIANS(_10sept_0_20[[#This Row],[H_phase]])))*0.6</f>
        <v>3.3636689621262894E-5</v>
      </c>
      <c r="I349">
        <f>(10^(_10sept_0_20[[#This Row],[H_mag_adj]]/20)*SIN(RADIANS(_10sept_0_20[[#This Row],[H_phase]])))*0.6</f>
        <v>4.3161588099749504E-5</v>
      </c>
      <c r="J349">
        <f>(10^(_10sept_0_20[[#This Row],[V_mag_adj]]/20)*COS(RADIANS(_10sept_0_20[[#This Row],[V_phase]])))*0.6</f>
        <v>3.9721157590556017E-5</v>
      </c>
      <c r="K349">
        <f>(10^(_10sept_0_20[[#This Row],[V_mag_adj]]/20)*SIN(RADIANS(_10sept_0_20[[#This Row],[V_phase]])))*0.6</f>
        <v>4.175508085758374E-5</v>
      </c>
    </row>
    <row r="350" spans="1:11" x14ac:dyDescent="0.25">
      <c r="A350">
        <v>167</v>
      </c>
      <c r="B350">
        <v>-39.659999999999997</v>
      </c>
      <c r="C350">
        <v>27.94</v>
      </c>
      <c r="D350">
        <v>-39.01</v>
      </c>
      <c r="E350">
        <v>27.89</v>
      </c>
      <c r="F350">
        <f>_10sept_0_20[[#This Row],[H_mag]]-40</f>
        <v>-79.66</v>
      </c>
      <c r="G350">
        <f>_10sept_0_20[[#This Row],[V_mag]]-40</f>
        <v>-79.009999999999991</v>
      </c>
      <c r="H350">
        <f>(10^(_10sept_0_20[[#This Row],[H_mag_adj]]/20)*COS(RADIANS(_10sept_0_20[[#This Row],[H_phase]])))*0.6</f>
        <v>5.5122345542099381E-5</v>
      </c>
      <c r="I350">
        <f>(10^(_10sept_0_20[[#This Row],[H_mag_adj]]/20)*SIN(RADIANS(_10sept_0_20[[#This Row],[H_phase]])))*0.6</f>
        <v>2.9235068780660946E-5</v>
      </c>
      <c r="J350">
        <f>(10^(_10sept_0_20[[#This Row],[V_mag_adj]]/20)*COS(RADIANS(_10sept_0_20[[#This Row],[V_phase]])))*0.6</f>
        <v>5.9433113621877571E-5</v>
      </c>
      <c r="K350">
        <f>(10^(_10sept_0_20[[#This Row],[V_mag_adj]]/20)*SIN(RADIANS(_10sept_0_20[[#This Row],[V_phase]])))*0.6</f>
        <v>3.145493402489569E-5</v>
      </c>
    </row>
    <row r="351" spans="1:11" x14ac:dyDescent="0.25">
      <c r="A351">
        <v>168</v>
      </c>
      <c r="B351">
        <v>-36.54</v>
      </c>
      <c r="C351">
        <v>3.37</v>
      </c>
      <c r="D351">
        <v>-36.89</v>
      </c>
      <c r="E351">
        <v>4.8899999999999997</v>
      </c>
      <c r="F351">
        <f>_10sept_0_20[[#This Row],[H_mag]]-40</f>
        <v>-76.539999999999992</v>
      </c>
      <c r="G351">
        <f>_10sept_0_20[[#This Row],[V_mag]]-40</f>
        <v>-76.89</v>
      </c>
      <c r="H351">
        <f>(10^(_10sept_0_20[[#This Row],[H_mag_adj]]/20)*COS(RADIANS(_10sept_0_20[[#This Row],[H_phase]])))*0.6</f>
        <v>8.9207135452709543E-5</v>
      </c>
      <c r="I351">
        <f>(10^(_10sept_0_20[[#This Row],[H_mag_adj]]/20)*SIN(RADIANS(_10sept_0_20[[#This Row],[H_phase]])))*0.6</f>
        <v>5.2530082431607955E-6</v>
      </c>
      <c r="J351">
        <f>(10^(_10sept_0_20[[#This Row],[V_mag_adj]]/20)*COS(RADIANS(_10sept_0_20[[#This Row],[V_phase]])))*0.6</f>
        <v>8.5519985146675559E-5</v>
      </c>
      <c r="K351">
        <f>(10^(_10sept_0_20[[#This Row],[V_mag_adj]]/20)*SIN(RADIANS(_10sept_0_20[[#This Row],[V_phase]])))*0.6</f>
        <v>7.3166134735418313E-6</v>
      </c>
    </row>
    <row r="352" spans="1:11" x14ac:dyDescent="0.25">
      <c r="A352">
        <v>169</v>
      </c>
      <c r="B352">
        <v>-33.71</v>
      </c>
      <c r="C352">
        <v>-3.59</v>
      </c>
      <c r="D352">
        <v>-33.39</v>
      </c>
      <c r="E352">
        <v>-3.07</v>
      </c>
      <c r="F352">
        <f>_10sept_0_20[[#This Row],[H_mag]]-40</f>
        <v>-73.710000000000008</v>
      </c>
      <c r="G352">
        <f>_10sept_0_20[[#This Row],[V_mag]]-40</f>
        <v>-73.39</v>
      </c>
      <c r="H352">
        <f>(10^(_10sept_0_20[[#This Row],[H_mag_adj]]/20)*COS(RADIANS(_10sept_0_20[[#This Row],[H_phase]])))*0.6</f>
        <v>1.235373226767771E-4</v>
      </c>
      <c r="I352">
        <f>(10^(_10sept_0_20[[#This Row],[H_mag_adj]]/20)*SIN(RADIANS(_10sept_0_20[[#This Row],[H_phase]])))*0.6</f>
        <v>-7.7506631115398131E-6</v>
      </c>
      <c r="J352">
        <f>(10^(_10sept_0_20[[#This Row],[V_mag_adj]]/20)*COS(RADIANS(_10sept_0_20[[#This Row],[V_phase]])))*0.6</f>
        <v>1.2824118563400895E-4</v>
      </c>
      <c r="K352">
        <f>(10^(_10sept_0_20[[#This Row],[V_mag_adj]]/20)*SIN(RADIANS(_10sept_0_20[[#This Row],[V_phase]])))*0.6</f>
        <v>-6.8779523774737468E-6</v>
      </c>
    </row>
    <row r="353" spans="1:11" x14ac:dyDescent="0.25">
      <c r="A353">
        <v>170</v>
      </c>
      <c r="B353">
        <v>-31.8</v>
      </c>
      <c r="C353">
        <v>-7.79</v>
      </c>
      <c r="D353">
        <v>-31.28</v>
      </c>
      <c r="E353">
        <v>-7.94</v>
      </c>
      <c r="F353">
        <f>_10sept_0_20[[#This Row],[H_mag]]-40</f>
        <v>-71.8</v>
      </c>
      <c r="G353">
        <f>_10sept_0_20[[#This Row],[V_mag]]-40</f>
        <v>-71.28</v>
      </c>
      <c r="H353">
        <f>(10^(_10sept_0_20[[#This Row],[H_mag_adj]]/20)*COS(RADIANS(_10sept_0_20[[#This Row],[H_phase]])))*0.6</f>
        <v>1.5280049500144058E-4</v>
      </c>
      <c r="I353">
        <f>(10^(_10sept_0_20[[#This Row],[H_mag_adj]]/20)*SIN(RADIANS(_10sept_0_20[[#This Row],[H_phase]])))*0.6</f>
        <v>-2.0903895703627279E-5</v>
      </c>
      <c r="J353">
        <f>(10^(_10sept_0_20[[#This Row],[V_mag_adj]]/20)*COS(RADIANS(_10sept_0_20[[#This Row],[V_phase]])))*0.6</f>
        <v>1.6216894816348145E-4</v>
      </c>
      <c r="K353">
        <f>(10^(_10sept_0_20[[#This Row],[V_mag_adj]]/20)*SIN(RADIANS(_10sept_0_20[[#This Row],[V_phase]])))*0.6</f>
        <v>-2.2618207536531715E-5</v>
      </c>
    </row>
    <row r="354" spans="1:11" x14ac:dyDescent="0.25">
      <c r="A354">
        <v>171</v>
      </c>
      <c r="B354">
        <v>-29.77</v>
      </c>
      <c r="C354">
        <v>-9.6300000000000008</v>
      </c>
      <c r="D354">
        <v>-29.79</v>
      </c>
      <c r="E354">
        <v>-11.38</v>
      </c>
      <c r="F354">
        <f>_10sept_0_20[[#This Row],[H_mag]]-40</f>
        <v>-69.77</v>
      </c>
      <c r="G354">
        <f>_10sept_0_20[[#This Row],[V_mag]]-40</f>
        <v>-69.789999999999992</v>
      </c>
      <c r="H354">
        <f>(10^(_10sept_0_20[[#This Row],[H_mag_adj]]/20)*COS(RADIANS(_10sept_0_20[[#This Row],[H_phase]])))*0.6</f>
        <v>1.9208254328628488E-4</v>
      </c>
      <c r="I354">
        <f>(10^(_10sept_0_20[[#This Row],[H_mag_adj]]/20)*SIN(RADIANS(_10sept_0_20[[#This Row],[H_phase]])))*0.6</f>
        <v>-3.2591790910563164E-5</v>
      </c>
      <c r="J354">
        <f>(10^(_10sept_0_20[[#This Row],[V_mag_adj]]/20)*COS(RADIANS(_10sept_0_20[[#This Row],[V_phase]])))*0.6</f>
        <v>1.9055836698709351E-4</v>
      </c>
      <c r="K354">
        <f>(10^(_10sept_0_20[[#This Row],[V_mag_adj]]/20)*SIN(RADIANS(_10sept_0_20[[#This Row],[V_phase]])))*0.6</f>
        <v>-3.8354089777959724E-5</v>
      </c>
    </row>
    <row r="355" spans="1:11" x14ac:dyDescent="0.25">
      <c r="A355">
        <v>172</v>
      </c>
      <c r="B355">
        <v>-27.96</v>
      </c>
      <c r="C355">
        <v>-8.32</v>
      </c>
      <c r="D355">
        <v>-27.74</v>
      </c>
      <c r="E355">
        <v>-9.6999999999999993</v>
      </c>
      <c r="F355">
        <f>_10sept_0_20[[#This Row],[H_mag]]-40</f>
        <v>-67.960000000000008</v>
      </c>
      <c r="G355">
        <f>_10sept_0_20[[#This Row],[V_mag]]-40</f>
        <v>-67.739999999999995</v>
      </c>
      <c r="H355">
        <f>(10^(_10sept_0_20[[#This Row],[H_mag_adj]]/20)*COS(RADIANS(_10sept_0_20[[#This Row],[H_phase]])))*0.6</f>
        <v>2.3744128010217734E-4</v>
      </c>
      <c r="I355">
        <f>(10^(_10sept_0_20[[#This Row],[H_mag_adj]]/20)*SIN(RADIANS(_10sept_0_20[[#This Row],[H_phase]])))*0.6</f>
        <v>-3.4723587567635503E-5</v>
      </c>
      <c r="J355">
        <f>(10^(_10sept_0_20[[#This Row],[V_mag_adj]]/20)*COS(RADIANS(_10sept_0_20[[#This Row],[V_phase]])))*0.6</f>
        <v>2.4260376440902776E-4</v>
      </c>
      <c r="K355">
        <f>(10^(_10sept_0_20[[#This Row],[V_mag_adj]]/20)*SIN(RADIANS(_10sept_0_20[[#This Row],[V_phase]])))*0.6</f>
        <v>-4.1469020884339077E-5</v>
      </c>
    </row>
    <row r="356" spans="1:11" x14ac:dyDescent="0.25">
      <c r="A356">
        <v>173</v>
      </c>
      <c r="B356">
        <v>-26.67</v>
      </c>
      <c r="C356">
        <v>-8.3000000000000007</v>
      </c>
      <c r="D356">
        <v>-26.66</v>
      </c>
      <c r="E356">
        <v>-7.35</v>
      </c>
      <c r="F356">
        <f>_10sept_0_20[[#This Row],[H_mag]]-40</f>
        <v>-66.67</v>
      </c>
      <c r="G356">
        <f>_10sept_0_20[[#This Row],[V_mag]]-40</f>
        <v>-66.66</v>
      </c>
      <c r="H356">
        <f>(10^(_10sept_0_20[[#This Row],[H_mag_adj]]/20)*COS(RADIANS(_10sept_0_20[[#This Row],[H_phase]])))*0.6</f>
        <v>2.754725743919437E-4</v>
      </c>
      <c r="I356">
        <f>(10^(_10sept_0_20[[#This Row],[H_mag_adj]]/20)*SIN(RADIANS(_10sept_0_20[[#This Row],[H_phase]])))*0.6</f>
        <v>-4.0187102507549995E-5</v>
      </c>
      <c r="J356">
        <f>(10^(_10sept_0_20[[#This Row],[V_mag_adj]]/20)*COS(RADIANS(_10sept_0_20[[#This Row],[V_phase]])))*0.6</f>
        <v>2.7641906212751052E-4</v>
      </c>
      <c r="K356">
        <f>(10^(_10sept_0_20[[#This Row],[V_mag_adj]]/20)*SIN(RADIANS(_10sept_0_20[[#This Row],[V_phase]])))*0.6</f>
        <v>-3.5655305664702747E-5</v>
      </c>
    </row>
    <row r="357" spans="1:11" x14ac:dyDescent="0.25">
      <c r="A357">
        <v>174</v>
      </c>
      <c r="B357">
        <v>-25.73</v>
      </c>
      <c r="C357">
        <v>-5.39</v>
      </c>
      <c r="D357">
        <v>-25.95</v>
      </c>
      <c r="E357">
        <v>-5.34</v>
      </c>
      <c r="F357">
        <f>_10sept_0_20[[#This Row],[H_mag]]-40</f>
        <v>-65.73</v>
      </c>
      <c r="G357">
        <f>_10sept_0_20[[#This Row],[V_mag]]-40</f>
        <v>-65.95</v>
      </c>
      <c r="H357">
        <f>(10^(_10sept_0_20[[#This Row],[H_mag_adj]]/20)*COS(RADIANS(_10sept_0_20[[#This Row],[H_phase]])))*0.6</f>
        <v>3.088351366650356E-4</v>
      </c>
      <c r="I357">
        <f>(10^(_10sept_0_20[[#This Row],[H_mag_adj]]/20)*SIN(RADIANS(_10sept_0_20[[#This Row],[H_phase]])))*0.6</f>
        <v>-2.9139133016749542E-5</v>
      </c>
      <c r="J357">
        <f>(10^(_10sept_0_20[[#This Row],[V_mag_adj]]/20)*COS(RADIANS(_10sept_0_20[[#This Row],[V_phase]])))*0.6</f>
        <v>3.0113573606356238E-4</v>
      </c>
      <c r="K357">
        <f>(10^(_10sept_0_20[[#This Row],[V_mag_adj]]/20)*SIN(RADIANS(_10sept_0_20[[#This Row],[V_phase]])))*0.6</f>
        <v>-2.8147572990068119E-5</v>
      </c>
    </row>
    <row r="358" spans="1:11" x14ac:dyDescent="0.25">
      <c r="A358">
        <v>175</v>
      </c>
      <c r="B358">
        <v>-25.17</v>
      </c>
      <c r="C358">
        <v>-2.25</v>
      </c>
      <c r="D358">
        <v>-25.1</v>
      </c>
      <c r="E358">
        <v>-2.2799999999999998</v>
      </c>
      <c r="F358">
        <f>_10sept_0_20[[#This Row],[H_mag]]-40</f>
        <v>-65.17</v>
      </c>
      <c r="G358">
        <f>_10sept_0_20[[#This Row],[V_mag]]-40</f>
        <v>-65.099999999999994</v>
      </c>
      <c r="H358">
        <f>(10^(_10sept_0_20[[#This Row],[H_mag_adj]]/20)*COS(RADIANS(_10sept_0_20[[#This Row],[H_phase]])))*0.6</f>
        <v>3.3061023625702258E-4</v>
      </c>
      <c r="I358">
        <f>(10^(_10sept_0_20[[#This Row],[H_mag_adj]]/20)*SIN(RADIANS(_10sept_0_20[[#This Row],[H_phase]])))*0.6</f>
        <v>-1.2989711560369358E-5</v>
      </c>
      <c r="J358">
        <f>(10^(_10sept_0_20[[#This Row],[V_mag_adj]]/20)*COS(RADIANS(_10sept_0_20[[#This Row],[V_phase]])))*0.6</f>
        <v>3.3327850302360655E-4</v>
      </c>
      <c r="K358">
        <f>(10^(_10sept_0_20[[#This Row],[V_mag_adj]]/20)*SIN(RADIANS(_10sept_0_20[[#This Row],[V_phase]])))*0.6</f>
        <v>-1.3269325259143967E-5</v>
      </c>
    </row>
    <row r="359" spans="1:11" x14ac:dyDescent="0.25">
      <c r="A359">
        <v>176</v>
      </c>
      <c r="B359">
        <v>-24.81</v>
      </c>
      <c r="C359">
        <v>1.62</v>
      </c>
      <c r="D359">
        <v>-24.86</v>
      </c>
      <c r="E359">
        <v>1.06</v>
      </c>
      <c r="F359">
        <f>_10sept_0_20[[#This Row],[H_mag]]-40</f>
        <v>-64.81</v>
      </c>
      <c r="G359">
        <f>_10sept_0_20[[#This Row],[V_mag]]-40</f>
        <v>-64.86</v>
      </c>
      <c r="H359">
        <f>(10^(_10sept_0_20[[#This Row],[H_mag_adj]]/20)*COS(RADIANS(_10sept_0_20[[#This Row],[H_phase]])))*0.6</f>
        <v>3.4472885072911572E-4</v>
      </c>
      <c r="I359">
        <f>(10^(_10sept_0_20[[#This Row],[H_mag_adj]]/20)*SIN(RADIANS(_10sept_0_20[[#This Row],[H_phase]])))*0.6</f>
        <v>9.7495768234465948E-6</v>
      </c>
      <c r="J359">
        <f>(10^(_10sept_0_20[[#This Row],[V_mag_adj]]/20)*COS(RADIANS(_10sept_0_20[[#This Row],[V_phase]])))*0.6</f>
        <v>3.4282850399899786E-4</v>
      </c>
      <c r="K359">
        <f>(10^(_10sept_0_20[[#This Row],[V_mag_adj]]/20)*SIN(RADIANS(_10sept_0_20[[#This Row],[V_phase]])))*0.6</f>
        <v>6.3432190447638498E-6</v>
      </c>
    </row>
    <row r="360" spans="1:11" x14ac:dyDescent="0.25">
      <c r="A360">
        <v>177</v>
      </c>
      <c r="B360">
        <v>-24.46</v>
      </c>
      <c r="C360">
        <v>6</v>
      </c>
      <c r="D360">
        <v>-24.48</v>
      </c>
      <c r="E360">
        <v>4.58</v>
      </c>
      <c r="F360">
        <f>_10sept_0_20[[#This Row],[H_mag]]-40</f>
        <v>-64.460000000000008</v>
      </c>
      <c r="G360">
        <f>_10sept_0_20[[#This Row],[V_mag]]-40</f>
        <v>-64.48</v>
      </c>
      <c r="H360">
        <f>(10^(_10sept_0_20[[#This Row],[H_mag_adj]]/20)*COS(RADIANS(_10sept_0_20[[#This Row],[H_phase]])))*0.6</f>
        <v>3.5708006023784386E-4</v>
      </c>
      <c r="I360">
        <f>(10^(_10sept_0_20[[#This Row],[H_mag_adj]]/20)*SIN(RADIANS(_10sept_0_20[[#This Row],[H_phase]])))*0.6</f>
        <v>3.7530626659920266E-5</v>
      </c>
      <c r="J360">
        <f>(10^(_10sept_0_20[[#This Row],[V_mag_adj]]/20)*COS(RADIANS(_10sept_0_20[[#This Row],[V_phase]])))*0.6</f>
        <v>3.5707730455820892E-4</v>
      </c>
      <c r="K360">
        <f>(10^(_10sept_0_20[[#This Row],[V_mag_adj]]/20)*SIN(RADIANS(_10sept_0_20[[#This Row],[V_phase]])))*0.6</f>
        <v>2.8604310914469147E-5</v>
      </c>
    </row>
    <row r="361" spans="1:11" x14ac:dyDescent="0.25">
      <c r="A361">
        <v>178</v>
      </c>
      <c r="B361">
        <v>-24.38</v>
      </c>
      <c r="C361">
        <v>9.7200000000000006</v>
      </c>
      <c r="D361">
        <v>-24.46</v>
      </c>
      <c r="E361">
        <v>9.92</v>
      </c>
      <c r="F361">
        <f>_10sept_0_20[[#This Row],[H_mag]]-40</f>
        <v>-64.38</v>
      </c>
      <c r="G361">
        <f>_10sept_0_20[[#This Row],[V_mag]]-40</f>
        <v>-64.460000000000008</v>
      </c>
      <c r="H361">
        <f>(10^(_10sept_0_20[[#This Row],[H_mag_adj]]/20)*COS(RADIANS(_10sept_0_20[[#This Row],[H_phase]])))*0.6</f>
        <v>3.5716722137548433E-4</v>
      </c>
      <c r="I361">
        <f>(10^(_10sept_0_20[[#This Row],[H_mag_adj]]/20)*SIN(RADIANS(_10sept_0_20[[#This Row],[H_phase]])))*0.6</f>
        <v>6.1180036516289037E-5</v>
      </c>
      <c r="J361">
        <f>(10^(_10sept_0_20[[#This Row],[V_mag_adj]]/20)*COS(RADIANS(_10sept_0_20[[#This Row],[V_phase]])))*0.6</f>
        <v>3.5367893630415098E-4</v>
      </c>
      <c r="K361">
        <f>(10^(_10sept_0_20[[#This Row],[V_mag_adj]]/20)*SIN(RADIANS(_10sept_0_20[[#This Row],[V_phase]])))*0.6</f>
        <v>6.1854081285820286E-5</v>
      </c>
    </row>
    <row r="362" spans="1:11" x14ac:dyDescent="0.25">
      <c r="A362">
        <v>179</v>
      </c>
      <c r="B362">
        <v>-24.7</v>
      </c>
      <c r="C362">
        <v>15.08</v>
      </c>
      <c r="D362">
        <v>-24.79</v>
      </c>
      <c r="E362">
        <v>14.92</v>
      </c>
      <c r="F362">
        <f>_10sept_0_20[[#This Row],[H_mag]]-40</f>
        <v>-64.7</v>
      </c>
      <c r="G362">
        <f>_10sept_0_20[[#This Row],[V_mag]]-40</f>
        <v>-64.789999999999992</v>
      </c>
      <c r="H362">
        <f>(10^(_10sept_0_20[[#This Row],[H_mag_adj]]/20)*COS(RADIANS(_10sept_0_20[[#This Row],[H_phase]])))*0.6</f>
        <v>3.3723457403320427E-4</v>
      </c>
      <c r="I362">
        <f>(10^(_10sept_0_20[[#This Row],[H_mag_adj]]/20)*SIN(RADIANS(_10sept_0_20[[#This Row],[H_phase]])))*0.6</f>
        <v>9.0866596099754471E-5</v>
      </c>
      <c r="J362">
        <f>(10^(_10sept_0_20[[#This Row],[V_mag_adj]]/20)*COS(RADIANS(_10sept_0_20[[#This Row],[V_phase]])))*0.6</f>
        <v>3.3400814419476838E-4</v>
      </c>
      <c r="K362">
        <f>(10^(_10sept_0_20[[#This Row],[V_mag_adj]]/20)*SIN(RADIANS(_10sept_0_20[[#This Row],[V_phase]])))*0.6</f>
        <v>8.8997552384920074E-5</v>
      </c>
    </row>
    <row r="363" spans="1:11" x14ac:dyDescent="0.25">
      <c r="A363">
        <v>180</v>
      </c>
      <c r="B363">
        <v>-25.14</v>
      </c>
      <c r="C363">
        <v>20.37</v>
      </c>
      <c r="D363">
        <v>-25.15</v>
      </c>
      <c r="E363">
        <v>20.94</v>
      </c>
      <c r="F363">
        <f>_10sept_0_20[[#This Row],[H_mag]]-40</f>
        <v>-65.14</v>
      </c>
      <c r="G363">
        <f>_10sept_0_20[[#This Row],[V_mag]]-40</f>
        <v>-65.150000000000006</v>
      </c>
      <c r="H363">
        <f>(10^(_10sept_0_20[[#This Row],[H_mag_adj]]/20)*COS(RADIANS(_10sept_0_20[[#This Row],[H_phase]])))*0.6</f>
        <v>3.1124760787809591E-4</v>
      </c>
      <c r="I363">
        <f>(10^(_10sept_0_20[[#This Row],[H_mag_adj]]/20)*SIN(RADIANS(_10sept_0_20[[#This Row],[H_phase]])))*0.6</f>
        <v>1.155664752557034E-4</v>
      </c>
      <c r="J363">
        <f>(10^(_10sept_0_20[[#This Row],[V_mag_adj]]/20)*COS(RADIANS(_10sept_0_20[[#This Row],[V_phase]])))*0.6</f>
        <v>3.0972573573986238E-4</v>
      </c>
      <c r="K363">
        <f>(10^(_10sept_0_20[[#This Row],[V_mag_adj]]/20)*SIN(RADIANS(_10sept_0_20[[#This Row],[V_phase]])))*0.6</f>
        <v>1.1852058342819212E-4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-33.69</v>
      </c>
      <c r="C3">
        <v>143.19</v>
      </c>
      <c r="D3">
        <v>-33.58</v>
      </c>
      <c r="E3">
        <v>144.56</v>
      </c>
      <c r="F3">
        <f>_10sept_0_30[[#This Row],[H_mag]]-40</f>
        <v>-73.69</v>
      </c>
      <c r="G3">
        <f>_10sept_0_30[[#This Row],[V_mag]]-40</f>
        <v>-73.58</v>
      </c>
      <c r="H3">
        <f>(10^(_10sept_0_30[[#This Row],[H_mag_adj]]/20)*COS(RADIANS(_10sept_0_30[[#This Row],[H_phase]])))*0.9</f>
        <v>-1.4899532369210607E-4</v>
      </c>
      <c r="I3">
        <f>(10^(_10sept_0_30[[#This Row],[H_mag_adj]]/20)*SIN(RADIANS(_10sept_0_30[[#This Row],[H_phase]])))*0.9</f>
        <v>1.1150330621180264E-4</v>
      </c>
      <c r="J3">
        <f>(10^(_10sept_0_30[[#This Row],[V_mag_adj]]/20)*COS(RADIANS(_10sept_0_30[[#This Row],[V_phase]])))*0.9</f>
        <v>-1.5355097682205799E-4</v>
      </c>
      <c r="K3">
        <f>(10^(_10sept_0_30[[#This Row],[V_mag_adj]]/20)*SIN(RADIANS(_10sept_0_30[[#This Row],[V_phase]])))*0.9</f>
        <v>1.0928441808769294E-4</v>
      </c>
    </row>
    <row r="4" spans="1:11" x14ac:dyDescent="0.25">
      <c r="A4">
        <v>-179</v>
      </c>
      <c r="B4">
        <v>-30.9</v>
      </c>
      <c r="C4">
        <v>128.29</v>
      </c>
      <c r="D4">
        <v>-31.21</v>
      </c>
      <c r="E4">
        <v>128.18</v>
      </c>
      <c r="F4">
        <f>_10sept_0_30[[#This Row],[H_mag]]-40</f>
        <v>-70.900000000000006</v>
      </c>
      <c r="G4">
        <f>_10sept_0_30[[#This Row],[V_mag]]-40</f>
        <v>-71.210000000000008</v>
      </c>
      <c r="H4">
        <f>(10^(_10sept_0_30[[#This Row],[H_mag_adj]]/20)*COS(RADIANS(_10sept_0_30[[#This Row],[H_phase]])))*0.9</f>
        <v>-1.5899497312788397E-4</v>
      </c>
      <c r="I4">
        <f>(10^(_10sept_0_30[[#This Row],[H_mag_adj]]/20)*SIN(RADIANS(_10sept_0_30[[#This Row],[H_phase]])))*0.9</f>
        <v>2.0139481207160053E-4</v>
      </c>
      <c r="J4">
        <f>(10^(_10sept_0_30[[#This Row],[V_mag_adj]]/20)*COS(RADIANS(_10sept_0_30[[#This Row],[V_phase]])))*0.9</f>
        <v>-1.5304712337839297E-4</v>
      </c>
      <c r="K4">
        <f>(10^(_10sept_0_30[[#This Row],[V_mag_adj]]/20)*SIN(RADIANS(_10sept_0_30[[#This Row],[V_phase]])))*0.9</f>
        <v>1.9462795925122802E-4</v>
      </c>
    </row>
    <row r="5" spans="1:11" x14ac:dyDescent="0.25">
      <c r="A5">
        <v>-178</v>
      </c>
      <c r="B5">
        <v>-28.94</v>
      </c>
      <c r="C5">
        <v>122.81</v>
      </c>
      <c r="D5">
        <v>-29.04</v>
      </c>
      <c r="E5">
        <v>123.2</v>
      </c>
      <c r="F5">
        <f>_10sept_0_30[[#This Row],[H_mag]]-40</f>
        <v>-68.94</v>
      </c>
      <c r="G5">
        <f>_10sept_0_30[[#This Row],[V_mag]]-40</f>
        <v>-69.039999999999992</v>
      </c>
      <c r="H5">
        <f>(10^(_10sept_0_30[[#This Row],[H_mag_adj]]/20)*COS(RADIANS(_10sept_0_30[[#This Row],[H_phase]])))*0.9</f>
        <v>-1.7423103694925741E-4</v>
      </c>
      <c r="I5">
        <f>(10^(_10sept_0_30[[#This Row],[H_mag_adj]]/20)*SIN(RADIANS(_10sept_0_30[[#This Row],[H_phase]])))*0.9</f>
        <v>2.7025004954172579E-4</v>
      </c>
      <c r="J5">
        <f>(10^(_10sept_0_30[[#This Row],[V_mag_adj]]/20)*COS(RADIANS(_10sept_0_30[[#This Row],[V_phase]])))*0.9</f>
        <v>-1.7405110344114065E-4</v>
      </c>
      <c r="K5">
        <f>(10^(_10sept_0_30[[#This Row],[V_mag_adj]]/20)*SIN(RADIANS(_10sept_0_30[[#This Row],[V_phase]])))*0.9</f>
        <v>2.6597796533660425E-4</v>
      </c>
    </row>
    <row r="6" spans="1:11" x14ac:dyDescent="0.25">
      <c r="A6">
        <v>-177</v>
      </c>
      <c r="B6">
        <v>-27.65</v>
      </c>
      <c r="C6">
        <v>121.74</v>
      </c>
      <c r="D6">
        <v>-27.7</v>
      </c>
      <c r="E6">
        <v>120.91</v>
      </c>
      <c r="F6">
        <f>_10sept_0_30[[#This Row],[H_mag]]-40</f>
        <v>-67.650000000000006</v>
      </c>
      <c r="G6">
        <f>_10sept_0_30[[#This Row],[V_mag]]-40</f>
        <v>-67.7</v>
      </c>
      <c r="H6">
        <f>(10^(_10sept_0_30[[#This Row],[H_mag_adj]]/20)*COS(RADIANS(_10sept_0_30[[#This Row],[H_phase]])))*0.9</f>
        <v>-1.9623764871711292E-4</v>
      </c>
      <c r="I6">
        <f>(10^(_10sept_0_30[[#This Row],[H_mag_adj]]/20)*SIN(RADIANS(_10sept_0_30[[#This Row],[H_phase]])))*0.9</f>
        <v>3.1724023166323535E-4</v>
      </c>
      <c r="J6">
        <f>(10^(_10sept_0_30[[#This Row],[V_mag_adj]]/20)*COS(RADIANS(_10sept_0_30[[#This Row],[V_phase]])))*0.9</f>
        <v>-1.9052170979971965E-4</v>
      </c>
      <c r="K6">
        <f>(10^(_10sept_0_30[[#This Row],[V_mag_adj]]/20)*SIN(RADIANS(_10sept_0_30[[#This Row],[V_phase]])))*0.9</f>
        <v>3.1821252952137565E-4</v>
      </c>
    </row>
    <row r="7" spans="1:11" x14ac:dyDescent="0.25">
      <c r="A7">
        <v>-176</v>
      </c>
      <c r="B7">
        <v>-26.14</v>
      </c>
      <c r="C7">
        <v>120.18</v>
      </c>
      <c r="D7">
        <v>-26.28</v>
      </c>
      <c r="E7">
        <v>119.68</v>
      </c>
      <c r="F7">
        <f>_10sept_0_30[[#This Row],[H_mag]]-40</f>
        <v>-66.14</v>
      </c>
      <c r="G7">
        <f>_10sept_0_30[[#This Row],[V_mag]]-40</f>
        <v>-66.28</v>
      </c>
      <c r="H7">
        <f>(10^(_10sept_0_30[[#This Row],[H_mag_adj]]/20)*COS(RADIANS(_10sept_0_30[[#This Row],[H_phase]])))*0.9</f>
        <v>-2.2313471437066795E-4</v>
      </c>
      <c r="I7">
        <f>(10^(_10sept_0_30[[#This Row],[H_mag_adj]]/20)*SIN(RADIANS(_10sept_0_30[[#This Row],[H_phase]])))*0.9</f>
        <v>3.8369183465080298E-4</v>
      </c>
      <c r="J7">
        <f>(10^(_10sept_0_30[[#This Row],[V_mag_adj]]/20)*COS(RADIANS(_10sept_0_30[[#This Row],[V_phase]])))*0.9</f>
        <v>-2.1626391178730423E-4</v>
      </c>
      <c r="K7">
        <f>(10^(_10sept_0_30[[#This Row],[V_mag_adj]]/20)*SIN(RADIANS(_10sept_0_30[[#This Row],[V_phase]])))*0.9</f>
        <v>3.7945870981442723E-4</v>
      </c>
    </row>
    <row r="8" spans="1:11" x14ac:dyDescent="0.25">
      <c r="A8">
        <v>-175</v>
      </c>
      <c r="B8">
        <v>-25.03</v>
      </c>
      <c r="C8">
        <v>120.46</v>
      </c>
      <c r="D8">
        <v>-25.23</v>
      </c>
      <c r="E8">
        <v>120.5</v>
      </c>
      <c r="F8">
        <f>_10sept_0_30[[#This Row],[H_mag]]-40</f>
        <v>-65.03</v>
      </c>
      <c r="G8">
        <f>_10sept_0_30[[#This Row],[V_mag]]-40</f>
        <v>-65.23</v>
      </c>
      <c r="H8">
        <f>(10^(_10sept_0_30[[#This Row],[H_mag_adj]]/20)*COS(RADIANS(_10sept_0_30[[#This Row],[H_phase]])))*0.9</f>
        <v>-2.5567970130264348E-4</v>
      </c>
      <c r="I8">
        <f>(10^(_10sept_0_30[[#This Row],[H_mag_adj]]/20)*SIN(RADIANS(_10sept_0_30[[#This Row],[H_phase]])))*0.9</f>
        <v>4.3475176198120701E-4</v>
      </c>
      <c r="J8">
        <f>(10^(_10sept_0_30[[#This Row],[V_mag_adj]]/20)*COS(RADIANS(_10sept_0_30[[#This Row],[V_phase]])))*0.9</f>
        <v>-2.5015626500761082E-4</v>
      </c>
      <c r="K8">
        <f>(10^(_10sept_0_30[[#This Row],[V_mag_adj]]/20)*SIN(RADIANS(_10sept_0_30[[#This Row],[V_phase]])))*0.9</f>
        <v>4.246810651717842E-4</v>
      </c>
    </row>
    <row r="9" spans="1:11" x14ac:dyDescent="0.25">
      <c r="A9">
        <v>-174</v>
      </c>
      <c r="B9">
        <v>-24.09</v>
      </c>
      <c r="C9">
        <v>121.24</v>
      </c>
      <c r="D9">
        <v>-24.06</v>
      </c>
      <c r="E9">
        <v>121.52</v>
      </c>
      <c r="F9">
        <f>_10sept_0_30[[#This Row],[H_mag]]-40</f>
        <v>-64.09</v>
      </c>
      <c r="G9">
        <f>_10sept_0_30[[#This Row],[V_mag]]-40</f>
        <v>-64.06</v>
      </c>
      <c r="H9">
        <f>(10^(_10sept_0_30[[#This Row],[H_mag_adj]]/20)*COS(RADIANS(_10sept_0_30[[#This Row],[H_phase]])))*0.9</f>
        <v>-2.9147086737717524E-4</v>
      </c>
      <c r="I9">
        <f>(10^(_10sept_0_30[[#This Row],[H_mag_adj]]/20)*SIN(RADIANS(_10sept_0_30[[#This Row],[H_phase]])))*0.9</f>
        <v>4.8051820223420885E-4</v>
      </c>
      <c r="J9">
        <f>(10^(_10sept_0_30[[#This Row],[V_mag_adj]]/20)*COS(RADIANS(_10sept_0_30[[#This Row],[V_phase]])))*0.9</f>
        <v>-2.9483219027711045E-4</v>
      </c>
      <c r="K9">
        <f>(10^(_10sept_0_30[[#This Row],[V_mag_adj]]/20)*SIN(RADIANS(_10sept_0_30[[#This Row],[V_phase]])))*0.9</f>
        <v>4.8074564714626022E-4</v>
      </c>
    </row>
    <row r="10" spans="1:11" x14ac:dyDescent="0.25">
      <c r="A10">
        <v>-173</v>
      </c>
      <c r="B10">
        <v>-23.39</v>
      </c>
      <c r="C10">
        <v>124.24</v>
      </c>
      <c r="D10">
        <v>-23.54</v>
      </c>
      <c r="E10">
        <v>122.71</v>
      </c>
      <c r="F10">
        <f>_10sept_0_30[[#This Row],[H_mag]]-40</f>
        <v>-63.39</v>
      </c>
      <c r="G10">
        <f>_10sept_0_30[[#This Row],[V_mag]]-40</f>
        <v>-63.54</v>
      </c>
      <c r="H10">
        <f>(10^(_10sept_0_30[[#This Row],[H_mag_adj]]/20)*COS(RADIANS(_10sept_0_30[[#This Row],[H_phase]])))*0.9</f>
        <v>-3.4275914794443561E-4</v>
      </c>
      <c r="I10">
        <f>(10^(_10sept_0_30[[#This Row],[H_mag_adj]]/20)*SIN(RADIANS(_10sept_0_30[[#This Row],[H_phase]])))*0.9</f>
        <v>5.035981480696445E-4</v>
      </c>
      <c r="J10">
        <f>(10^(_10sept_0_30[[#This Row],[V_mag_adj]]/20)*COS(RADIANS(_10sept_0_30[[#This Row],[V_phase]])))*0.9</f>
        <v>-3.2355457847626704E-4</v>
      </c>
      <c r="K10">
        <f>(10^(_10sept_0_30[[#This Row],[V_mag_adj]]/20)*SIN(RADIANS(_10sept_0_30[[#This Row],[V_phase]])))*0.9</f>
        <v>5.0379461724076838E-4</v>
      </c>
    </row>
    <row r="11" spans="1:11" x14ac:dyDescent="0.25">
      <c r="A11">
        <v>-172</v>
      </c>
      <c r="B11">
        <v>-23.28</v>
      </c>
      <c r="C11">
        <v>126.77</v>
      </c>
      <c r="D11">
        <v>-23.31</v>
      </c>
      <c r="E11">
        <v>126.85</v>
      </c>
      <c r="F11">
        <f>_10sept_0_30[[#This Row],[H_mag]]-40</f>
        <v>-63.28</v>
      </c>
      <c r="G11">
        <f>_10sept_0_30[[#This Row],[V_mag]]-40</f>
        <v>-63.31</v>
      </c>
      <c r="H11">
        <f>(10^(_10sept_0_30[[#This Row],[H_mag_adj]]/20)*COS(RADIANS(_10sept_0_30[[#This Row],[H_phase]])))*0.9</f>
        <v>-3.6930255186094627E-4</v>
      </c>
      <c r="I11">
        <f>(10^(_10sept_0_30[[#This Row],[H_mag_adj]]/20)*SIN(RADIANS(_10sept_0_30[[#This Row],[H_phase]])))*0.9</f>
        <v>4.9419616870147523E-4</v>
      </c>
      <c r="J11">
        <f>(10^(_10sept_0_30[[#This Row],[V_mag_adj]]/20)*COS(RADIANS(_10sept_0_30[[#This Row],[V_phase]])))*0.9</f>
        <v>-3.687165161490019E-4</v>
      </c>
      <c r="K11">
        <f>(10^(_10sept_0_30[[#This Row],[V_mag_adj]]/20)*SIN(RADIANS(_10sept_0_30[[#This Row],[V_phase]])))*0.9</f>
        <v>4.9197787427232521E-4</v>
      </c>
    </row>
    <row r="12" spans="1:11" x14ac:dyDescent="0.25">
      <c r="A12">
        <v>-171</v>
      </c>
      <c r="B12">
        <v>-23.08</v>
      </c>
      <c r="C12">
        <v>131.33000000000001</v>
      </c>
      <c r="D12">
        <v>-23.12</v>
      </c>
      <c r="E12">
        <v>130.29</v>
      </c>
      <c r="F12">
        <f>_10sept_0_30[[#This Row],[H_mag]]-40</f>
        <v>-63.08</v>
      </c>
      <c r="G12">
        <f>_10sept_0_30[[#This Row],[V_mag]]-40</f>
        <v>-63.120000000000005</v>
      </c>
      <c r="H12">
        <f>(10^(_10sept_0_30[[#This Row],[H_mag_adj]]/20)*COS(RADIANS(_10sept_0_30[[#This Row],[H_phase]])))*0.9</f>
        <v>-4.1691377576408165E-4</v>
      </c>
      <c r="I12">
        <f>(10^(_10sept_0_30[[#This Row],[H_mag_adj]]/20)*SIN(RADIANS(_10sept_0_30[[#This Row],[H_phase]])))*0.9</f>
        <v>4.7406215571390241E-4</v>
      </c>
      <c r="J12">
        <f>(10^(_10sept_0_30[[#This Row],[V_mag_adj]]/20)*COS(RADIANS(_10sept_0_30[[#This Row],[V_phase]])))*0.9</f>
        <v>-4.0636497021660935E-4</v>
      </c>
      <c r="K12">
        <f>(10^(_10sept_0_30[[#This Row],[V_mag_adj]]/20)*SIN(RADIANS(_10sept_0_30[[#This Row],[V_phase]])))*0.9</f>
        <v>4.7933869858858314E-4</v>
      </c>
    </row>
    <row r="13" spans="1:11" x14ac:dyDescent="0.25">
      <c r="A13">
        <v>-170</v>
      </c>
      <c r="B13">
        <v>-23.14</v>
      </c>
      <c r="C13">
        <v>135.19</v>
      </c>
      <c r="D13">
        <v>-23.37</v>
      </c>
      <c r="E13">
        <v>134.55000000000001</v>
      </c>
      <c r="F13">
        <f>_10sept_0_30[[#This Row],[H_mag]]-40</f>
        <v>-63.14</v>
      </c>
      <c r="G13">
        <f>_10sept_0_30[[#This Row],[V_mag]]-40</f>
        <v>-63.370000000000005</v>
      </c>
      <c r="H13">
        <f>(10^(_10sept_0_30[[#This Row],[H_mag_adj]]/20)*COS(RADIANS(_10sept_0_30[[#This Row],[H_phase]])))*0.9</f>
        <v>-4.447980978739869E-4</v>
      </c>
      <c r="I13">
        <f>(10^(_10sept_0_30[[#This Row],[H_mag_adj]]/20)*SIN(RADIANS(_10sept_0_30[[#This Row],[H_phase]])))*0.9</f>
        <v>4.418578247117514E-4</v>
      </c>
      <c r="J13">
        <f>(10^(_10sept_0_30[[#This Row],[V_mag_adj]]/20)*COS(RADIANS(_10sept_0_30[[#This Row],[V_phase]])))*0.9</f>
        <v>-4.28340993720868E-4</v>
      </c>
      <c r="K13">
        <f>(10^(_10sept_0_30[[#This Row],[V_mag_adj]]/20)*SIN(RADIANS(_10sept_0_30[[#This Row],[V_phase]])))*0.9</f>
        <v>4.3512276164217915E-4</v>
      </c>
    </row>
    <row r="14" spans="1:11" x14ac:dyDescent="0.25">
      <c r="A14">
        <v>-169</v>
      </c>
      <c r="B14">
        <v>-23.66</v>
      </c>
      <c r="C14">
        <v>139.4</v>
      </c>
      <c r="D14">
        <v>-23.7</v>
      </c>
      <c r="E14">
        <v>139.08000000000001</v>
      </c>
      <c r="F14">
        <f>_10sept_0_30[[#This Row],[H_mag]]-40</f>
        <v>-63.66</v>
      </c>
      <c r="G14">
        <f>_10sept_0_30[[#This Row],[V_mag]]-40</f>
        <v>-63.7</v>
      </c>
      <c r="H14">
        <f>(10^(_10sept_0_30[[#This Row],[H_mag_adj]]/20)*COS(RADIANS(_10sept_0_30[[#This Row],[H_phase]])))*0.9</f>
        <v>-4.4837304673266034E-4</v>
      </c>
      <c r="I14">
        <f>(10^(_10sept_0_30[[#This Row],[H_mag_adj]]/20)*SIN(RADIANS(_10sept_0_30[[#This Row],[H_phase]])))*0.9</f>
        <v>3.8430217988186986E-4</v>
      </c>
      <c r="J14">
        <f>(10^(_10sept_0_30[[#This Row],[V_mag_adj]]/20)*COS(RADIANS(_10sept_0_30[[#This Row],[V_phase]])))*0.9</f>
        <v>-4.4416952325545433E-4</v>
      </c>
      <c r="K14">
        <f>(10^(_10sept_0_30[[#This Row],[V_mag_adj]]/20)*SIN(RADIANS(_10sept_0_30[[#This Row],[V_phase]])))*0.9</f>
        <v>3.8502317441981601E-4</v>
      </c>
    </row>
    <row r="15" spans="1:11" x14ac:dyDescent="0.25">
      <c r="A15">
        <v>-168</v>
      </c>
      <c r="B15">
        <v>-24.36</v>
      </c>
      <c r="C15">
        <v>144.86000000000001</v>
      </c>
      <c r="D15">
        <v>-24.48</v>
      </c>
      <c r="E15">
        <v>144.44999999999999</v>
      </c>
      <c r="F15">
        <f>_10sept_0_30[[#This Row],[H_mag]]-40</f>
        <v>-64.36</v>
      </c>
      <c r="G15">
        <f>_10sept_0_30[[#This Row],[V_mag]]-40</f>
        <v>-64.48</v>
      </c>
      <c r="H15">
        <f>(10^(_10sept_0_30[[#This Row],[H_mag_adj]]/20)*COS(RADIANS(_10sept_0_30[[#This Row],[H_phase]])))*0.9</f>
        <v>-4.4551470899959345E-4</v>
      </c>
      <c r="I15">
        <f>(10^(_10sept_0_30[[#This Row],[H_mag_adj]]/20)*SIN(RADIANS(_10sept_0_30[[#This Row],[H_phase]])))*0.9</f>
        <v>3.1357786836725608E-4</v>
      </c>
      <c r="J15">
        <f>(10^(_10sept_0_30[[#This Row],[V_mag_adj]]/20)*COS(RADIANS(_10sept_0_30[[#This Row],[V_phase]])))*0.9</f>
        <v>-4.3717765843325949E-4</v>
      </c>
      <c r="K15">
        <f>(10^(_10sept_0_30[[#This Row],[V_mag_adj]]/20)*SIN(RADIANS(_10sept_0_30[[#This Row],[V_phase]])))*0.9</f>
        <v>3.1241176841160969E-4</v>
      </c>
    </row>
    <row r="16" spans="1:11" x14ac:dyDescent="0.25">
      <c r="A16">
        <v>-167</v>
      </c>
      <c r="B16">
        <v>-25.58</v>
      </c>
      <c r="C16">
        <v>149.53</v>
      </c>
      <c r="D16">
        <v>-25.42</v>
      </c>
      <c r="E16">
        <v>148.97</v>
      </c>
      <c r="F16">
        <f>_10sept_0_30[[#This Row],[H_mag]]-40</f>
        <v>-65.58</v>
      </c>
      <c r="G16">
        <f>_10sept_0_30[[#This Row],[V_mag]]-40</f>
        <v>-65.42</v>
      </c>
      <c r="H16">
        <f>(10^(_10sept_0_30[[#This Row],[H_mag_adj]]/20)*COS(RADIANS(_10sept_0_30[[#This Row],[H_phase]])))*0.9</f>
        <v>-4.0803438664155367E-4</v>
      </c>
      <c r="I16">
        <f>(10^(_10sept_0_30[[#This Row],[H_mag_adj]]/20)*SIN(RADIANS(_10sept_0_30[[#This Row],[H_phase]])))*0.9</f>
        <v>2.400629346575251E-4</v>
      </c>
      <c r="J16">
        <f>(10^(_10sept_0_30[[#This Row],[V_mag_adj]]/20)*COS(RADIANS(_10sept_0_30[[#This Row],[V_phase]])))*0.9</f>
        <v>-4.1321053947734128E-4</v>
      </c>
      <c r="K16">
        <f>(10^(_10sept_0_30[[#This Row],[V_mag_adj]]/20)*SIN(RADIANS(_10sept_0_30[[#This Row],[V_phase]])))*0.9</f>
        <v>2.4857650172299938E-4</v>
      </c>
    </row>
    <row r="17" spans="1:11" x14ac:dyDescent="0.25">
      <c r="A17">
        <v>-166</v>
      </c>
      <c r="B17">
        <v>-27</v>
      </c>
      <c r="C17">
        <v>155.74</v>
      </c>
      <c r="D17">
        <v>-27.14</v>
      </c>
      <c r="E17">
        <v>153.61000000000001</v>
      </c>
      <c r="F17">
        <f>_10sept_0_30[[#This Row],[H_mag]]-40</f>
        <v>-67</v>
      </c>
      <c r="G17">
        <f>_10sept_0_30[[#This Row],[V_mag]]-40</f>
        <v>-67.14</v>
      </c>
      <c r="H17">
        <f>(10^(_10sept_0_30[[#This Row],[H_mag_adj]]/20)*COS(RADIANS(_10sept_0_30[[#This Row],[H_phase]])))*0.9</f>
        <v>-3.6651340670311851E-4</v>
      </c>
      <c r="I17">
        <f>(10^(_10sept_0_30[[#This Row],[H_mag_adj]]/20)*SIN(RADIANS(_10sept_0_30[[#This Row],[H_phase]])))*0.9</f>
        <v>1.6517920637705395E-4</v>
      </c>
      <c r="J17">
        <f>(10^(_10sept_0_30[[#This Row],[V_mag_adj]]/20)*COS(RADIANS(_10sept_0_30[[#This Row],[V_phase]])))*0.9</f>
        <v>-3.5436302822157483E-4</v>
      </c>
      <c r="K17">
        <f>(10^(_10sept_0_30[[#This Row],[V_mag_adj]]/20)*SIN(RADIANS(_10sept_0_30[[#This Row],[V_phase]])))*0.9</f>
        <v>1.7583025310795021E-4</v>
      </c>
    </row>
    <row r="18" spans="1:11" x14ac:dyDescent="0.25">
      <c r="A18">
        <v>-165</v>
      </c>
      <c r="B18">
        <v>-29.12</v>
      </c>
      <c r="C18">
        <v>161.59</v>
      </c>
      <c r="D18">
        <v>-28.98</v>
      </c>
      <c r="E18">
        <v>160.87</v>
      </c>
      <c r="F18">
        <f>_10sept_0_30[[#This Row],[H_mag]]-40</f>
        <v>-69.12</v>
      </c>
      <c r="G18">
        <f>_10sept_0_30[[#This Row],[V_mag]]-40</f>
        <v>-68.98</v>
      </c>
      <c r="H18">
        <f>(10^(_10sept_0_30[[#This Row],[H_mag_adj]]/20)*COS(RADIANS(_10sept_0_30[[#This Row],[H_phase]])))*0.9</f>
        <v>-2.9883176140063427E-4</v>
      </c>
      <c r="I18">
        <f>(10^(_10sept_0_30[[#This Row],[H_mag_adj]]/20)*SIN(RADIANS(_10sept_0_30[[#This Row],[H_phase]])))*0.9</f>
        <v>9.9466026957263583E-5</v>
      </c>
      <c r="J18">
        <f>(10^(_10sept_0_30[[#This Row],[V_mag_adj]]/20)*COS(RADIANS(_10sept_0_30[[#This Row],[V_phase]])))*0.9</f>
        <v>-3.023932058257033E-4</v>
      </c>
      <c r="K18">
        <f>(10^(_10sept_0_30[[#This Row],[V_mag_adj]]/20)*SIN(RADIANS(_10sept_0_30[[#This Row],[V_phase]])))*0.9</f>
        <v>1.0489038666921258E-4</v>
      </c>
    </row>
    <row r="19" spans="1:11" x14ac:dyDescent="0.25">
      <c r="A19">
        <v>-164</v>
      </c>
      <c r="B19">
        <v>-31.43</v>
      </c>
      <c r="C19">
        <v>167.42</v>
      </c>
      <c r="D19">
        <v>-31.63</v>
      </c>
      <c r="E19">
        <v>165.67</v>
      </c>
      <c r="F19">
        <f>_10sept_0_30[[#This Row],[H_mag]]-40</f>
        <v>-71.430000000000007</v>
      </c>
      <c r="G19">
        <f>_10sept_0_30[[#This Row],[V_mag]]-40</f>
        <v>-71.63</v>
      </c>
      <c r="H19">
        <f>(10^(_10sept_0_30[[#This Row],[H_mag_adj]]/20)*COS(RADIANS(_10sept_0_30[[#This Row],[H_phase]])))*0.9</f>
        <v>-2.3560751842074295E-4</v>
      </c>
      <c r="I19">
        <f>(10^(_10sept_0_30[[#This Row],[H_mag_adj]]/20)*SIN(RADIANS(_10sept_0_30[[#This Row],[H_phase]])))*0.9</f>
        <v>5.257817495804537E-5</v>
      </c>
      <c r="J19">
        <f>(10^(_10sept_0_30[[#This Row],[V_mag_adj]]/20)*COS(RADIANS(_10sept_0_30[[#This Row],[V_phase]])))*0.9</f>
        <v>-2.2856793839993019E-4</v>
      </c>
      <c r="K19">
        <f>(10^(_10sept_0_30[[#This Row],[V_mag_adj]]/20)*SIN(RADIANS(_10sept_0_30[[#This Row],[V_phase]])))*0.9</f>
        <v>5.8388707613360197E-5</v>
      </c>
    </row>
    <row r="20" spans="1:11" x14ac:dyDescent="0.25">
      <c r="A20">
        <v>-163</v>
      </c>
      <c r="B20">
        <v>-34.549999999999997</v>
      </c>
      <c r="C20">
        <v>170.3</v>
      </c>
      <c r="D20">
        <v>-34.6</v>
      </c>
      <c r="E20">
        <v>171.15</v>
      </c>
      <c r="F20">
        <f>_10sept_0_30[[#This Row],[H_mag]]-40</f>
        <v>-74.55</v>
      </c>
      <c r="G20">
        <f>_10sept_0_30[[#This Row],[V_mag]]-40</f>
        <v>-74.599999999999994</v>
      </c>
      <c r="H20">
        <f>(10^(_10sept_0_30[[#This Row],[H_mag_adj]]/20)*COS(RADIANS(_10sept_0_30[[#This Row],[H_phase]])))*0.9</f>
        <v>-1.6614558087917796E-4</v>
      </c>
      <c r="I20">
        <f>(10^(_10sept_0_30[[#This Row],[H_mag_adj]]/20)*SIN(RADIANS(_10sept_0_30[[#This Row],[H_phase]])))*0.9</f>
        <v>2.8399784232955963E-5</v>
      </c>
      <c r="J20">
        <f>(10^(_10sept_0_30[[#This Row],[V_mag_adj]]/20)*COS(RADIANS(_10sept_0_30[[#This Row],[V_phase]])))*0.9</f>
        <v>-1.6559262521742527E-4</v>
      </c>
      <c r="K20">
        <f>(10^(_10sept_0_30[[#This Row],[V_mag_adj]]/20)*SIN(RADIANS(_10sept_0_30[[#This Row],[V_phase]])))*0.9</f>
        <v>2.5783082830732118E-5</v>
      </c>
    </row>
    <row r="21" spans="1:11" x14ac:dyDescent="0.25">
      <c r="A21">
        <v>-162</v>
      </c>
      <c r="B21">
        <v>-39.18</v>
      </c>
      <c r="C21">
        <v>166.22</v>
      </c>
      <c r="D21">
        <v>-38.68</v>
      </c>
      <c r="E21">
        <v>168.66</v>
      </c>
      <c r="F21">
        <f>_10sept_0_30[[#This Row],[H_mag]]-40</f>
        <v>-79.180000000000007</v>
      </c>
      <c r="G21">
        <f>_10sept_0_30[[#This Row],[V_mag]]-40</f>
        <v>-78.680000000000007</v>
      </c>
      <c r="H21">
        <f>(10^(_10sept_0_30[[#This Row],[H_mag_adj]]/20)*COS(RADIANS(_10sept_0_30[[#This Row],[H_phase]])))*0.9</f>
        <v>-9.6063631826790884E-5</v>
      </c>
      <c r="I21">
        <f>(10^(_10sept_0_30[[#This Row],[H_mag_adj]]/20)*SIN(RADIANS(_10sept_0_30[[#This Row],[H_phase]])))*0.9</f>
        <v>2.3559938552798538E-5</v>
      </c>
      <c r="J21">
        <f>(10^(_10sept_0_30[[#This Row],[V_mag_adj]]/20)*COS(RADIANS(_10sept_0_30[[#This Row],[V_phase]])))*0.9</f>
        <v>-1.027259570360682E-4</v>
      </c>
      <c r="K21">
        <f>(10^(_10sept_0_30[[#This Row],[V_mag_adj]]/20)*SIN(RADIANS(_10sept_0_30[[#This Row],[V_phase]])))*0.9</f>
        <v>2.0601261880458835E-5</v>
      </c>
    </row>
    <row r="22" spans="1:11" x14ac:dyDescent="0.25">
      <c r="A22">
        <v>-161</v>
      </c>
      <c r="B22">
        <v>-42.35</v>
      </c>
      <c r="C22">
        <v>152.38</v>
      </c>
      <c r="D22">
        <v>-42.84</v>
      </c>
      <c r="E22">
        <v>148.59</v>
      </c>
      <c r="F22">
        <f>_10sept_0_30[[#This Row],[H_mag]]-40</f>
        <v>-82.35</v>
      </c>
      <c r="G22">
        <f>_10sept_0_30[[#This Row],[V_mag]]-40</f>
        <v>-82.84</v>
      </c>
      <c r="H22">
        <f>(10^(_10sept_0_30[[#This Row],[H_mag_adj]]/20)*COS(RADIANS(_10sept_0_30[[#This Row],[H_phase]])))*0.9</f>
        <v>-6.0841053048508554E-5</v>
      </c>
      <c r="I22">
        <f>(10^(_10sept_0_30[[#This Row],[H_mag_adj]]/20)*SIN(RADIANS(_10sept_0_30[[#This Row],[H_phase]])))*0.9</f>
        <v>3.1833980710753544E-5</v>
      </c>
      <c r="J22">
        <f>(10^(_10sept_0_30[[#This Row],[V_mag_adj]]/20)*COS(RADIANS(_10sept_0_30[[#This Row],[V_phase]])))*0.9</f>
        <v>-5.5389265352587723E-5</v>
      </c>
      <c r="K22">
        <f>(10^(_10sept_0_30[[#This Row],[V_mag_adj]]/20)*SIN(RADIANS(_10sept_0_30[[#This Row],[V_phase]])))*0.9</f>
        <v>3.3823022567802802E-5</v>
      </c>
    </row>
    <row r="23" spans="1:11" x14ac:dyDescent="0.25">
      <c r="A23">
        <v>-160</v>
      </c>
      <c r="B23">
        <v>-42.21</v>
      </c>
      <c r="C23">
        <v>127.7</v>
      </c>
      <c r="D23">
        <v>-42.61</v>
      </c>
      <c r="E23">
        <v>127</v>
      </c>
      <c r="F23">
        <f>_10sept_0_30[[#This Row],[H_mag]]-40</f>
        <v>-82.210000000000008</v>
      </c>
      <c r="G23">
        <f>_10sept_0_30[[#This Row],[V_mag]]-40</f>
        <v>-82.61</v>
      </c>
      <c r="H23">
        <f>(10^(_10sept_0_30[[#This Row],[H_mag_adj]]/20)*COS(RADIANS(_10sept_0_30[[#This Row],[H_phase]])))*0.9</f>
        <v>-4.267349118711964E-5</v>
      </c>
      <c r="I23">
        <f>(10^(_10sept_0_30[[#This Row],[H_mag_adj]]/20)*SIN(RADIANS(_10sept_0_30[[#This Row],[H_phase]])))*0.9</f>
        <v>5.5213045772873029E-5</v>
      </c>
      <c r="J23">
        <f>(10^(_10sept_0_30[[#This Row],[V_mag_adj]]/20)*COS(RADIANS(_10sept_0_30[[#This Row],[V_phase]])))*0.9</f>
        <v>-4.0105647679865933E-5</v>
      </c>
      <c r="K23">
        <f>(10^(_10sept_0_30[[#This Row],[V_mag_adj]]/20)*SIN(RADIANS(_10sept_0_30[[#This Row],[V_phase]])))*0.9</f>
        <v>5.3221992071298684E-5</v>
      </c>
    </row>
    <row r="24" spans="1:11" x14ac:dyDescent="0.25">
      <c r="A24">
        <v>-159</v>
      </c>
      <c r="B24">
        <v>-41.63</v>
      </c>
      <c r="C24">
        <v>135.29</v>
      </c>
      <c r="D24">
        <v>-40.57</v>
      </c>
      <c r="E24">
        <v>129.57</v>
      </c>
      <c r="F24">
        <f>_10sept_0_30[[#This Row],[H_mag]]-40</f>
        <v>-81.63</v>
      </c>
      <c r="G24">
        <f>_10sept_0_30[[#This Row],[V_mag]]-40</f>
        <v>-80.569999999999993</v>
      </c>
      <c r="H24">
        <f>(10^(_10sept_0_30[[#This Row],[H_mag_adj]]/20)*COS(RADIANS(_10sept_0_30[[#This Row],[H_phase]])))*0.9</f>
        <v>-5.3016931112268852E-5</v>
      </c>
      <c r="I24">
        <f>(10^(_10sept_0_30[[#This Row],[H_mag_adj]]/20)*SIN(RADIANS(_10sept_0_30[[#This Row],[H_phase]])))*0.9</f>
        <v>5.2482943701284587E-5</v>
      </c>
      <c r="J24">
        <f>(10^(_10sept_0_30[[#This Row],[V_mag_adj]]/20)*COS(RADIANS(_10sept_0_30[[#This Row],[V_phase]])))*0.9</f>
        <v>-5.3690307655873151E-5</v>
      </c>
      <c r="K24">
        <f>(10^(_10sept_0_30[[#This Row],[V_mag_adj]]/20)*SIN(RADIANS(_10sept_0_30[[#This Row],[V_phase]])))*0.9</f>
        <v>6.4969666114896539E-5</v>
      </c>
    </row>
    <row r="25" spans="1:11" x14ac:dyDescent="0.25">
      <c r="A25">
        <v>-158</v>
      </c>
      <c r="B25">
        <v>-39.08</v>
      </c>
      <c r="C25">
        <v>146.59</v>
      </c>
      <c r="D25">
        <v>-38.85</v>
      </c>
      <c r="E25">
        <v>144.87</v>
      </c>
      <c r="F25">
        <f>_10sept_0_30[[#This Row],[H_mag]]-40</f>
        <v>-79.08</v>
      </c>
      <c r="G25">
        <f>_10sept_0_30[[#This Row],[V_mag]]-40</f>
        <v>-78.849999999999994</v>
      </c>
      <c r="H25">
        <f>(10^(_10sept_0_30[[#This Row],[H_mag_adj]]/20)*COS(RADIANS(_10sept_0_30[[#This Row],[H_phase]])))*0.9</f>
        <v>-8.3521802793869428E-5</v>
      </c>
      <c r="I25">
        <f>(10^(_10sept_0_30[[#This Row],[H_mag_adj]]/20)*SIN(RADIANS(_10sept_0_30[[#This Row],[H_phase]])))*0.9</f>
        <v>5.5093399504500617E-5</v>
      </c>
      <c r="J25">
        <f>(10^(_10sept_0_30[[#This Row],[V_mag_adj]]/20)*COS(RADIANS(_10sept_0_30[[#This Row],[V_phase]])))*0.9</f>
        <v>-8.402632868575438E-5</v>
      </c>
      <c r="K25">
        <f>(10^(_10sept_0_30[[#This Row],[V_mag_adj]]/20)*SIN(RADIANS(_10sept_0_30[[#This Row],[V_phase]])))*0.9</f>
        <v>5.9120444797524703E-5</v>
      </c>
    </row>
    <row r="26" spans="1:11" x14ac:dyDescent="0.25">
      <c r="A26">
        <v>-157</v>
      </c>
      <c r="B26">
        <v>-37</v>
      </c>
      <c r="C26">
        <v>164.75</v>
      </c>
      <c r="D26">
        <v>-35.950000000000003</v>
      </c>
      <c r="E26">
        <v>161.38</v>
      </c>
      <c r="F26">
        <f>_10sept_0_30[[#This Row],[H_mag]]-40</f>
        <v>-77</v>
      </c>
      <c r="G26">
        <f>_10sept_0_30[[#This Row],[V_mag]]-40</f>
        <v>-75.95</v>
      </c>
      <c r="H26">
        <f>(10^(_10sept_0_30[[#This Row],[H_mag_adj]]/20)*COS(RADIANS(_10sept_0_30[[#This Row],[H_phase]])))*0.9</f>
        <v>-1.2265184857358782E-4</v>
      </c>
      <c r="I26">
        <f>(10^(_10sept_0_30[[#This Row],[H_mag_adj]]/20)*SIN(RADIANS(_10sept_0_30[[#This Row],[H_phase]])))*0.9</f>
        <v>3.3438731924664778E-5</v>
      </c>
      <c r="J26">
        <f>(10^(_10sept_0_30[[#This Row],[V_mag_adj]]/20)*COS(RADIANS(_10sept_0_30[[#This Row],[V_phase]])))*0.9</f>
        <v>-1.3595453255426675E-4</v>
      </c>
      <c r="K26">
        <f>(10^(_10sept_0_30[[#This Row],[V_mag_adj]]/20)*SIN(RADIANS(_10sept_0_30[[#This Row],[V_phase]])))*0.9</f>
        <v>4.5806593334367825E-5</v>
      </c>
    </row>
    <row r="27" spans="1:11" x14ac:dyDescent="0.25">
      <c r="A27">
        <v>-156</v>
      </c>
      <c r="B27">
        <v>-34.369999999999997</v>
      </c>
      <c r="C27">
        <v>-179.09</v>
      </c>
      <c r="D27">
        <v>-34.07</v>
      </c>
      <c r="E27">
        <v>-178.89</v>
      </c>
      <c r="F27">
        <f>_10sept_0_30[[#This Row],[H_mag]]-40</f>
        <v>-74.37</v>
      </c>
      <c r="G27">
        <f>_10sept_0_30[[#This Row],[V_mag]]-40</f>
        <v>-74.069999999999993</v>
      </c>
      <c r="H27">
        <f>(10^(_10sept_0_30[[#This Row],[H_mag_adj]]/20)*COS(RADIANS(_10sept_0_30[[#This Row],[H_phase]])))*0.9</f>
        <v>-1.7206309515826248E-4</v>
      </c>
      <c r="I27">
        <f>(10^(_10sept_0_30[[#This Row],[H_mag_adj]]/20)*SIN(RADIANS(_10sept_0_30[[#This Row],[H_phase]])))*0.9</f>
        <v>-2.7330212625923274E-6</v>
      </c>
      <c r="J27">
        <f>(10^(_10sept_0_30[[#This Row],[V_mag_adj]]/20)*COS(RADIANS(_10sept_0_30[[#This Row],[V_phase]])))*0.9</f>
        <v>-1.7809880474036767E-4</v>
      </c>
      <c r="K27">
        <f>(10^(_10sept_0_30[[#This Row],[V_mag_adj]]/20)*SIN(RADIANS(_10sept_0_30[[#This Row],[V_phase]])))*0.9</f>
        <v>-3.4507674194132078E-6</v>
      </c>
    </row>
    <row r="28" spans="1:11" x14ac:dyDescent="0.25">
      <c r="A28">
        <v>-155</v>
      </c>
      <c r="B28">
        <v>-32.18</v>
      </c>
      <c r="C28">
        <v>-161.46</v>
      </c>
      <c r="D28">
        <v>-32.270000000000003</v>
      </c>
      <c r="E28">
        <v>-160.41999999999999</v>
      </c>
      <c r="F28">
        <f>_10sept_0_30[[#This Row],[H_mag]]-40</f>
        <v>-72.180000000000007</v>
      </c>
      <c r="G28">
        <f>_10sept_0_30[[#This Row],[V_mag]]-40</f>
        <v>-72.27000000000001</v>
      </c>
      <c r="H28">
        <f>(10^(_10sept_0_30[[#This Row],[H_mag_adj]]/20)*COS(RADIANS(_10sept_0_30[[#This Row],[H_phase]])))*0.9</f>
        <v>-2.0994112883293935E-4</v>
      </c>
      <c r="I28">
        <f>(10^(_10sept_0_30[[#This Row],[H_mag_adj]]/20)*SIN(RADIANS(_10sept_0_30[[#This Row],[H_phase]])))*0.9</f>
        <v>-7.0408332457301984E-5</v>
      </c>
      <c r="J28">
        <f>(10^(_10sept_0_30[[#This Row],[V_mag_adj]]/20)*COS(RADIANS(_10sept_0_30[[#This Row],[V_phase]])))*0.9</f>
        <v>-2.0647803131181936E-4</v>
      </c>
      <c r="K28">
        <f>(10^(_10sept_0_30[[#This Row],[V_mag_adj]]/20)*SIN(RADIANS(_10sept_0_30[[#This Row],[V_phase]])))*0.9</f>
        <v>-7.3442316661276186E-5</v>
      </c>
    </row>
    <row r="29" spans="1:11" x14ac:dyDescent="0.25">
      <c r="A29">
        <v>-154</v>
      </c>
      <c r="B29">
        <v>-30.32</v>
      </c>
      <c r="C29">
        <v>-145.11000000000001</v>
      </c>
      <c r="D29">
        <v>-30.47</v>
      </c>
      <c r="E29">
        <v>-146</v>
      </c>
      <c r="F29">
        <f>_10sept_0_30[[#This Row],[H_mag]]-40</f>
        <v>-70.319999999999993</v>
      </c>
      <c r="G29">
        <f>_10sept_0_30[[#This Row],[V_mag]]-40</f>
        <v>-70.47</v>
      </c>
      <c r="H29">
        <f>(10^(_10sept_0_30[[#This Row],[H_mag_adj]]/20)*COS(RADIANS(_10sept_0_30[[#This Row],[H_phase]])))*0.9</f>
        <v>-2.250037001453089E-4</v>
      </c>
      <c r="I29">
        <f>(10^(_10sept_0_30[[#This Row],[H_mag_adj]]/20)*SIN(RADIANS(_10sept_0_30[[#This Row],[H_phase]])))*0.9</f>
        <v>-1.5690638052703567E-4</v>
      </c>
      <c r="J29">
        <f>(10^(_10sept_0_30[[#This Row],[V_mag_adj]]/20)*COS(RADIANS(_10sept_0_30[[#This Row],[V_phase]])))*0.9</f>
        <v>-2.2352017199953525E-4</v>
      </c>
      <c r="K29">
        <f>(10^(_10sept_0_30[[#This Row],[V_mag_adj]]/20)*SIN(RADIANS(_10sept_0_30[[#This Row],[V_phase]])))*0.9</f>
        <v>-1.5076625969977065E-4</v>
      </c>
    </row>
    <row r="30" spans="1:11" x14ac:dyDescent="0.25">
      <c r="A30">
        <v>-153</v>
      </c>
      <c r="B30">
        <v>-29.1</v>
      </c>
      <c r="C30">
        <v>-127.87</v>
      </c>
      <c r="D30">
        <v>-29.16</v>
      </c>
      <c r="E30">
        <v>-129.06</v>
      </c>
      <c r="F30">
        <f>_10sept_0_30[[#This Row],[H_mag]]-40</f>
        <v>-69.099999999999994</v>
      </c>
      <c r="G30">
        <f>_10sept_0_30[[#This Row],[V_mag]]-40</f>
        <v>-69.16</v>
      </c>
      <c r="H30">
        <f>(10^(_10sept_0_30[[#This Row],[H_mag_adj]]/20)*COS(RADIANS(_10sept_0_30[[#This Row],[H_phase]])))*0.9</f>
        <v>-1.9378506392060067E-4</v>
      </c>
      <c r="I30">
        <f>(10^(_10sept_0_30[[#This Row],[H_mag_adj]]/20)*SIN(RADIANS(_10sept_0_30[[#This Row],[H_phase]])))*0.9</f>
        <v>-2.491969490926637E-4</v>
      </c>
      <c r="J30">
        <f>(10^(_10sept_0_30[[#This Row],[V_mag_adj]]/20)*COS(RADIANS(_10sept_0_30[[#This Row],[V_phase]])))*0.9</f>
        <v>-1.9754922672176364E-4</v>
      </c>
      <c r="K30">
        <f>(10^(_10sept_0_30[[#This Row],[V_mag_adj]]/20)*SIN(RADIANS(_10sept_0_30[[#This Row],[V_phase]])))*0.9</f>
        <v>-2.4343130429198363E-4</v>
      </c>
    </row>
    <row r="31" spans="1:11" x14ac:dyDescent="0.25">
      <c r="A31">
        <v>-152</v>
      </c>
      <c r="B31">
        <v>-28.41</v>
      </c>
      <c r="C31">
        <v>-112.65</v>
      </c>
      <c r="D31">
        <v>-28.24</v>
      </c>
      <c r="E31">
        <v>-113.59</v>
      </c>
      <c r="F31">
        <f>_10sept_0_30[[#This Row],[H_mag]]-40</f>
        <v>-68.41</v>
      </c>
      <c r="G31">
        <f>_10sept_0_30[[#This Row],[V_mag]]-40</f>
        <v>-68.239999999999995</v>
      </c>
      <c r="H31">
        <f>(10^(_10sept_0_30[[#This Row],[H_mag_adj]]/20)*COS(RADIANS(_10sept_0_30[[#This Row],[H_phase]])))*0.9</f>
        <v>-1.3161850790459917E-4</v>
      </c>
      <c r="I31">
        <f>(10^(_10sept_0_30[[#This Row],[H_mag_adj]]/20)*SIN(RADIANS(_10sept_0_30[[#This Row],[H_phase]])))*0.9</f>
        <v>-3.1541704432462336E-4</v>
      </c>
      <c r="J31">
        <f>(10^(_10sept_0_30[[#This Row],[V_mag_adj]]/20)*COS(RADIANS(_10sept_0_30[[#This Row],[V_phase]])))*0.9</f>
        <v>-1.3947865641090359E-4</v>
      </c>
      <c r="K31">
        <f>(10^(_10sept_0_30[[#This Row],[V_mag_adj]]/20)*SIN(RADIANS(_10sept_0_30[[#This Row],[V_phase]])))*0.9</f>
        <v>-3.1940597377240959E-4</v>
      </c>
    </row>
    <row r="32" spans="1:11" x14ac:dyDescent="0.25">
      <c r="A32">
        <v>-151</v>
      </c>
      <c r="B32">
        <v>-27.63</v>
      </c>
      <c r="C32">
        <v>-99.23</v>
      </c>
      <c r="D32">
        <v>-27.61</v>
      </c>
      <c r="E32">
        <v>-98.89</v>
      </c>
      <c r="F32">
        <f>_10sept_0_30[[#This Row],[H_mag]]-40</f>
        <v>-67.63</v>
      </c>
      <c r="G32">
        <f>_10sept_0_30[[#This Row],[V_mag]]-40</f>
        <v>-67.61</v>
      </c>
      <c r="H32">
        <f>(10^(_10sept_0_30[[#This Row],[H_mag_adj]]/20)*COS(RADIANS(_10sept_0_30[[#This Row],[H_phase]])))*0.9</f>
        <v>-5.9971034016679283E-5</v>
      </c>
      <c r="I32">
        <f>(10^(_10sept_0_30[[#This Row],[H_mag_adj]]/20)*SIN(RADIANS(_10sept_0_30[[#This Row],[H_phase]])))*0.9</f>
        <v>-3.690478889387888E-4</v>
      </c>
      <c r="J32">
        <f>(10^(_10sept_0_30[[#This Row],[V_mag_adj]]/20)*COS(RADIANS(_10sept_0_30[[#This Row],[V_phase]])))*0.9</f>
        <v>-5.7913213405849239E-5</v>
      </c>
      <c r="K32">
        <f>(10^(_10sept_0_30[[#This Row],[V_mag_adj]]/20)*SIN(RADIANS(_10sept_0_30[[#This Row],[V_phase]])))*0.9</f>
        <v>-3.7024881300430049E-4</v>
      </c>
    </row>
    <row r="33" spans="1:11" x14ac:dyDescent="0.25">
      <c r="A33">
        <v>-150</v>
      </c>
      <c r="B33">
        <v>-27.06</v>
      </c>
      <c r="C33">
        <v>-83.1</v>
      </c>
      <c r="D33">
        <v>-27</v>
      </c>
      <c r="E33">
        <v>-83.73</v>
      </c>
      <c r="F33">
        <f>_10sept_0_30[[#This Row],[H_mag]]-40</f>
        <v>-67.06</v>
      </c>
      <c r="G33">
        <f>_10sept_0_30[[#This Row],[V_mag]]-40</f>
        <v>-67</v>
      </c>
      <c r="H33">
        <f>(10^(_10sept_0_30[[#This Row],[H_mag_adj]]/20)*COS(RADIANS(_10sept_0_30[[#This Row],[H_phase]])))*0.9</f>
        <v>4.7964366145482155E-5</v>
      </c>
      <c r="I33">
        <f>(10^(_10sept_0_30[[#This Row],[H_mag_adj]]/20)*SIN(RADIANS(_10sept_0_30[[#This Row],[H_phase]])))*0.9</f>
        <v>-3.9635616438566485E-4</v>
      </c>
      <c r="J33">
        <f>(10^(_10sept_0_30[[#This Row],[V_mag_adj]]/20)*COS(RADIANS(_10sept_0_30[[#This Row],[V_phase]])))*0.9</f>
        <v>4.3905635099747607E-5</v>
      </c>
      <c r="K33">
        <f>(10^(_10sept_0_30[[#This Row],[V_mag_adj]]/20)*SIN(RADIANS(_10sept_0_30[[#This Row],[V_phase]])))*0.9</f>
        <v>-3.9961048874994102E-4</v>
      </c>
    </row>
    <row r="34" spans="1:11" x14ac:dyDescent="0.25">
      <c r="A34">
        <v>-149</v>
      </c>
      <c r="B34">
        <v>-26.74</v>
      </c>
      <c r="C34">
        <v>-66.42</v>
      </c>
      <c r="D34">
        <v>-26.69</v>
      </c>
      <c r="E34">
        <v>-66.81</v>
      </c>
      <c r="F34">
        <f>_10sept_0_30[[#This Row],[H_mag]]-40</f>
        <v>-66.739999999999995</v>
      </c>
      <c r="G34">
        <f>_10sept_0_30[[#This Row],[V_mag]]-40</f>
        <v>-66.69</v>
      </c>
      <c r="H34">
        <f>(10^(_10sept_0_30[[#This Row],[H_mag_adj]]/20)*COS(RADIANS(_10sept_0_30[[#This Row],[H_phase]])))*0.9</f>
        <v>1.6570443603377657E-4</v>
      </c>
      <c r="I34">
        <f>(10^(_10sept_0_30[[#This Row],[H_mag_adj]]/20)*SIN(RADIANS(_10sept_0_30[[#This Row],[H_phase]])))*0.9</f>
        <v>-3.7964363794729496E-4</v>
      </c>
      <c r="J34">
        <f>(10^(_10sept_0_30[[#This Row],[V_mag_adj]]/20)*COS(RADIANS(_10sept_0_30[[#This Row],[V_phase]])))*0.9</f>
        <v>1.6405814662603769E-4</v>
      </c>
      <c r="K34">
        <f>(10^(_10sept_0_30[[#This Row],[V_mag_adj]]/20)*SIN(RADIANS(_10sept_0_30[[#This Row],[V_phase]])))*0.9</f>
        <v>-3.8296091604281767E-4</v>
      </c>
    </row>
    <row r="35" spans="1:11" x14ac:dyDescent="0.25">
      <c r="A35">
        <v>-148</v>
      </c>
      <c r="B35">
        <v>-26.46</v>
      </c>
      <c r="C35">
        <v>-49.76</v>
      </c>
      <c r="D35">
        <v>-26.5</v>
      </c>
      <c r="E35">
        <v>-51.02</v>
      </c>
      <c r="F35">
        <f>_10sept_0_30[[#This Row],[H_mag]]-40</f>
        <v>-66.460000000000008</v>
      </c>
      <c r="G35">
        <f>_10sept_0_30[[#This Row],[V_mag]]-40</f>
        <v>-66.5</v>
      </c>
      <c r="H35">
        <f>(10^(_10sept_0_30[[#This Row],[H_mag_adj]]/20)*COS(RADIANS(_10sept_0_30[[#This Row],[H_phase]])))*0.9</f>
        <v>2.7635594773510512E-4</v>
      </c>
      <c r="I35">
        <f>(10^(_10sept_0_30[[#This Row],[H_mag_adj]]/20)*SIN(RADIANS(_10sept_0_30[[#This Row],[H_phase]])))*0.9</f>
        <v>-3.2656038880937553E-4</v>
      </c>
      <c r="J35">
        <f>(10^(_10sept_0_30[[#This Row],[V_mag_adj]]/20)*COS(RADIANS(_10sept_0_30[[#This Row],[V_phase]])))*0.9</f>
        <v>2.6787182671308746E-4</v>
      </c>
      <c r="K35">
        <f>(10^(_10sept_0_30[[#This Row],[V_mag_adj]]/20)*SIN(RADIANS(_10sept_0_30[[#This Row],[V_phase]])))*0.9</f>
        <v>-3.3103035612678898E-4</v>
      </c>
    </row>
    <row r="36" spans="1:11" x14ac:dyDescent="0.25">
      <c r="A36">
        <v>-147</v>
      </c>
      <c r="B36">
        <v>-26.25</v>
      </c>
      <c r="C36">
        <v>-34.020000000000003</v>
      </c>
      <c r="D36">
        <v>-26.56</v>
      </c>
      <c r="E36">
        <v>-34.51</v>
      </c>
      <c r="F36">
        <f>_10sept_0_30[[#This Row],[H_mag]]-40</f>
        <v>-66.25</v>
      </c>
      <c r="G36">
        <f>_10sept_0_30[[#This Row],[V_mag]]-40</f>
        <v>-66.56</v>
      </c>
      <c r="H36">
        <f>(10^(_10sept_0_30[[#This Row],[H_mag_adj]]/20)*COS(RADIANS(_10sept_0_30[[#This Row],[H_phase]])))*0.9</f>
        <v>3.6325736701697434E-4</v>
      </c>
      <c r="I36">
        <f>(10^(_10sept_0_30[[#This Row],[H_mag_adj]]/20)*SIN(RADIANS(_10sept_0_30[[#This Row],[H_phase]])))*0.9</f>
        <v>-2.4520472154199874E-4</v>
      </c>
      <c r="J36">
        <f>(10^(_10sept_0_30[[#This Row],[V_mag_adj]]/20)*COS(RADIANS(_10sept_0_30[[#This Row],[V_phase]])))*0.9</f>
        <v>3.4848502450046312E-4</v>
      </c>
      <c r="K36">
        <f>(10^(_10sept_0_30[[#This Row],[V_mag_adj]]/20)*SIN(RADIANS(_10sept_0_30[[#This Row],[V_phase]])))*0.9</f>
        <v>-2.3959668418707718E-4</v>
      </c>
    </row>
    <row r="37" spans="1:11" x14ac:dyDescent="0.25">
      <c r="A37">
        <v>-146</v>
      </c>
      <c r="B37">
        <v>-26.33</v>
      </c>
      <c r="C37">
        <v>-16.05</v>
      </c>
      <c r="D37">
        <v>-26.53</v>
      </c>
      <c r="E37">
        <v>-19.18</v>
      </c>
      <c r="F37">
        <f>_10sept_0_30[[#This Row],[H_mag]]-40</f>
        <v>-66.33</v>
      </c>
      <c r="G37">
        <f>_10sept_0_30[[#This Row],[V_mag]]-40</f>
        <v>-66.53</v>
      </c>
      <c r="H37">
        <f>(10^(_10sept_0_30[[#This Row],[H_mag_adj]]/20)*COS(RADIANS(_10sept_0_30[[#This Row],[H_phase]])))*0.9</f>
        <v>4.1732585599139584E-4</v>
      </c>
      <c r="I37">
        <f>(10^(_10sept_0_30[[#This Row],[H_mag_adj]]/20)*SIN(RADIANS(_10sept_0_30[[#This Row],[H_phase]])))*0.9</f>
        <v>-1.2006049221919021E-4</v>
      </c>
      <c r="J37">
        <f>(10^(_10sept_0_30[[#This Row],[V_mag_adj]]/20)*COS(RADIANS(_10sept_0_30[[#This Row],[V_phase]])))*0.9</f>
        <v>4.008116934966742E-4</v>
      </c>
      <c r="K37">
        <f>(10^(_10sept_0_30[[#This Row],[V_mag_adj]]/20)*SIN(RADIANS(_10sept_0_30[[#This Row],[V_phase]])))*0.9</f>
        <v>-1.3942054188350914E-4</v>
      </c>
    </row>
    <row r="38" spans="1:11" x14ac:dyDescent="0.25">
      <c r="A38">
        <v>-145</v>
      </c>
      <c r="B38">
        <v>-26.43</v>
      </c>
      <c r="C38">
        <v>0.77</v>
      </c>
      <c r="D38">
        <v>-26.68</v>
      </c>
      <c r="E38">
        <v>-0.72</v>
      </c>
      <c r="F38">
        <f>_10sept_0_30[[#This Row],[H_mag]]-40</f>
        <v>-66.430000000000007</v>
      </c>
      <c r="G38">
        <f>_10sept_0_30[[#This Row],[V_mag]]-40</f>
        <v>-66.680000000000007</v>
      </c>
      <c r="H38">
        <f>(10^(_10sept_0_30[[#This Row],[H_mag_adj]]/20)*COS(RADIANS(_10sept_0_30[[#This Row],[H_phase]])))*0.9</f>
        <v>4.2924306749534411E-4</v>
      </c>
      <c r="I38">
        <f>(10^(_10sept_0_30[[#This Row],[H_mag_adj]]/20)*SIN(RADIANS(_10sept_0_30[[#This Row],[H_phase]])))*0.9</f>
        <v>5.7689600210694972E-6</v>
      </c>
      <c r="J38">
        <f>(10^(_10sept_0_30[[#This Row],[V_mag_adj]]/20)*COS(RADIANS(_10sept_0_30[[#This Row],[V_phase]])))*0.9</f>
        <v>4.1706929512417526E-4</v>
      </c>
      <c r="K38">
        <f>(10^(_10sept_0_30[[#This Row],[V_mag_adj]]/20)*SIN(RADIANS(_10sept_0_30[[#This Row],[V_phase]])))*0.9</f>
        <v>-5.2413232295007875E-6</v>
      </c>
    </row>
    <row r="39" spans="1:11" x14ac:dyDescent="0.25">
      <c r="A39">
        <v>-144</v>
      </c>
      <c r="B39">
        <v>-26.84</v>
      </c>
      <c r="C39">
        <v>15.79</v>
      </c>
      <c r="D39">
        <v>-26.81</v>
      </c>
      <c r="E39">
        <v>15.11</v>
      </c>
      <c r="F39">
        <f>_10sept_0_30[[#This Row],[H_mag]]-40</f>
        <v>-66.84</v>
      </c>
      <c r="G39">
        <f>_10sept_0_30[[#This Row],[V_mag]]-40</f>
        <v>-66.81</v>
      </c>
      <c r="H39">
        <f>(10^(_10sept_0_30[[#This Row],[H_mag_adj]]/20)*COS(RADIANS(_10sept_0_30[[#This Row],[H_phase]])))*0.9</f>
        <v>3.9403738217856849E-4</v>
      </c>
      <c r="I39">
        <f>(10^(_10sept_0_30[[#This Row],[H_mag_adj]]/20)*SIN(RADIANS(_10sept_0_30[[#This Row],[H_phase]])))*0.9</f>
        <v>1.1142706447688102E-4</v>
      </c>
      <c r="J39">
        <f>(10^(_10sept_0_30[[#This Row],[V_mag_adj]]/20)*COS(RADIANS(_10sept_0_30[[#This Row],[V_phase]])))*0.9</f>
        <v>3.966998326287237E-4</v>
      </c>
      <c r="K39">
        <f>(10^(_10sept_0_30[[#This Row],[V_mag_adj]]/20)*SIN(RADIANS(_10sept_0_30[[#This Row],[V_phase]])))*0.9</f>
        <v>1.0711211100161774E-4</v>
      </c>
    </row>
    <row r="40" spans="1:11" x14ac:dyDescent="0.25">
      <c r="A40">
        <v>-143</v>
      </c>
      <c r="B40">
        <v>-27.34</v>
      </c>
      <c r="C40">
        <v>32.549999999999997</v>
      </c>
      <c r="D40">
        <v>-27.28</v>
      </c>
      <c r="E40">
        <v>32.5</v>
      </c>
      <c r="F40">
        <f>_10sept_0_30[[#This Row],[H_mag]]-40</f>
        <v>-67.34</v>
      </c>
      <c r="G40">
        <f>_10sept_0_30[[#This Row],[V_mag]]-40</f>
        <v>-67.28</v>
      </c>
      <c r="H40">
        <f>(10^(_10sept_0_30[[#This Row],[H_mag_adj]]/20)*COS(RADIANS(_10sept_0_30[[#This Row],[H_phase]])))*0.9</f>
        <v>3.2585922722581478E-4</v>
      </c>
      <c r="I40">
        <f>(10^(_10sept_0_30[[#This Row],[H_mag_adj]]/20)*SIN(RADIANS(_10sept_0_30[[#This Row],[H_phase]])))*0.9</f>
        <v>2.0799522346758844E-4</v>
      </c>
      <c r="J40">
        <f>(10^(_10sept_0_30[[#This Row],[V_mag_adj]]/20)*COS(RADIANS(_10sept_0_30[[#This Row],[V_phase]])))*0.9</f>
        <v>3.2830061876161753E-4</v>
      </c>
      <c r="K40">
        <f>(10^(_10sept_0_30[[#This Row],[V_mag_adj]]/20)*SIN(RADIANS(_10sept_0_30[[#This Row],[V_phase]])))*0.9</f>
        <v>2.0915056081772509E-4</v>
      </c>
    </row>
    <row r="41" spans="1:11" x14ac:dyDescent="0.25">
      <c r="A41">
        <v>-142</v>
      </c>
      <c r="B41">
        <v>-28.04</v>
      </c>
      <c r="C41">
        <v>50.53</v>
      </c>
      <c r="D41">
        <v>-27.82</v>
      </c>
      <c r="E41">
        <v>50.66</v>
      </c>
      <c r="F41">
        <f>_10sept_0_30[[#This Row],[H_mag]]-40</f>
        <v>-68.039999999999992</v>
      </c>
      <c r="G41">
        <f>_10sept_0_30[[#This Row],[V_mag]]-40</f>
        <v>-67.819999999999993</v>
      </c>
      <c r="H41">
        <f>(10^(_10sept_0_30[[#This Row],[H_mag_adj]]/20)*COS(RADIANS(_10sept_0_30[[#This Row],[H_phase]])))*0.9</f>
        <v>2.2671331856943171E-4</v>
      </c>
      <c r="I41">
        <f>(10^(_10sept_0_30[[#This Row],[H_mag_adj]]/20)*SIN(RADIANS(_10sept_0_30[[#This Row],[H_phase]])))*0.9</f>
        <v>2.7531883032995245E-4</v>
      </c>
      <c r="J41">
        <f>(10^(_10sept_0_30[[#This Row],[V_mag_adj]]/20)*COS(RADIANS(_10sept_0_30[[#This Row],[V_phase]])))*0.9</f>
        <v>2.3188765109373791E-4</v>
      </c>
      <c r="K41">
        <f>(10^(_10sept_0_30[[#This Row],[V_mag_adj]]/20)*SIN(RADIANS(_10sept_0_30[[#This Row],[V_phase]])))*0.9</f>
        <v>2.8290815281072979E-4</v>
      </c>
    </row>
    <row r="42" spans="1:11" x14ac:dyDescent="0.25">
      <c r="A42">
        <v>-141</v>
      </c>
      <c r="B42">
        <v>-28.72</v>
      </c>
      <c r="C42">
        <v>70.61</v>
      </c>
      <c r="D42">
        <v>-28.75</v>
      </c>
      <c r="E42">
        <v>71.2</v>
      </c>
      <c r="F42">
        <f>_10sept_0_30[[#This Row],[H_mag]]-40</f>
        <v>-68.72</v>
      </c>
      <c r="G42">
        <f>_10sept_0_30[[#This Row],[V_mag]]-40</f>
        <v>-68.75</v>
      </c>
      <c r="H42">
        <f>(10^(_10sept_0_30[[#This Row],[H_mag_adj]]/20)*COS(RADIANS(_10sept_0_30[[#This Row],[H_phase]])))*0.9</f>
        <v>1.0949039415293193E-4</v>
      </c>
      <c r="I42">
        <f>(10^(_10sept_0_30[[#This Row],[H_mag_adj]]/20)*SIN(RADIANS(_10sept_0_30[[#This Row],[H_phase]])))*0.9</f>
        <v>3.1108811523490002E-4</v>
      </c>
      <c r="J42">
        <f>(10^(_10sept_0_30[[#This Row],[V_mag_adj]]/20)*COS(RADIANS(_10sept_0_30[[#This Row],[V_phase]])))*0.9</f>
        <v>1.0591478459997778E-4</v>
      </c>
      <c r="K42">
        <f>(10^(_10sept_0_30[[#This Row],[V_mag_adj]]/20)*SIN(RADIANS(_10sept_0_30[[#This Row],[V_phase]])))*0.9</f>
        <v>3.1112263564126829E-4</v>
      </c>
    </row>
    <row r="43" spans="1:11" x14ac:dyDescent="0.25">
      <c r="A43">
        <v>-140</v>
      </c>
      <c r="B43">
        <v>-29.35</v>
      </c>
      <c r="C43">
        <v>91.61</v>
      </c>
      <c r="D43">
        <v>-29.34</v>
      </c>
      <c r="E43">
        <v>91.23</v>
      </c>
      <c r="F43">
        <f>_10sept_0_30[[#This Row],[H_mag]]-40</f>
        <v>-69.349999999999994</v>
      </c>
      <c r="G43">
        <f>_10sept_0_30[[#This Row],[V_mag]]-40</f>
        <v>-69.34</v>
      </c>
      <c r="H43">
        <f>(10^(_10sept_0_30[[#This Row],[H_mag_adj]]/20)*COS(RADIANS(_10sept_0_30[[#This Row],[H_phase]])))*0.9</f>
        <v>-8.6176449788518371E-6</v>
      </c>
      <c r="I43">
        <f>(10^(_10sept_0_30[[#This Row],[H_mag_adj]]/20)*SIN(RADIANS(_10sept_0_30[[#This Row],[H_phase]])))*0.9</f>
        <v>3.0659920729852867E-4</v>
      </c>
      <c r="J43">
        <f>(10^(_10sept_0_30[[#This Row],[V_mag_adj]]/20)*COS(RADIANS(_10sept_0_30[[#This Row],[V_phase]])))*0.9</f>
        <v>-6.5916119151372065E-6</v>
      </c>
      <c r="K43">
        <f>(10^(_10sept_0_30[[#This Row],[V_mag_adj]]/20)*SIN(RADIANS(_10sept_0_30[[#This Row],[V_phase]])))*0.9</f>
        <v>3.0700286486384749E-4</v>
      </c>
    </row>
    <row r="44" spans="1:11" x14ac:dyDescent="0.25">
      <c r="A44">
        <v>-139</v>
      </c>
      <c r="B44">
        <v>-29.56</v>
      </c>
      <c r="C44">
        <v>113.04</v>
      </c>
      <c r="D44">
        <v>-29.61</v>
      </c>
      <c r="E44">
        <v>113.53</v>
      </c>
      <c r="F44">
        <f>_10sept_0_30[[#This Row],[H_mag]]-40</f>
        <v>-69.56</v>
      </c>
      <c r="G44">
        <f>_10sept_0_30[[#This Row],[V_mag]]-40</f>
        <v>-69.61</v>
      </c>
      <c r="H44">
        <f>(10^(_10sept_0_30[[#This Row],[H_mag_adj]]/20)*COS(RADIANS(_10sept_0_30[[#This Row],[H_phase]])))*0.9</f>
        <v>-1.1717477026299016E-4</v>
      </c>
      <c r="I44">
        <f>(10^(_10sept_0_30[[#This Row],[H_mag_adj]]/20)*SIN(RADIANS(_10sept_0_30[[#This Row],[H_phase]])))*0.9</f>
        <v>2.7551152374448207E-4</v>
      </c>
      <c r="J44">
        <f>(10^(_10sept_0_30[[#This Row],[V_mag_adj]]/20)*COS(RADIANS(_10sept_0_30[[#This Row],[V_phase]])))*0.9</f>
        <v>-1.1884058813938709E-4</v>
      </c>
      <c r="K44">
        <f>(10^(_10sept_0_30[[#This Row],[V_mag_adj]]/20)*SIN(RADIANS(_10sept_0_30[[#This Row],[V_phase]])))*0.9</f>
        <v>2.7292376275935378E-4</v>
      </c>
    </row>
    <row r="45" spans="1:11" x14ac:dyDescent="0.25">
      <c r="A45">
        <v>-138</v>
      </c>
      <c r="B45">
        <v>-29.62</v>
      </c>
      <c r="C45">
        <v>131.97</v>
      </c>
      <c r="D45">
        <v>-29.58</v>
      </c>
      <c r="E45">
        <v>134.28</v>
      </c>
      <c r="F45">
        <f>_10sept_0_30[[#This Row],[H_mag]]-40</f>
        <v>-69.62</v>
      </c>
      <c r="G45">
        <f>_10sept_0_30[[#This Row],[V_mag]]-40</f>
        <v>-69.58</v>
      </c>
      <c r="H45">
        <f>(10^(_10sept_0_30[[#This Row],[H_mag_adj]]/20)*COS(RADIANS(_10sept_0_30[[#This Row],[H_phase]])))*0.9</f>
        <v>-1.9883861191801188E-4</v>
      </c>
      <c r="I45">
        <f>(10^(_10sept_0_30[[#This Row],[H_mag_adj]]/20)*SIN(RADIANS(_10sept_0_30[[#This Row],[H_phase]])))*0.9</f>
        <v>2.2106531537730505E-4</v>
      </c>
      <c r="J45">
        <f>(10^(_10sept_0_30[[#This Row],[V_mag_adj]]/20)*COS(RADIANS(_10sept_0_30[[#This Row],[V_phase]])))*0.9</f>
        <v>-2.0854550971694623E-4</v>
      </c>
      <c r="K45">
        <f>(10^(_10sept_0_30[[#This Row],[V_mag_adj]]/20)*SIN(RADIANS(_10sept_0_30[[#This Row],[V_phase]])))*0.9</f>
        <v>2.1385381560718857E-4</v>
      </c>
    </row>
    <row r="46" spans="1:11" x14ac:dyDescent="0.25">
      <c r="A46">
        <v>-137</v>
      </c>
      <c r="B46">
        <v>-29.91</v>
      </c>
      <c r="C46">
        <v>151.15</v>
      </c>
      <c r="D46">
        <v>-29.7</v>
      </c>
      <c r="E46">
        <v>151.74</v>
      </c>
      <c r="F46">
        <f>_10sept_0_30[[#This Row],[H_mag]]-40</f>
        <v>-69.91</v>
      </c>
      <c r="G46">
        <f>_10sept_0_30[[#This Row],[V_mag]]-40</f>
        <v>-69.7</v>
      </c>
      <c r="H46">
        <f>(10^(_10sept_0_30[[#This Row],[H_mag_adj]]/20)*COS(RADIANS(_10sept_0_30[[#This Row],[H_phase]])))*0.9</f>
        <v>-2.5187789951517059E-4</v>
      </c>
      <c r="I46">
        <f>(10^(_10sept_0_30[[#This Row],[H_mag_adj]]/20)*SIN(RADIANS(_10sept_0_30[[#This Row],[H_phase]])))*0.9</f>
        <v>1.3875742112098933E-4</v>
      </c>
      <c r="J46">
        <f>(10^(_10sept_0_30[[#This Row],[V_mag_adj]]/20)*COS(RADIANS(_10sept_0_30[[#This Row],[V_phase]])))*0.9</f>
        <v>-2.5949190635443339E-4</v>
      </c>
      <c r="K46">
        <f>(10^(_10sept_0_30[[#This Row],[V_mag_adj]]/20)*SIN(RADIANS(_10sept_0_30[[#This Row],[V_phase]])))*0.9</f>
        <v>1.394884018862776E-4</v>
      </c>
    </row>
    <row r="47" spans="1:11" x14ac:dyDescent="0.25">
      <c r="A47">
        <v>-136</v>
      </c>
      <c r="B47">
        <v>-29.92</v>
      </c>
      <c r="C47">
        <v>165.59</v>
      </c>
      <c r="D47">
        <v>-29.79</v>
      </c>
      <c r="E47">
        <v>165.77</v>
      </c>
      <c r="F47">
        <f>_10sept_0_30[[#This Row],[H_mag]]-40</f>
        <v>-69.92</v>
      </c>
      <c r="G47">
        <f>_10sept_0_30[[#This Row],[V_mag]]-40</f>
        <v>-69.789999999999992</v>
      </c>
      <c r="H47">
        <f>(10^(_10sept_0_30[[#This Row],[H_mag_adj]]/20)*COS(RADIANS(_10sept_0_30[[#This Row],[H_phase]])))*0.9</f>
        <v>-2.7820181251204441E-4</v>
      </c>
      <c r="I47">
        <f>(10^(_10sept_0_30[[#This Row],[H_mag_adj]]/20)*SIN(RADIANS(_10sept_0_30[[#This Row],[H_phase]])))*0.9</f>
        <v>7.1481843480681042E-5</v>
      </c>
      <c r="J47">
        <f>(10^(_10sept_0_30[[#This Row],[V_mag_adj]]/20)*COS(RADIANS(_10sept_0_30[[#This Row],[V_phase]])))*0.9</f>
        <v>-2.8262347883729812E-4</v>
      </c>
      <c r="K47">
        <f>(10^(_10sept_0_30[[#This Row],[V_mag_adj]]/20)*SIN(RADIANS(_10sept_0_30[[#This Row],[V_phase]])))*0.9</f>
        <v>7.1672211705384141E-5</v>
      </c>
    </row>
    <row r="48" spans="1:11" x14ac:dyDescent="0.25">
      <c r="A48">
        <v>-135</v>
      </c>
      <c r="B48">
        <v>-30.34</v>
      </c>
      <c r="C48">
        <v>178.06</v>
      </c>
      <c r="D48">
        <v>-30.29</v>
      </c>
      <c r="E48">
        <v>177.25</v>
      </c>
      <c r="F48">
        <f>_10sept_0_30[[#This Row],[H_mag]]-40</f>
        <v>-70.34</v>
      </c>
      <c r="G48">
        <f>_10sept_0_30[[#This Row],[V_mag]]-40</f>
        <v>-70.289999999999992</v>
      </c>
      <c r="H48">
        <f>(10^(_10sept_0_30[[#This Row],[H_mag_adj]]/20)*COS(RADIANS(_10sept_0_30[[#This Row],[H_phase]])))*0.9</f>
        <v>-2.7352278616844198E-4</v>
      </c>
      <c r="I48">
        <f>(10^(_10sept_0_30[[#This Row],[H_mag_adj]]/20)*SIN(RADIANS(_10sept_0_30[[#This Row],[H_phase]])))*0.9</f>
        <v>9.2648548638685546E-6</v>
      </c>
      <c r="J48">
        <f>(10^(_10sept_0_30[[#This Row],[V_mag_adj]]/20)*COS(RADIANS(_10sept_0_30[[#This Row],[V_phase]])))*0.9</f>
        <v>-2.7494262948489295E-4</v>
      </c>
      <c r="K48">
        <f>(10^(_10sept_0_30[[#This Row],[V_mag_adj]]/20)*SIN(RADIANS(_10sept_0_30[[#This Row],[V_phase]])))*0.9</f>
        <v>1.3206441529974138E-5</v>
      </c>
    </row>
    <row r="49" spans="1:11" x14ac:dyDescent="0.25">
      <c r="A49">
        <v>-134</v>
      </c>
      <c r="B49">
        <v>-31.27</v>
      </c>
      <c r="C49">
        <v>-174.65</v>
      </c>
      <c r="D49">
        <v>-31.13</v>
      </c>
      <c r="E49">
        <v>-174.73</v>
      </c>
      <c r="F49">
        <f>_10sept_0_30[[#This Row],[H_mag]]-40</f>
        <v>-71.27</v>
      </c>
      <c r="G49">
        <f>_10sept_0_30[[#This Row],[V_mag]]-40</f>
        <v>-71.13</v>
      </c>
      <c r="H49">
        <f>(10^(_10sept_0_30[[#This Row],[H_mag_adj]]/20)*COS(RADIANS(_10sept_0_30[[#This Row],[H_phase]])))*0.9</f>
        <v>-2.4481975787446069E-4</v>
      </c>
      <c r="I49">
        <f>(10^(_10sept_0_30[[#This Row],[H_mag_adj]]/20)*SIN(RADIANS(_10sept_0_30[[#This Row],[H_phase]])))*0.9</f>
        <v>-2.2926743892358266E-5</v>
      </c>
      <c r="J49">
        <f>(10^(_10sept_0_30[[#This Row],[V_mag_adj]]/20)*COS(RADIANS(_10sept_0_30[[#This Row],[V_phase]])))*0.9</f>
        <v>-2.4883004831917843E-4</v>
      </c>
      <c r="K49">
        <f>(10^(_10sept_0_30[[#This Row],[V_mag_adj]]/20)*SIN(RADIANS(_10sept_0_30[[#This Row],[V_phase]])))*0.9</f>
        <v>-2.2951863708510885E-5</v>
      </c>
    </row>
    <row r="50" spans="1:11" x14ac:dyDescent="0.25">
      <c r="A50">
        <v>-133</v>
      </c>
      <c r="B50">
        <v>-32.659999999999997</v>
      </c>
      <c r="C50">
        <v>-174.74</v>
      </c>
      <c r="D50">
        <v>-32.619999999999997</v>
      </c>
      <c r="E50">
        <v>-175.2</v>
      </c>
      <c r="F50">
        <f>_10sept_0_30[[#This Row],[H_mag]]-40</f>
        <v>-72.66</v>
      </c>
      <c r="G50">
        <f>_10sept_0_30[[#This Row],[V_mag]]-40</f>
        <v>-72.62</v>
      </c>
      <c r="H50">
        <f>(10^(_10sept_0_30[[#This Row],[H_mag_adj]]/20)*COS(RADIANS(_10sept_0_30[[#This Row],[H_phase]])))*0.9</f>
        <v>-2.0864587780744672E-4</v>
      </c>
      <c r="I50">
        <f>(10^(_10sept_0_30[[#This Row],[H_mag_adj]]/20)*SIN(RADIANS(_10sept_0_30[[#This Row],[H_phase]])))*0.9</f>
        <v>-1.9208586530284881E-5</v>
      </c>
      <c r="J50">
        <f>(10^(_10sept_0_30[[#This Row],[V_mag_adj]]/20)*COS(RADIANS(_10sept_0_30[[#This Row],[V_phase]])))*0.9</f>
        <v>-2.0975711465437855E-4</v>
      </c>
      <c r="K50">
        <f>(10^(_10sept_0_30[[#This Row],[V_mag_adj]]/20)*SIN(RADIANS(_10sept_0_30[[#This Row],[V_phase]])))*0.9</f>
        <v>-1.7613797043269085E-5</v>
      </c>
    </row>
    <row r="51" spans="1:11" x14ac:dyDescent="0.25">
      <c r="A51">
        <v>-132</v>
      </c>
      <c r="B51">
        <v>-34.01</v>
      </c>
      <c r="C51">
        <v>179.45</v>
      </c>
      <c r="D51">
        <v>-34.19</v>
      </c>
      <c r="E51">
        <v>179.61</v>
      </c>
      <c r="F51">
        <f>_10sept_0_30[[#This Row],[H_mag]]-40</f>
        <v>-74.009999999999991</v>
      </c>
      <c r="G51">
        <f>_10sept_0_30[[#This Row],[V_mag]]-40</f>
        <v>-74.19</v>
      </c>
      <c r="H51">
        <f>(10^(_10sept_0_30[[#This Row],[H_mag_adj]]/20)*COS(RADIANS(_10sept_0_30[[#This Row],[H_phase]])))*0.9</f>
        <v>-1.7935872157414778E-4</v>
      </c>
      <c r="I51">
        <f>(10^(_10sept_0_30[[#This Row],[H_mag_adj]]/20)*SIN(RADIANS(_10sept_0_30[[#This Row],[H_phase]])))*0.9</f>
        <v>1.7217730140988023E-6</v>
      </c>
      <c r="J51">
        <f>(10^(_10sept_0_30[[#This Row],[V_mag_adj]]/20)*COS(RADIANS(_10sept_0_30[[#This Row],[V_phase]])))*0.9</f>
        <v>-1.7568409606036486E-4</v>
      </c>
      <c r="K51">
        <f>(10^(_10sept_0_30[[#This Row],[V_mag_adj]]/20)*SIN(RADIANS(_10sept_0_30[[#This Row],[V_phase]])))*0.9</f>
        <v>1.1958621777367729E-6</v>
      </c>
    </row>
    <row r="52" spans="1:11" x14ac:dyDescent="0.25">
      <c r="A52">
        <v>-131</v>
      </c>
      <c r="B52">
        <v>-34.659999999999997</v>
      </c>
      <c r="C52">
        <v>165.57</v>
      </c>
      <c r="D52">
        <v>-34.79</v>
      </c>
      <c r="E52">
        <v>167.83</v>
      </c>
      <c r="F52">
        <f>_10sept_0_30[[#This Row],[H_mag]]-40</f>
        <v>-74.66</v>
      </c>
      <c r="G52">
        <f>_10sept_0_30[[#This Row],[V_mag]]-40</f>
        <v>-74.789999999999992</v>
      </c>
      <c r="H52">
        <f>(10^(_10sept_0_30[[#This Row],[H_mag_adj]]/20)*COS(RADIANS(_10sept_0_30[[#This Row],[H_phase]])))*0.9</f>
        <v>-1.6118364591720546E-4</v>
      </c>
      <c r="I52">
        <f>(10^(_10sept_0_30[[#This Row],[H_mag_adj]]/20)*SIN(RADIANS(_10sept_0_30[[#This Row],[H_phase]])))*0.9</f>
        <v>4.1474897618286519E-5</v>
      </c>
      <c r="J52">
        <f>(10^(_10sept_0_30[[#This Row],[V_mag_adj]]/20)*COS(RADIANS(_10sept_0_30[[#This Row],[V_phase]])))*0.9</f>
        <v>-1.6027692768613233E-4</v>
      </c>
      <c r="K52">
        <f>(10^(_10sept_0_30[[#This Row],[V_mag_adj]]/20)*SIN(RADIANS(_10sept_0_30[[#This Row],[V_phase]])))*0.9</f>
        <v>3.4565264547747693E-5</v>
      </c>
    </row>
    <row r="53" spans="1:11" x14ac:dyDescent="0.25">
      <c r="A53">
        <v>-130</v>
      </c>
      <c r="B53">
        <v>-33.32</v>
      </c>
      <c r="C53">
        <v>154.88</v>
      </c>
      <c r="D53">
        <v>-33.57</v>
      </c>
      <c r="E53">
        <v>152.59</v>
      </c>
      <c r="F53">
        <f>_10sept_0_30[[#This Row],[H_mag]]-40</f>
        <v>-73.319999999999993</v>
      </c>
      <c r="G53">
        <f>_10sept_0_30[[#This Row],[V_mag]]-40</f>
        <v>-73.569999999999993</v>
      </c>
      <c r="H53">
        <f>(10^(_10sept_0_30[[#This Row],[H_mag_adj]]/20)*COS(RADIANS(_10sept_0_30[[#This Row],[H_phase]])))*0.9</f>
        <v>-1.7582997503663131E-4</v>
      </c>
      <c r="I53">
        <f>(10^(_10sept_0_30[[#This Row],[H_mag_adj]]/20)*SIN(RADIANS(_10sept_0_30[[#This Row],[H_phase]])))*0.9</f>
        <v>8.2439635212543984E-5</v>
      </c>
      <c r="J53">
        <f>(10^(_10sept_0_30[[#This Row],[V_mag_adj]]/20)*COS(RADIANS(_10sept_0_30[[#This Row],[V_phase]])))*0.9</f>
        <v>-1.6750426806118326E-4</v>
      </c>
      <c r="K53">
        <f>(10^(_10sept_0_30[[#This Row],[V_mag_adj]]/20)*SIN(RADIANS(_10sept_0_30[[#This Row],[V_phase]])))*0.9</f>
        <v>8.6863059074333219E-5</v>
      </c>
    </row>
    <row r="54" spans="1:11" x14ac:dyDescent="0.25">
      <c r="A54">
        <v>-129</v>
      </c>
      <c r="B54">
        <v>-31.87</v>
      </c>
      <c r="C54">
        <v>150.16999999999999</v>
      </c>
      <c r="D54">
        <v>-32.11</v>
      </c>
      <c r="E54">
        <v>149.53</v>
      </c>
      <c r="F54">
        <f>_10sept_0_30[[#This Row],[H_mag]]-40</f>
        <v>-71.87</v>
      </c>
      <c r="G54">
        <f>_10sept_0_30[[#This Row],[V_mag]]-40</f>
        <v>-72.11</v>
      </c>
      <c r="H54">
        <f>(10^(_10sept_0_30[[#This Row],[H_mag_adj]]/20)*COS(RADIANS(_10sept_0_30[[#This Row],[H_phase]])))*0.9</f>
        <v>-1.9907400596503477E-4</v>
      </c>
      <c r="I54">
        <f>(10^(_10sept_0_30[[#This Row],[H_mag_adj]]/20)*SIN(RADIANS(_10sept_0_30[[#This Row],[H_phase]])))*0.9</f>
        <v>1.1414922280429008E-4</v>
      </c>
      <c r="J54">
        <f>(10^(_10sept_0_30[[#This Row],[V_mag_adj]]/20)*COS(RADIANS(_10sept_0_30[[#This Row],[V_phase]])))*0.9</f>
        <v>-1.9239632149007168E-4</v>
      </c>
      <c r="K54">
        <f>(10^(_10sept_0_30[[#This Row],[V_mag_adj]]/20)*SIN(RADIANS(_10sept_0_30[[#This Row],[V_phase]])))*0.9</f>
        <v>1.1319444406236625E-4</v>
      </c>
    </row>
    <row r="55" spans="1:11" x14ac:dyDescent="0.25">
      <c r="A55">
        <v>-128</v>
      </c>
      <c r="B55">
        <v>-30.37</v>
      </c>
      <c r="C55">
        <v>153.88</v>
      </c>
      <c r="D55">
        <v>-30.21</v>
      </c>
      <c r="E55">
        <v>153.11000000000001</v>
      </c>
      <c r="F55">
        <f>_10sept_0_30[[#This Row],[H_mag]]-40</f>
        <v>-70.37</v>
      </c>
      <c r="G55">
        <f>_10sept_0_30[[#This Row],[V_mag]]-40</f>
        <v>-70.210000000000008</v>
      </c>
      <c r="H55">
        <f>(10^(_10sept_0_30[[#This Row],[H_mag_adj]]/20)*COS(RADIANS(_10sept_0_30[[#This Row],[H_phase]])))*0.9</f>
        <v>-2.4488257459446525E-4</v>
      </c>
      <c r="I55">
        <f>(10^(_10sept_0_30[[#This Row],[H_mag_adj]]/20)*SIN(RADIANS(_10sept_0_30[[#This Row],[H_phase]])))*0.9</f>
        <v>1.2007274867827462E-4</v>
      </c>
      <c r="J55">
        <f>(10^(_10sept_0_30[[#This Row],[V_mag_adj]]/20)*COS(RADIANS(_10sept_0_30[[#This Row],[V_phase]])))*0.9</f>
        <v>-2.4776914430357279E-4</v>
      </c>
      <c r="K55">
        <f>(10^(_10sept_0_30[[#This Row],[V_mag_adj]]/20)*SIN(RADIANS(_10sept_0_30[[#This Row],[V_phase]])))*0.9</f>
        <v>1.2564609192884101E-4</v>
      </c>
    </row>
    <row r="56" spans="1:11" x14ac:dyDescent="0.25">
      <c r="A56">
        <v>-127</v>
      </c>
      <c r="B56">
        <v>-28.81</v>
      </c>
      <c r="C56">
        <v>162.88</v>
      </c>
      <c r="D56">
        <v>-28.93</v>
      </c>
      <c r="E56">
        <v>160.16999999999999</v>
      </c>
      <c r="F56">
        <f>_10sept_0_30[[#This Row],[H_mag]]-40</f>
        <v>-68.81</v>
      </c>
      <c r="G56">
        <f>_10sept_0_30[[#This Row],[V_mag]]-40</f>
        <v>-68.930000000000007</v>
      </c>
      <c r="H56">
        <f>(10^(_10sept_0_30[[#This Row],[H_mag_adj]]/20)*COS(RADIANS(_10sept_0_30[[#This Row],[H_phase]])))*0.9</f>
        <v>-3.1193183157595376E-4</v>
      </c>
      <c r="I56">
        <f>(10^(_10sept_0_30[[#This Row],[H_mag_adj]]/20)*SIN(RADIANS(_10sept_0_30[[#This Row],[H_phase]])))*0.9</f>
        <v>9.6081964266150709E-5</v>
      </c>
      <c r="J56">
        <f>(10^(_10sept_0_30[[#This Row],[V_mag_adj]]/20)*COS(RADIANS(_10sept_0_30[[#This Row],[V_phase]])))*0.9</f>
        <v>-3.0282739905210557E-4</v>
      </c>
      <c r="K56">
        <f>(10^(_10sept_0_30[[#This Row],[V_mag_adj]]/20)*SIN(RADIANS(_10sept_0_30[[#This Row],[V_phase]])))*0.9</f>
        <v>1.0920371797743859E-4</v>
      </c>
    </row>
    <row r="57" spans="1:11" x14ac:dyDescent="0.25">
      <c r="A57">
        <v>-126</v>
      </c>
      <c r="B57">
        <v>-27.56</v>
      </c>
      <c r="C57">
        <v>172.75</v>
      </c>
      <c r="D57">
        <v>-27.97</v>
      </c>
      <c r="E57">
        <v>170.85</v>
      </c>
      <c r="F57">
        <f>_10sept_0_30[[#This Row],[H_mag]]-40</f>
        <v>-67.56</v>
      </c>
      <c r="G57">
        <f>_10sept_0_30[[#This Row],[V_mag]]-40</f>
        <v>-67.97</v>
      </c>
      <c r="H57">
        <f>(10^(_10sept_0_30[[#This Row],[H_mag_adj]]/20)*COS(RADIANS(_10sept_0_30[[#This Row],[H_phase]])))*0.9</f>
        <v>-3.7390076054188981E-4</v>
      </c>
      <c r="I57">
        <f>(10^(_10sept_0_30[[#This Row],[H_mag_adj]]/20)*SIN(RADIANS(_10sept_0_30[[#This Row],[H_phase]])))*0.9</f>
        <v>4.7566184578740318E-5</v>
      </c>
      <c r="J57">
        <f>(10^(_10sept_0_30[[#This Row],[V_mag_adj]]/20)*COS(RADIANS(_10sept_0_30[[#This Row],[V_phase]])))*0.9</f>
        <v>-3.5496115630989704E-4</v>
      </c>
      <c r="K57">
        <f>(10^(_10sept_0_30[[#This Row],[V_mag_adj]]/20)*SIN(RADIANS(_10sept_0_30[[#This Row],[V_phase]])))*0.9</f>
        <v>5.7173319278454623E-5</v>
      </c>
    </row>
    <row r="58" spans="1:11" x14ac:dyDescent="0.25">
      <c r="A58">
        <v>-125</v>
      </c>
      <c r="B58">
        <v>-26.86</v>
      </c>
      <c r="C58">
        <v>-173.16</v>
      </c>
      <c r="D58">
        <v>-26.93</v>
      </c>
      <c r="E58">
        <v>-174.77</v>
      </c>
      <c r="F58">
        <f>_10sept_0_30[[#This Row],[H_mag]]-40</f>
        <v>-66.86</v>
      </c>
      <c r="G58">
        <f>_10sept_0_30[[#This Row],[V_mag]]-40</f>
        <v>-66.930000000000007</v>
      </c>
      <c r="H58">
        <f>(10^(_10sept_0_30[[#This Row],[H_mag_adj]]/20)*COS(RADIANS(_10sept_0_30[[#This Row],[H_phase]])))*0.9</f>
        <v>-4.0563966119605685E-4</v>
      </c>
      <c r="I58">
        <f>(10^(_10sept_0_30[[#This Row],[H_mag_adj]]/20)*SIN(RADIANS(_10sept_0_30[[#This Row],[H_phase]])))*0.9</f>
        <v>-4.8656841652721987E-5</v>
      </c>
      <c r="J58">
        <f>(10^(_10sept_0_30[[#This Row],[V_mag_adj]]/20)*COS(RADIANS(_10sept_0_30[[#This Row],[V_phase]])))*0.9</f>
        <v>-4.0358097349458552E-4</v>
      </c>
      <c r="K58">
        <f>(10^(_10sept_0_30[[#This Row],[V_mag_adj]]/20)*SIN(RADIANS(_10sept_0_30[[#This Row],[V_phase]])))*0.9</f>
        <v>-3.6941820669617838E-5</v>
      </c>
    </row>
    <row r="59" spans="1:11" x14ac:dyDescent="0.25">
      <c r="A59">
        <v>-124</v>
      </c>
      <c r="B59">
        <v>-26.31</v>
      </c>
      <c r="C59">
        <v>-156.81</v>
      </c>
      <c r="D59">
        <v>-26.41</v>
      </c>
      <c r="E59">
        <v>-157.63</v>
      </c>
      <c r="F59">
        <f>_10sept_0_30[[#This Row],[H_mag]]-40</f>
        <v>-66.31</v>
      </c>
      <c r="G59">
        <f>_10sept_0_30[[#This Row],[V_mag]]-40</f>
        <v>-66.41</v>
      </c>
      <c r="H59">
        <f>(10^(_10sept_0_30[[#This Row],[H_mag_adj]]/20)*COS(RADIANS(_10sept_0_30[[#This Row],[H_phase]])))*0.9</f>
        <v>-4.0008701216125088E-4</v>
      </c>
      <c r="I59">
        <f>(10^(_10sept_0_30[[#This Row],[H_mag_adj]]/20)*SIN(RADIANS(_10sept_0_30[[#This Row],[H_phase]])))*0.9</f>
        <v>-1.7139486290811219E-4</v>
      </c>
      <c r="J59">
        <f>(10^(_10sept_0_30[[#This Row],[V_mag_adj]]/20)*COS(RADIANS(_10sept_0_30[[#This Row],[V_phase]])))*0.9</f>
        <v>-3.978915402085284E-4</v>
      </c>
      <c r="K59">
        <f>(10^(_10sept_0_30[[#This Row],[V_mag_adj]]/20)*SIN(RADIANS(_10sept_0_30[[#This Row],[V_phase]])))*0.9</f>
        <v>-1.6375538251884933E-4</v>
      </c>
    </row>
    <row r="60" spans="1:11" x14ac:dyDescent="0.25">
      <c r="A60">
        <v>-123</v>
      </c>
      <c r="B60">
        <v>-25.55</v>
      </c>
      <c r="C60">
        <v>-138.61000000000001</v>
      </c>
      <c r="D60">
        <v>-25.76</v>
      </c>
      <c r="E60">
        <v>-139.28</v>
      </c>
      <c r="F60">
        <f>_10sept_0_30[[#This Row],[H_mag]]-40</f>
        <v>-65.55</v>
      </c>
      <c r="G60">
        <f>_10sept_0_30[[#This Row],[V_mag]]-40</f>
        <v>-65.760000000000005</v>
      </c>
      <c r="H60">
        <f>(10^(_10sept_0_30[[#This Row],[H_mag_adj]]/20)*COS(RADIANS(_10sept_0_30[[#This Row],[H_phase]])))*0.9</f>
        <v>-3.5639770416823045E-4</v>
      </c>
      <c r="I60">
        <f>(10^(_10sept_0_30[[#This Row],[H_mag_adj]]/20)*SIN(RADIANS(_10sept_0_30[[#This Row],[H_phase]])))*0.9</f>
        <v>-3.140963086739887E-4</v>
      </c>
      <c r="J60">
        <f>(10^(_10sept_0_30[[#This Row],[V_mag_adj]]/20)*COS(RADIANS(_10sept_0_30[[#This Row],[V_phase]])))*0.9</f>
        <v>-3.5144570122958452E-4</v>
      </c>
      <c r="K60">
        <f>(10^(_10sept_0_30[[#This Row],[V_mag_adj]]/20)*SIN(RADIANS(_10sept_0_30[[#This Row],[V_phase]])))*0.9</f>
        <v>-3.0250449518521845E-4</v>
      </c>
    </row>
    <row r="61" spans="1:11" x14ac:dyDescent="0.25">
      <c r="A61">
        <v>-122</v>
      </c>
      <c r="B61">
        <v>-24.87</v>
      </c>
      <c r="C61">
        <v>-117.96</v>
      </c>
      <c r="D61">
        <v>-25.03</v>
      </c>
      <c r="E61">
        <v>-118.7</v>
      </c>
      <c r="F61">
        <f>_10sept_0_30[[#This Row],[H_mag]]-40</f>
        <v>-64.87</v>
      </c>
      <c r="G61">
        <f>_10sept_0_30[[#This Row],[V_mag]]-40</f>
        <v>-65.03</v>
      </c>
      <c r="H61">
        <f>(10^(_10sept_0_30[[#This Row],[H_mag_adj]]/20)*COS(RADIANS(_10sept_0_30[[#This Row],[H_phase]])))*0.9</f>
        <v>-2.4086910194071311E-4</v>
      </c>
      <c r="I61">
        <f>(10^(_10sept_0_30[[#This Row],[H_mag_adj]]/20)*SIN(RADIANS(_10sept_0_30[[#This Row],[H_phase]])))*0.9</f>
        <v>-4.5377285456701906E-4</v>
      </c>
      <c r="J61">
        <f>(10^(_10sept_0_30[[#This Row],[V_mag_adj]]/20)*COS(RADIANS(_10sept_0_30[[#This Row],[V_phase]])))*0.9</f>
        <v>-2.4220656795802143E-4</v>
      </c>
      <c r="K61">
        <f>(10^(_10sept_0_30[[#This Row],[V_mag_adj]]/20)*SIN(RADIANS(_10sept_0_30[[#This Row],[V_phase]])))*0.9</f>
        <v>-4.4239934747009908E-4</v>
      </c>
    </row>
    <row r="62" spans="1:11" x14ac:dyDescent="0.25">
      <c r="A62">
        <v>-121</v>
      </c>
      <c r="B62">
        <v>-24.12</v>
      </c>
      <c r="C62">
        <v>-97.9</v>
      </c>
      <c r="D62">
        <v>-24.26</v>
      </c>
      <c r="E62">
        <v>-98.74</v>
      </c>
      <c r="F62">
        <f>_10sept_0_30[[#This Row],[H_mag]]-40</f>
        <v>-64.12</v>
      </c>
      <c r="G62">
        <f>_10sept_0_30[[#This Row],[V_mag]]-40</f>
        <v>-64.260000000000005</v>
      </c>
      <c r="H62">
        <f>(10^(_10sept_0_30[[#This Row],[H_mag_adj]]/20)*COS(RADIANS(_10sept_0_30[[#This Row],[H_phase]])))*0.9</f>
        <v>-7.6978602174475669E-5</v>
      </c>
      <c r="I62">
        <f>(10^(_10sept_0_30[[#This Row],[H_mag_adj]]/20)*SIN(RADIANS(_10sept_0_30[[#This Row],[H_phase]])))*0.9</f>
        <v>-5.5475488929235435E-4</v>
      </c>
      <c r="J62">
        <f>(10^(_10sept_0_30[[#This Row],[V_mag_adj]]/20)*COS(RADIANS(_10sept_0_30[[#This Row],[V_phase]])))*0.9</f>
        <v>-8.3742464040873434E-5</v>
      </c>
      <c r="K62">
        <f>(10^(_10sept_0_30[[#This Row],[V_mag_adj]]/20)*SIN(RADIANS(_10sept_0_30[[#This Row],[V_phase]])))*0.9</f>
        <v>-5.4471582640419419E-4</v>
      </c>
    </row>
    <row r="63" spans="1:11" x14ac:dyDescent="0.25">
      <c r="A63">
        <v>-120</v>
      </c>
      <c r="B63">
        <v>-23.27</v>
      </c>
      <c r="C63">
        <v>-79.599999999999994</v>
      </c>
      <c r="D63">
        <v>-23.36</v>
      </c>
      <c r="E63">
        <v>-79.36</v>
      </c>
      <c r="F63">
        <f>_10sept_0_30[[#This Row],[H_mag]]-40</f>
        <v>-63.269999999999996</v>
      </c>
      <c r="G63">
        <f>_10sept_0_30[[#This Row],[V_mag]]-40</f>
        <v>-63.36</v>
      </c>
      <c r="H63">
        <f>(10^(_10sept_0_30[[#This Row],[H_mag_adj]]/20)*COS(RADIANS(_10sept_0_30[[#This Row],[H_phase]])))*0.9</f>
        <v>1.1149766641368618E-4</v>
      </c>
      <c r="I63">
        <f>(10^(_10sept_0_30[[#This Row],[H_mag_adj]]/20)*SIN(RADIANS(_10sept_0_30[[#This Row],[H_phase]])))*0.9</f>
        <v>-6.0750300803027611E-4</v>
      </c>
      <c r="J63">
        <f>(10^(_10sept_0_30[[#This Row],[V_mag_adj]]/20)*COS(RADIANS(_10sept_0_30[[#This Row],[V_phase]])))*0.9</f>
        <v>1.1286582935078881E-4</v>
      </c>
      <c r="K63">
        <f>(10^(_10sept_0_30[[#This Row],[V_mag_adj]]/20)*SIN(RADIANS(_10sept_0_30[[#This Row],[V_phase]])))*0.9</f>
        <v>-6.0077328499098988E-4</v>
      </c>
    </row>
    <row r="64" spans="1:11" x14ac:dyDescent="0.25">
      <c r="A64">
        <v>-119</v>
      </c>
      <c r="B64">
        <v>-22.49</v>
      </c>
      <c r="C64">
        <v>-62.34</v>
      </c>
      <c r="D64">
        <v>-22.67</v>
      </c>
      <c r="E64">
        <v>-61.92</v>
      </c>
      <c r="F64">
        <f>_10sept_0_30[[#This Row],[H_mag]]-40</f>
        <v>-62.489999999999995</v>
      </c>
      <c r="G64">
        <f>_10sept_0_30[[#This Row],[V_mag]]-40</f>
        <v>-62.67</v>
      </c>
      <c r="H64">
        <f>(10^(_10sept_0_30[[#This Row],[H_mag_adj]]/20)*COS(RADIANS(_10sept_0_30[[#This Row],[H_phase]])))*0.9</f>
        <v>3.1366778861337654E-4</v>
      </c>
      <c r="I64">
        <f>(10^(_10sept_0_30[[#This Row],[H_mag_adj]]/20)*SIN(RADIANS(_10sept_0_30[[#This Row],[H_phase]])))*0.9</f>
        <v>-5.9846388329239813E-4</v>
      </c>
      <c r="J64">
        <f>(10^(_10sept_0_30[[#This Row],[V_mag_adj]]/20)*COS(RADIANS(_10sept_0_30[[#This Row],[V_phase]])))*0.9</f>
        <v>3.1152315728461661E-4</v>
      </c>
      <c r="K64">
        <f>(10^(_10sept_0_30[[#This Row],[V_mag_adj]]/20)*SIN(RADIANS(_10sept_0_30[[#This Row],[V_phase]])))*0.9</f>
        <v>-5.8392150505127288E-4</v>
      </c>
    </row>
    <row r="65" spans="1:11" x14ac:dyDescent="0.25">
      <c r="A65">
        <v>-118</v>
      </c>
      <c r="B65">
        <v>-21.79</v>
      </c>
      <c r="C65">
        <v>-44.67</v>
      </c>
      <c r="D65">
        <v>-21.84</v>
      </c>
      <c r="E65">
        <v>-44.36</v>
      </c>
      <c r="F65">
        <f>_10sept_0_30[[#This Row],[H_mag]]-40</f>
        <v>-61.79</v>
      </c>
      <c r="G65">
        <f>_10sept_0_30[[#This Row],[V_mag]]-40</f>
        <v>-61.84</v>
      </c>
      <c r="H65">
        <f>(10^(_10sept_0_30[[#This Row],[H_mag_adj]]/20)*COS(RADIANS(_10sept_0_30[[#This Row],[H_phase]])))*0.9</f>
        <v>5.2085221628949026E-4</v>
      </c>
      <c r="I65">
        <f>(10^(_10sept_0_30[[#This Row],[H_mag_adj]]/20)*SIN(RADIANS(_10sept_0_30[[#This Row],[H_phase]])))*0.9</f>
        <v>-5.1488672228437976E-4</v>
      </c>
      <c r="J65">
        <f>(10^(_10sept_0_30[[#This Row],[V_mag_adj]]/20)*COS(RADIANS(_10sept_0_30[[#This Row],[V_phase]])))*0.9</f>
        <v>5.2062478464900085E-4</v>
      </c>
      <c r="K65">
        <f>(10^(_10sept_0_30[[#This Row],[V_mag_adj]]/20)*SIN(RADIANS(_10sept_0_30[[#This Row],[V_phase]])))*0.9</f>
        <v>-5.0912192508639114E-4</v>
      </c>
    </row>
    <row r="66" spans="1:11" x14ac:dyDescent="0.25">
      <c r="A66">
        <v>-117</v>
      </c>
      <c r="B66">
        <v>-21.27</v>
      </c>
      <c r="C66">
        <v>-28.05</v>
      </c>
      <c r="D66">
        <v>-21.44</v>
      </c>
      <c r="E66">
        <v>-28.73</v>
      </c>
      <c r="F66">
        <f>_10sept_0_30[[#This Row],[H_mag]]-40</f>
        <v>-61.269999999999996</v>
      </c>
      <c r="G66">
        <f>_10sept_0_30[[#This Row],[V_mag]]-40</f>
        <v>-61.44</v>
      </c>
      <c r="H66">
        <f>(10^(_10sept_0_30[[#This Row],[H_mag_adj]]/20)*COS(RADIANS(_10sept_0_30[[#This Row],[H_phase]])))*0.9</f>
        <v>6.8623949574436694E-4</v>
      </c>
      <c r="I66">
        <f>(10^(_10sept_0_30[[#This Row],[H_mag_adj]]/20)*SIN(RADIANS(_10sept_0_30[[#This Row],[H_phase]])))*0.9</f>
        <v>-3.6564853177972713E-4</v>
      </c>
      <c r="J66">
        <f>(10^(_10sept_0_30[[#This Row],[V_mag_adj]]/20)*COS(RADIANS(_10sept_0_30[[#This Row],[V_phase]])))*0.9</f>
        <v>6.686362292600979E-4</v>
      </c>
      <c r="K66">
        <f>(10^(_10sept_0_30[[#This Row],[V_mag_adj]]/20)*SIN(RADIANS(_10sept_0_30[[#This Row],[V_phase]])))*0.9</f>
        <v>-3.6652280809062912E-4</v>
      </c>
    </row>
    <row r="67" spans="1:11" x14ac:dyDescent="0.25">
      <c r="A67">
        <v>-116</v>
      </c>
      <c r="B67">
        <v>-21</v>
      </c>
      <c r="C67">
        <v>-11.32</v>
      </c>
      <c r="D67">
        <v>-21.07</v>
      </c>
      <c r="E67">
        <v>-12.94</v>
      </c>
      <c r="F67">
        <f>_10sept_0_30[[#This Row],[H_mag]]-40</f>
        <v>-61</v>
      </c>
      <c r="G67">
        <f>_10sept_0_30[[#This Row],[V_mag]]-40</f>
        <v>-61.07</v>
      </c>
      <c r="H67">
        <f>(10^(_10sept_0_30[[#This Row],[H_mag_adj]]/20)*COS(RADIANS(_10sept_0_30[[#This Row],[H_phase]])))*0.9</f>
        <v>7.8652144913007036E-4</v>
      </c>
      <c r="I67">
        <f>(10^(_10sept_0_30[[#This Row],[H_mag_adj]]/20)*SIN(RADIANS(_10sept_0_30[[#This Row],[H_phase]])))*0.9</f>
        <v>-1.5744802375705478E-4</v>
      </c>
      <c r="J67">
        <f>(10^(_10sept_0_30[[#This Row],[V_mag_adj]]/20)*COS(RADIANS(_10sept_0_30[[#This Row],[V_phase]])))*0.9</f>
        <v>7.7548104794607773E-4</v>
      </c>
      <c r="K67">
        <f>(10^(_10sept_0_30[[#This Row],[V_mag_adj]]/20)*SIN(RADIANS(_10sept_0_30[[#This Row],[V_phase]])))*0.9</f>
        <v>-1.7817874731010754E-4</v>
      </c>
    </row>
    <row r="68" spans="1:11" x14ac:dyDescent="0.25">
      <c r="A68">
        <v>-115</v>
      </c>
      <c r="B68">
        <v>-20.97</v>
      </c>
      <c r="C68">
        <v>5.22</v>
      </c>
      <c r="D68">
        <v>-21.06</v>
      </c>
      <c r="E68">
        <v>3.72</v>
      </c>
      <c r="F68">
        <f>_10sept_0_30[[#This Row],[H_mag]]-40</f>
        <v>-60.97</v>
      </c>
      <c r="G68">
        <f>_10sept_0_30[[#This Row],[V_mag]]-40</f>
        <v>-61.06</v>
      </c>
      <c r="H68">
        <f>(10^(_10sept_0_30[[#This Row],[H_mag_adj]]/20)*COS(RADIANS(_10sept_0_30[[#This Row],[H_phase]])))*0.9</f>
        <v>8.0156291346550226E-4</v>
      </c>
      <c r="I68">
        <f>(10^(_10sept_0_30[[#This Row],[H_mag_adj]]/20)*SIN(RADIANS(_10sept_0_30[[#This Row],[H_phase]])))*0.9</f>
        <v>7.3230064265905127E-5</v>
      </c>
      <c r="J68">
        <f>(10^(_10sept_0_30[[#This Row],[V_mag_adj]]/20)*COS(RADIANS(_10sept_0_30[[#This Row],[V_phase]])))*0.9</f>
        <v>7.9492562917088893E-4</v>
      </c>
      <c r="K68">
        <f>(10^(_10sept_0_30[[#This Row],[V_mag_adj]]/20)*SIN(RADIANS(_10sept_0_30[[#This Row],[V_phase]])))*0.9</f>
        <v>5.1684182569693286E-5</v>
      </c>
    </row>
    <row r="69" spans="1:11" x14ac:dyDescent="0.25">
      <c r="A69">
        <v>-114</v>
      </c>
      <c r="B69">
        <v>-21.16</v>
      </c>
      <c r="C69">
        <v>22.46</v>
      </c>
      <c r="D69">
        <v>-21.04</v>
      </c>
      <c r="E69">
        <v>22.68</v>
      </c>
      <c r="F69">
        <f>_10sept_0_30[[#This Row],[H_mag]]-40</f>
        <v>-61.16</v>
      </c>
      <c r="G69">
        <f>_10sept_0_30[[#This Row],[V_mag]]-40</f>
        <v>-61.04</v>
      </c>
      <c r="H69">
        <f>(10^(_10sept_0_30[[#This Row],[H_mag_adj]]/20)*COS(RADIANS(_10sept_0_30[[#This Row],[H_phase]])))*0.9</f>
        <v>7.2775185108056681E-4</v>
      </c>
      <c r="I69">
        <f>(10^(_10sept_0_30[[#This Row],[H_mag_adj]]/20)*SIN(RADIANS(_10sept_0_30[[#This Row],[H_phase]])))*0.9</f>
        <v>3.0084962164996214E-4</v>
      </c>
      <c r="J69">
        <f>(10^(_10sept_0_30[[#This Row],[V_mag_adj]]/20)*COS(RADIANS(_10sept_0_30[[#This Row],[V_phase]])))*0.9</f>
        <v>7.3669920148737849E-4</v>
      </c>
      <c r="K69">
        <f>(10^(_10sept_0_30[[#This Row],[V_mag_adj]]/20)*SIN(RADIANS(_10sept_0_30[[#This Row],[V_phase]])))*0.9</f>
        <v>3.0786584120504176E-4</v>
      </c>
    </row>
    <row r="70" spans="1:11" x14ac:dyDescent="0.25">
      <c r="A70">
        <v>-113</v>
      </c>
      <c r="B70">
        <v>-21.16</v>
      </c>
      <c r="C70">
        <v>42.71</v>
      </c>
      <c r="D70">
        <v>-21.19</v>
      </c>
      <c r="E70">
        <v>41.43</v>
      </c>
      <c r="F70">
        <f>_10sept_0_30[[#This Row],[H_mag]]-40</f>
        <v>-61.16</v>
      </c>
      <c r="G70">
        <f>_10sept_0_30[[#This Row],[V_mag]]-40</f>
        <v>-61.19</v>
      </c>
      <c r="H70">
        <f>(10^(_10sept_0_30[[#This Row],[H_mag_adj]]/20)*COS(RADIANS(_10sept_0_30[[#This Row],[H_phase]])))*0.9</f>
        <v>5.7864129571697572E-4</v>
      </c>
      <c r="I70">
        <f>(10^(_10sept_0_30[[#This Row],[H_mag_adj]]/20)*SIN(RADIANS(_10sept_0_30[[#This Row],[H_phase]])))*0.9</f>
        <v>5.3414183742625564E-4</v>
      </c>
      <c r="J70">
        <f>(10^(_10sept_0_30[[#This Row],[V_mag_adj]]/20)*COS(RADIANS(_10sept_0_30[[#This Row],[V_phase]])))*0.9</f>
        <v>5.8839300565766996E-4</v>
      </c>
      <c r="K70">
        <f>(10^(_10sept_0_30[[#This Row],[V_mag_adj]]/20)*SIN(RADIANS(_10sept_0_30[[#This Row],[V_phase]])))*0.9</f>
        <v>5.1928600521743292E-4</v>
      </c>
    </row>
    <row r="71" spans="1:11" x14ac:dyDescent="0.25">
      <c r="A71">
        <v>-112</v>
      </c>
      <c r="B71">
        <v>-21.17</v>
      </c>
      <c r="C71">
        <v>64.489999999999995</v>
      </c>
      <c r="D71">
        <v>-21.11</v>
      </c>
      <c r="E71">
        <v>63.44</v>
      </c>
      <c r="F71">
        <f>_10sept_0_30[[#This Row],[H_mag]]-40</f>
        <v>-61.17</v>
      </c>
      <c r="G71">
        <f>_10sept_0_30[[#This Row],[V_mag]]-40</f>
        <v>-61.11</v>
      </c>
      <c r="H71">
        <f>(10^(_10sept_0_30[[#This Row],[H_mag_adj]]/20)*COS(RADIANS(_10sept_0_30[[#This Row],[H_phase]])))*0.9</f>
        <v>3.3875501964518234E-4</v>
      </c>
      <c r="I71">
        <f>(10^(_10sept_0_30[[#This Row],[H_mag_adj]]/20)*SIN(RADIANS(_10sept_0_30[[#This Row],[H_phase]])))*0.9</f>
        <v>7.098957820434776E-4</v>
      </c>
      <c r="J71">
        <f>(10^(_10sept_0_30[[#This Row],[V_mag_adj]]/20)*COS(RADIANS(_10sept_0_30[[#This Row],[V_phase]])))*0.9</f>
        <v>3.5414484484299892E-4</v>
      </c>
      <c r="K71">
        <f>(10^(_10sept_0_30[[#This Row],[V_mag_adj]]/20)*SIN(RADIANS(_10sept_0_30[[#This Row],[V_phase]])))*0.9</f>
        <v>7.084458236810828E-4</v>
      </c>
    </row>
    <row r="72" spans="1:11" x14ac:dyDescent="0.25">
      <c r="A72">
        <v>-111</v>
      </c>
      <c r="B72">
        <v>-20.8</v>
      </c>
      <c r="C72">
        <v>84.74</v>
      </c>
      <c r="D72">
        <v>-20.75</v>
      </c>
      <c r="E72">
        <v>83.15</v>
      </c>
      <c r="F72">
        <f>_10sept_0_30[[#This Row],[H_mag]]-40</f>
        <v>-60.8</v>
      </c>
      <c r="G72">
        <f>_10sept_0_30[[#This Row],[V_mag]]-40</f>
        <v>-60.75</v>
      </c>
      <c r="H72">
        <f>(10^(_10sept_0_30[[#This Row],[H_mag_adj]]/20)*COS(RADIANS(_10sept_0_30[[#This Row],[H_phase]])))*0.9</f>
        <v>7.5248077439611088E-5</v>
      </c>
      <c r="I72">
        <f>(10^(_10sept_0_30[[#This Row],[H_mag_adj]]/20)*SIN(RADIANS(_10sept_0_30[[#This Row],[H_phase]])))*0.9</f>
        <v>8.1735327823090321E-4</v>
      </c>
      <c r="J72">
        <f>(10^(_10sept_0_30[[#This Row],[V_mag_adj]]/20)*COS(RADIANS(_10sept_0_30[[#This Row],[V_phase]])))*0.9</f>
        <v>9.8463521391690546E-5</v>
      </c>
      <c r="K72">
        <f>(10^(_10sept_0_30[[#This Row],[V_mag_adj]]/20)*SIN(RADIANS(_10sept_0_30[[#This Row],[V_phase]])))*0.9</f>
        <v>8.19655415212853E-4</v>
      </c>
    </row>
    <row r="73" spans="1:11" x14ac:dyDescent="0.25">
      <c r="A73">
        <v>-110</v>
      </c>
      <c r="B73">
        <v>-20.260000000000002</v>
      </c>
      <c r="C73">
        <v>103.77</v>
      </c>
      <c r="D73">
        <v>-20.260000000000002</v>
      </c>
      <c r="E73">
        <v>102.57</v>
      </c>
      <c r="F73">
        <f>_10sept_0_30[[#This Row],[H_mag]]-40</f>
        <v>-60.260000000000005</v>
      </c>
      <c r="G73">
        <f>_10sept_0_30[[#This Row],[V_mag]]-40</f>
        <v>-60.260000000000005</v>
      </c>
      <c r="H73">
        <f>(10^(_10sept_0_30[[#This Row],[H_mag_adj]]/20)*COS(RADIANS(_10sept_0_30[[#This Row],[H_phase]])))*0.9</f>
        <v>-2.0790501921165395E-4</v>
      </c>
      <c r="I73">
        <f>(10^(_10sept_0_30[[#This Row],[H_mag_adj]]/20)*SIN(RADIANS(_10sept_0_30[[#This Row],[H_phase]])))*0.9</f>
        <v>8.4835492346664707E-4</v>
      </c>
      <c r="J73">
        <f>(10^(_10sept_0_30[[#This Row],[V_mag_adj]]/20)*COS(RADIANS(_10sept_0_30[[#This Row],[V_phase]])))*0.9</f>
        <v>-1.9009281718792653E-4</v>
      </c>
      <c r="K73">
        <f>(10^(_10sept_0_30[[#This Row],[V_mag_adj]]/20)*SIN(RADIANS(_10sept_0_30[[#This Row],[V_phase]])))*0.9</f>
        <v>8.5252289942092238E-4</v>
      </c>
    </row>
    <row r="74" spans="1:11" x14ac:dyDescent="0.25">
      <c r="A74">
        <v>-109</v>
      </c>
      <c r="B74">
        <v>-19.809999999999999</v>
      </c>
      <c r="C74">
        <v>121.35</v>
      </c>
      <c r="D74">
        <v>-19.739999999999998</v>
      </c>
      <c r="E74">
        <v>120.9</v>
      </c>
      <c r="F74">
        <f>_10sept_0_30[[#This Row],[H_mag]]-40</f>
        <v>-59.81</v>
      </c>
      <c r="G74">
        <f>_10sept_0_30[[#This Row],[V_mag]]-40</f>
        <v>-59.739999999999995</v>
      </c>
      <c r="H74">
        <f>(10^(_10sept_0_30[[#This Row],[H_mag_adj]]/20)*COS(RADIANS(_10sept_0_30[[#This Row],[H_phase]])))*0.9</f>
        <v>-4.7859346132844509E-4</v>
      </c>
      <c r="I74">
        <f>(10^(_10sept_0_30[[#This Row],[H_mag_adj]]/20)*SIN(RADIANS(_10sept_0_30[[#This Row],[H_phase]])))*0.9</f>
        <v>7.856027471581969E-4</v>
      </c>
      <c r="J74">
        <f>(10^(_10sept_0_30[[#This Row],[V_mag_adj]]/20)*COS(RADIANS(_10sept_0_30[[#This Row],[V_phase]])))*0.9</f>
        <v>-4.7623120055545357E-4</v>
      </c>
      <c r="K74">
        <f>(10^(_10sept_0_30[[#This Row],[V_mag_adj]]/20)*SIN(RADIANS(_10sept_0_30[[#This Row],[V_phase]])))*0.9</f>
        <v>7.9572435236611875E-4</v>
      </c>
    </row>
    <row r="75" spans="1:11" x14ac:dyDescent="0.25">
      <c r="A75">
        <v>-108</v>
      </c>
      <c r="B75">
        <v>-19.260000000000002</v>
      </c>
      <c r="C75">
        <v>137.49</v>
      </c>
      <c r="D75">
        <v>-19.36</v>
      </c>
      <c r="E75">
        <v>136.63999999999999</v>
      </c>
      <c r="F75">
        <f>_10sept_0_30[[#This Row],[H_mag]]-40</f>
        <v>-59.260000000000005</v>
      </c>
      <c r="G75">
        <f>_10sept_0_30[[#This Row],[V_mag]]-40</f>
        <v>-59.36</v>
      </c>
      <c r="H75">
        <f>(10^(_10sept_0_30[[#This Row],[H_mag_adj]]/20)*COS(RADIANS(_10sept_0_30[[#This Row],[H_phase]])))*0.9</f>
        <v>-7.2244356140898443E-4</v>
      </c>
      <c r="I75">
        <f>(10^(_10sept_0_30[[#This Row],[H_mag_adj]]/20)*SIN(RADIANS(_10sept_0_30[[#This Row],[H_phase]])))*0.9</f>
        <v>6.6222955732442366E-4</v>
      </c>
      <c r="J75">
        <f>(10^(_10sept_0_30[[#This Row],[V_mag_adj]]/20)*COS(RADIANS(_10sept_0_30[[#This Row],[V_phase]])))*0.9</f>
        <v>-7.0438367158426741E-4</v>
      </c>
      <c r="K75">
        <f>(10^(_10sept_0_30[[#This Row],[V_mag_adj]]/20)*SIN(RADIANS(_10sept_0_30[[#This Row],[V_phase]])))*0.9</f>
        <v>6.6517163325800202E-4</v>
      </c>
    </row>
    <row r="76" spans="1:11" x14ac:dyDescent="0.25">
      <c r="A76">
        <v>-107</v>
      </c>
      <c r="B76">
        <v>-19.239999999999998</v>
      </c>
      <c r="C76">
        <v>152.02000000000001</v>
      </c>
      <c r="D76">
        <v>-19.28</v>
      </c>
      <c r="E76">
        <v>151.74</v>
      </c>
      <c r="F76">
        <f>_10sept_0_30[[#This Row],[H_mag]]-40</f>
        <v>-59.239999999999995</v>
      </c>
      <c r="G76">
        <f>_10sept_0_30[[#This Row],[V_mag]]-40</f>
        <v>-59.28</v>
      </c>
      <c r="H76">
        <f>(10^(_10sept_0_30[[#This Row],[H_mag_adj]]/20)*COS(RADIANS(_10sept_0_30[[#This Row],[H_phase]])))*0.9</f>
        <v>-8.674770784622602E-4</v>
      </c>
      <c r="I76">
        <f>(10^(_10sept_0_30[[#This Row],[H_mag_adj]]/20)*SIN(RADIANS(_10sept_0_30[[#This Row],[H_phase]])))*0.9</f>
        <v>4.6085740185523324E-4</v>
      </c>
      <c r="J76">
        <f>(10^(_10sept_0_30[[#This Row],[V_mag_adj]]/20)*COS(RADIANS(_10sept_0_30[[#This Row],[V_phase]])))*0.9</f>
        <v>-8.6123925498797623E-4</v>
      </c>
      <c r="K76">
        <f>(10^(_10sept_0_30[[#This Row],[V_mag_adj]]/20)*SIN(RADIANS(_10sept_0_30[[#This Row],[V_phase]])))*0.9</f>
        <v>4.6295427478926709E-4</v>
      </c>
    </row>
    <row r="77" spans="1:11" x14ac:dyDescent="0.25">
      <c r="A77">
        <v>-106</v>
      </c>
      <c r="B77">
        <v>-19.22</v>
      </c>
      <c r="C77">
        <v>168.03</v>
      </c>
      <c r="D77">
        <v>-19.399999999999999</v>
      </c>
      <c r="E77">
        <v>166.97</v>
      </c>
      <c r="F77">
        <f>_10sept_0_30[[#This Row],[H_mag]]-40</f>
        <v>-59.22</v>
      </c>
      <c r="G77">
        <f>_10sept_0_30[[#This Row],[V_mag]]-40</f>
        <v>-59.4</v>
      </c>
      <c r="H77">
        <f>(10^(_10sept_0_30[[#This Row],[H_mag_adj]]/20)*COS(RADIANS(_10sept_0_30[[#This Row],[H_phase]])))*0.9</f>
        <v>-9.6315276501390855E-4</v>
      </c>
      <c r="I77">
        <f>(10^(_10sept_0_30[[#This Row],[H_mag_adj]]/20)*SIN(RADIANS(_10sept_0_30[[#This Row],[H_phase]])))*0.9</f>
        <v>2.0419740841874122E-4</v>
      </c>
      <c r="J77">
        <f>(10^(_10sept_0_30[[#This Row],[V_mag_adj]]/20)*COS(RADIANS(_10sept_0_30[[#This Row],[V_phase]])))*0.9</f>
        <v>-9.3953698543655835E-4</v>
      </c>
      <c r="K77">
        <f>(10^(_10sept_0_30[[#This Row],[V_mag_adj]]/20)*SIN(RADIANS(_10sept_0_30[[#This Row],[V_phase]])))*0.9</f>
        <v>2.1742742791391203E-4</v>
      </c>
    </row>
    <row r="78" spans="1:11" x14ac:dyDescent="0.25">
      <c r="A78">
        <v>-105</v>
      </c>
      <c r="B78">
        <v>-19.63</v>
      </c>
      <c r="C78">
        <v>-175.56</v>
      </c>
      <c r="D78">
        <v>-19.72</v>
      </c>
      <c r="E78">
        <v>-175.99</v>
      </c>
      <c r="F78">
        <f>_10sept_0_30[[#This Row],[H_mag]]-40</f>
        <v>-59.629999999999995</v>
      </c>
      <c r="G78">
        <f>_10sept_0_30[[#This Row],[V_mag]]-40</f>
        <v>-59.72</v>
      </c>
      <c r="H78">
        <f>(10^(_10sept_0_30[[#This Row],[H_mag_adj]]/20)*COS(RADIANS(_10sept_0_30[[#This Row],[H_phase]])))*0.9</f>
        <v>-9.3634783368714983E-4</v>
      </c>
      <c r="I78">
        <f>(10^(_10sept_0_30[[#This Row],[H_mag_adj]]/20)*SIN(RADIANS(_10sept_0_30[[#This Row],[H_phase]])))*0.9</f>
        <v>-7.2705639048579925E-5</v>
      </c>
      <c r="J78">
        <f>(10^(_10sept_0_30[[#This Row],[V_mag_adj]]/20)*COS(RADIANS(_10sept_0_30[[#This Row],[V_phase]])))*0.9</f>
        <v>-9.2720975537418434E-4</v>
      </c>
      <c r="K78">
        <f>(10^(_10sept_0_30[[#This Row],[V_mag_adj]]/20)*SIN(RADIANS(_10sept_0_30[[#This Row],[V_phase]])))*0.9</f>
        <v>-6.499944411650203E-5</v>
      </c>
    </row>
    <row r="79" spans="1:11" x14ac:dyDescent="0.25">
      <c r="A79">
        <v>-104</v>
      </c>
      <c r="B79">
        <v>-20.12</v>
      </c>
      <c r="C79">
        <v>-157.97999999999999</v>
      </c>
      <c r="D79">
        <v>-20.190000000000001</v>
      </c>
      <c r="E79">
        <v>-159.38999999999999</v>
      </c>
      <c r="F79">
        <f>_10sept_0_30[[#This Row],[H_mag]]-40</f>
        <v>-60.120000000000005</v>
      </c>
      <c r="G79">
        <f>_10sept_0_30[[#This Row],[V_mag]]-40</f>
        <v>-60.19</v>
      </c>
      <c r="H79">
        <f>(10^(_10sept_0_30[[#This Row],[H_mag_adj]]/20)*COS(RADIANS(_10sept_0_30[[#This Row],[H_phase]])))*0.9</f>
        <v>-8.229000520943501E-4</v>
      </c>
      <c r="I79">
        <f>(10^(_10sept_0_30[[#This Row],[H_mag_adj]]/20)*SIN(RADIANS(_10sept_0_30[[#This Row],[H_phase]])))*0.9</f>
        <v>-3.3280738501790424E-4</v>
      </c>
      <c r="J79">
        <f>(10^(_10sept_0_30[[#This Row],[V_mag_adj]]/20)*COS(RADIANS(_10sept_0_30[[#This Row],[V_phase]])))*0.9</f>
        <v>-8.2417129202357368E-4</v>
      </c>
      <c r="K79">
        <f>(10^(_10sept_0_30[[#This Row],[V_mag_adj]]/20)*SIN(RADIANS(_10sept_0_30[[#This Row],[V_phase]])))*0.9</f>
        <v>-3.0994980102109354E-4</v>
      </c>
    </row>
    <row r="80" spans="1:11" x14ac:dyDescent="0.25">
      <c r="A80">
        <v>-103</v>
      </c>
      <c r="B80">
        <v>-20.73</v>
      </c>
      <c r="C80">
        <v>-140.24</v>
      </c>
      <c r="D80">
        <v>-20.71</v>
      </c>
      <c r="E80">
        <v>-140.46</v>
      </c>
      <c r="F80">
        <f>_10sept_0_30[[#This Row],[H_mag]]-40</f>
        <v>-60.730000000000004</v>
      </c>
      <c r="G80">
        <f>_10sept_0_30[[#This Row],[V_mag]]-40</f>
        <v>-60.71</v>
      </c>
      <c r="H80">
        <f>(10^(_10sept_0_30[[#This Row],[H_mag_adj]]/20)*COS(RADIANS(_10sept_0_30[[#This Row],[H_phase]])))*0.9</f>
        <v>-6.3608691545254234E-4</v>
      </c>
      <c r="I80">
        <f>(10^(_10sept_0_30[[#This Row],[H_mag_adj]]/20)*SIN(RADIANS(_10sept_0_30[[#This Row],[H_phase]])))*0.9</f>
        <v>-5.2921574104508964E-4</v>
      </c>
      <c r="J80">
        <f>(10^(_10sept_0_30[[#This Row],[V_mag_adj]]/20)*COS(RADIANS(_10sept_0_30[[#This Row],[V_phase]])))*0.9</f>
        <v>-6.395852692656892E-4</v>
      </c>
      <c r="K80">
        <f>(10^(_10sept_0_30[[#This Row],[V_mag_adj]]/20)*SIN(RADIANS(_10sept_0_30[[#This Row],[V_phase]])))*0.9</f>
        <v>-5.2798377637740832E-4</v>
      </c>
    </row>
    <row r="81" spans="1:11" x14ac:dyDescent="0.25">
      <c r="A81">
        <v>-102</v>
      </c>
      <c r="B81">
        <v>-21.31</v>
      </c>
      <c r="C81">
        <v>-119.95</v>
      </c>
      <c r="D81">
        <v>-21.36</v>
      </c>
      <c r="E81">
        <v>-120.44</v>
      </c>
      <c r="F81">
        <f>_10sept_0_30[[#This Row],[H_mag]]-40</f>
        <v>-61.31</v>
      </c>
      <c r="G81">
        <f>_10sept_0_30[[#This Row],[V_mag]]-40</f>
        <v>-61.36</v>
      </c>
      <c r="H81">
        <f>(10^(_10sept_0_30[[#This Row],[H_mag_adj]]/20)*COS(RADIANS(_10sept_0_30[[#This Row],[H_phase]])))*0.9</f>
        <v>-3.8641628043405005E-4</v>
      </c>
      <c r="I81">
        <f>(10^(_10sept_0_30[[#This Row],[H_mag_adj]]/20)*SIN(RADIANS(_10sept_0_30[[#This Row],[H_phase]])))*0.9</f>
        <v>-6.706435200705995E-4</v>
      </c>
      <c r="J81">
        <f>(10^(_10sept_0_30[[#This Row],[V_mag_adj]]/20)*COS(RADIANS(_10sept_0_30[[#This Row],[V_phase]])))*0.9</f>
        <v>-3.8988665877211947E-4</v>
      </c>
      <c r="K81">
        <f>(10^(_10sept_0_30[[#This Row],[V_mag_adj]]/20)*SIN(RADIANS(_10sept_0_30[[#This Row],[V_phase]])))*0.9</f>
        <v>-6.6348402462537075E-4</v>
      </c>
    </row>
    <row r="82" spans="1:11" x14ac:dyDescent="0.25">
      <c r="A82">
        <v>-101</v>
      </c>
      <c r="B82">
        <v>-21.84</v>
      </c>
      <c r="C82">
        <v>-97.93</v>
      </c>
      <c r="D82">
        <v>-21.88</v>
      </c>
      <c r="E82">
        <v>-99.46</v>
      </c>
      <c r="F82">
        <f>_10sept_0_30[[#This Row],[H_mag]]-40</f>
        <v>-61.84</v>
      </c>
      <c r="G82">
        <f>_10sept_0_30[[#This Row],[V_mag]]-40</f>
        <v>-61.879999999999995</v>
      </c>
      <c r="H82">
        <f>(10^(_10sept_0_30[[#This Row],[H_mag_adj]]/20)*COS(RADIANS(_10sept_0_30[[#This Row],[H_phase]])))*0.9</f>
        <v>-1.004628819022431E-4</v>
      </c>
      <c r="I82">
        <f>(10^(_10sept_0_30[[#This Row],[H_mag_adj]]/20)*SIN(RADIANS(_10sept_0_30[[#This Row],[H_phase]])))*0.9</f>
        <v>-7.2122292694727012E-4</v>
      </c>
      <c r="J82">
        <f>(10^(_10sept_0_30[[#This Row],[V_mag_adj]]/20)*COS(RADIANS(_10sept_0_30[[#This Row],[V_phase]])))*0.9</f>
        <v>-1.1913408182098864E-4</v>
      </c>
      <c r="K82">
        <f>(10^(_10sept_0_30[[#This Row],[V_mag_adj]]/20)*SIN(RADIANS(_10sept_0_30[[#This Row],[V_phase]])))*0.9</f>
        <v>-7.1498318981829431E-4</v>
      </c>
    </row>
    <row r="83" spans="1:11" x14ac:dyDescent="0.25">
      <c r="A83">
        <v>-100</v>
      </c>
      <c r="B83">
        <v>-22.19</v>
      </c>
      <c r="C83">
        <v>-74.89</v>
      </c>
      <c r="D83">
        <v>-22.22</v>
      </c>
      <c r="E83">
        <v>-76.650000000000006</v>
      </c>
      <c r="F83">
        <f>_10sept_0_30[[#This Row],[H_mag]]-40</f>
        <v>-62.19</v>
      </c>
      <c r="G83">
        <f>_10sept_0_30[[#This Row],[V_mag]]-40</f>
        <v>-62.22</v>
      </c>
      <c r="H83">
        <f>(10^(_10sept_0_30[[#This Row],[H_mag_adj]]/20)*COS(RADIANS(_10sept_0_30[[#This Row],[H_phase]])))*0.9</f>
        <v>1.8232179109354816E-4</v>
      </c>
      <c r="I83">
        <f>(10^(_10sept_0_30[[#This Row],[H_mag_adj]]/20)*SIN(RADIANS(_10sept_0_30[[#This Row],[H_phase]])))*0.9</f>
        <v>-6.7524599538783497E-4</v>
      </c>
      <c r="J83">
        <f>(10^(_10sept_0_30[[#This Row],[V_mag_adj]]/20)*COS(RADIANS(_10sept_0_30[[#This Row],[V_phase]])))*0.9</f>
        <v>1.6094014524214648E-4</v>
      </c>
      <c r="K83">
        <f>(10^(_10sept_0_30[[#This Row],[V_mag_adj]]/20)*SIN(RADIANS(_10sept_0_30[[#This Row],[V_phase]])))*0.9</f>
        <v>-6.7818068493315188E-4</v>
      </c>
    </row>
    <row r="84" spans="1:11" x14ac:dyDescent="0.25">
      <c r="A84">
        <v>-99</v>
      </c>
      <c r="B84">
        <v>-22.25</v>
      </c>
      <c r="C84">
        <v>-51.44</v>
      </c>
      <c r="D84">
        <v>-22.24</v>
      </c>
      <c r="E84">
        <v>-52.05</v>
      </c>
      <c r="F84">
        <f>_10sept_0_30[[#This Row],[H_mag]]-40</f>
        <v>-62.25</v>
      </c>
      <c r="G84">
        <f>_10sept_0_30[[#This Row],[V_mag]]-40</f>
        <v>-62.239999999999995</v>
      </c>
      <c r="H84">
        <f>(10^(_10sept_0_30[[#This Row],[H_mag_adj]]/20)*COS(RADIANS(_10sept_0_30[[#This Row],[H_phase]])))*0.9</f>
        <v>4.3297539252841553E-4</v>
      </c>
      <c r="I84">
        <f>(10^(_10sept_0_30[[#This Row],[H_mag_adj]]/20)*SIN(RADIANS(_10sept_0_30[[#This Row],[H_phase]])))*0.9</f>
        <v>-5.4315618906845072E-4</v>
      </c>
      <c r="J84">
        <f>(10^(_10sept_0_30[[#This Row],[V_mag_adj]]/20)*COS(RADIANS(_10sept_0_30[[#This Row],[V_phase]])))*0.9</f>
        <v>4.2766032540258846E-4</v>
      </c>
      <c r="K84">
        <f>(10^(_10sept_0_30[[#This Row],[V_mag_adj]]/20)*SIN(RADIANS(_10sept_0_30[[#This Row],[V_phase]])))*0.9</f>
        <v>-5.4836596193551257E-4</v>
      </c>
    </row>
    <row r="85" spans="1:11" x14ac:dyDescent="0.25">
      <c r="A85">
        <v>-98</v>
      </c>
      <c r="B85">
        <v>-21.93</v>
      </c>
      <c r="C85">
        <v>-26.98</v>
      </c>
      <c r="D85">
        <v>-21.94</v>
      </c>
      <c r="E85">
        <v>-29.19</v>
      </c>
      <c r="F85">
        <f>_10sept_0_30[[#This Row],[H_mag]]-40</f>
        <v>-61.93</v>
      </c>
      <c r="G85">
        <f>_10sept_0_30[[#This Row],[V_mag]]-40</f>
        <v>-61.94</v>
      </c>
      <c r="H85">
        <f>(10^(_10sept_0_30[[#This Row],[H_mag_adj]]/20)*COS(RADIANS(_10sept_0_30[[#This Row],[H_phase]])))*0.9</f>
        <v>6.4224480925813157E-4</v>
      </c>
      <c r="I85">
        <f>(10^(_10sept_0_30[[#This Row],[H_mag_adj]]/20)*SIN(RADIANS(_10sept_0_30[[#This Row],[H_phase]])))*0.9</f>
        <v>-3.2695773735295989E-4</v>
      </c>
      <c r="J85">
        <f>(10^(_10sept_0_30[[#This Row],[V_mag_adj]]/20)*COS(RADIANS(_10sept_0_30[[#This Row],[V_phase]])))*0.9</f>
        <v>6.2843496539740729E-4</v>
      </c>
      <c r="K85">
        <f>(10^(_10sept_0_30[[#This Row],[V_mag_adj]]/20)*SIN(RADIANS(_10sept_0_30[[#This Row],[V_phase]])))*0.9</f>
        <v>-3.5107650306863929E-4</v>
      </c>
    </row>
    <row r="86" spans="1:11" x14ac:dyDescent="0.25">
      <c r="A86">
        <v>-97</v>
      </c>
      <c r="B86">
        <v>-21.44</v>
      </c>
      <c r="C86">
        <v>-5.36</v>
      </c>
      <c r="D86">
        <v>-21.41</v>
      </c>
      <c r="E86">
        <v>-6.23</v>
      </c>
      <c r="F86">
        <f>_10sept_0_30[[#This Row],[H_mag]]-40</f>
        <v>-61.44</v>
      </c>
      <c r="G86">
        <f>_10sept_0_30[[#This Row],[V_mag]]-40</f>
        <v>-61.41</v>
      </c>
      <c r="H86">
        <f>(10^(_10sept_0_30[[#This Row],[H_mag_adj]]/20)*COS(RADIANS(_10sept_0_30[[#This Row],[H_phase]])))*0.9</f>
        <v>7.5917056155608406E-4</v>
      </c>
      <c r="I86">
        <f>(10^(_10sept_0_30[[#This Row],[H_mag_adj]]/20)*SIN(RADIANS(_10sept_0_30[[#This Row],[H_phase]])))*0.9</f>
        <v>-7.1228045013339982E-5</v>
      </c>
      <c r="J86">
        <f>(10^(_10sept_0_30[[#This Row],[V_mag_adj]]/20)*COS(RADIANS(_10sept_0_30[[#This Row],[V_phase]])))*0.9</f>
        <v>7.6062410410766888E-4</v>
      </c>
      <c r="K86">
        <f>(10^(_10sept_0_30[[#This Row],[V_mag_adj]]/20)*SIN(RADIANS(_10sept_0_30[[#This Row],[V_phase]])))*0.9</f>
        <v>-8.3033205214321531E-5</v>
      </c>
    </row>
    <row r="87" spans="1:11" x14ac:dyDescent="0.25">
      <c r="A87">
        <v>-96</v>
      </c>
      <c r="B87">
        <v>-20.71</v>
      </c>
      <c r="C87">
        <v>15.12</v>
      </c>
      <c r="D87">
        <v>-20.78</v>
      </c>
      <c r="E87">
        <v>14.23</v>
      </c>
      <c r="F87">
        <f>_10sept_0_30[[#This Row],[H_mag]]-40</f>
        <v>-60.71</v>
      </c>
      <c r="G87">
        <f>_10sept_0_30[[#This Row],[V_mag]]-40</f>
        <v>-60.78</v>
      </c>
      <c r="H87">
        <f>(10^(_10sept_0_30[[#This Row],[H_mag_adj]]/20)*COS(RADIANS(_10sept_0_30[[#This Row],[H_phase]])))*0.9</f>
        <v>8.006478539292186E-4</v>
      </c>
      <c r="I87">
        <f>(10^(_10sept_0_30[[#This Row],[H_mag_adj]]/20)*SIN(RADIANS(_10sept_0_30[[#This Row],[H_phase]])))*0.9</f>
        <v>2.1633122469479535E-4</v>
      </c>
      <c r="J87">
        <f>(10^(_10sept_0_30[[#This Row],[V_mag_adj]]/20)*COS(RADIANS(_10sept_0_30[[#This Row],[V_phase]])))*0.9</f>
        <v>7.9745876876335725E-4</v>
      </c>
      <c r="K87">
        <f>(10^(_10sept_0_30[[#This Row],[V_mag_adj]]/20)*SIN(RADIANS(_10sept_0_30[[#This Row],[V_phase]])))*0.9</f>
        <v>2.0223243283345882E-4</v>
      </c>
    </row>
    <row r="88" spans="1:11" x14ac:dyDescent="0.25">
      <c r="A88">
        <v>-95</v>
      </c>
      <c r="B88">
        <v>-20.12</v>
      </c>
      <c r="C88">
        <v>32.83</v>
      </c>
      <c r="D88">
        <v>-20.18</v>
      </c>
      <c r="E88">
        <v>32.32</v>
      </c>
      <c r="F88">
        <f>_10sept_0_30[[#This Row],[H_mag]]-40</f>
        <v>-60.120000000000005</v>
      </c>
      <c r="G88">
        <f>_10sept_0_30[[#This Row],[V_mag]]-40</f>
        <v>-60.18</v>
      </c>
      <c r="H88">
        <f>(10^(_10sept_0_30[[#This Row],[H_mag_adj]]/20)*COS(RADIANS(_10sept_0_30[[#This Row],[H_phase]])))*0.9</f>
        <v>7.4587836384487182E-4</v>
      </c>
      <c r="I88">
        <f>(10^(_10sept_0_30[[#This Row],[H_mag_adj]]/20)*SIN(RADIANS(_10sept_0_30[[#This Row],[H_phase]])))*0.9</f>
        <v>4.8123873244725068E-4</v>
      </c>
      <c r="J88">
        <f>(10^(_10sept_0_30[[#This Row],[V_mag_adj]]/20)*COS(RADIANS(_10sept_0_30[[#This Row],[V_phase]])))*0.9</f>
        <v>7.4496847653769021E-4</v>
      </c>
      <c r="K88">
        <f>(10^(_10sept_0_30[[#This Row],[V_mag_adj]]/20)*SIN(RADIANS(_10sept_0_30[[#This Row],[V_phase]])))*0.9</f>
        <v>4.7131356917981667E-4</v>
      </c>
    </row>
    <row r="89" spans="1:11" x14ac:dyDescent="0.25">
      <c r="A89">
        <v>-94</v>
      </c>
      <c r="B89">
        <v>-19.54</v>
      </c>
      <c r="C89">
        <v>50.97</v>
      </c>
      <c r="D89">
        <v>-19.52</v>
      </c>
      <c r="E89">
        <v>49.95</v>
      </c>
      <c r="F89">
        <f>_10sept_0_30[[#This Row],[H_mag]]-40</f>
        <v>-59.54</v>
      </c>
      <c r="G89">
        <f>_10sept_0_30[[#This Row],[V_mag]]-40</f>
        <v>-59.519999999999996</v>
      </c>
      <c r="H89">
        <f>(10^(_10sept_0_30[[#This Row],[H_mag_adj]]/20)*COS(RADIANS(_10sept_0_30[[#This Row],[H_phase]])))*0.9</f>
        <v>5.9757851373198401E-4</v>
      </c>
      <c r="I89">
        <f>(10^(_10sept_0_30[[#This Row],[H_mag_adj]]/20)*SIN(RADIANS(_10sept_0_30[[#This Row],[H_phase]])))*0.9</f>
        <v>7.3715847619352582E-4</v>
      </c>
      <c r="J89">
        <f>(10^(_10sept_0_30[[#This Row],[V_mag_adj]]/20)*COS(RADIANS(_10sept_0_30[[#This Row],[V_phase]])))*0.9</f>
        <v>6.1201388183118534E-4</v>
      </c>
      <c r="K89">
        <f>(10^(_10sept_0_30[[#This Row],[V_mag_adj]]/20)*SIN(RADIANS(_10sept_0_30[[#This Row],[V_phase]])))*0.9</f>
        <v>7.2807845672576892E-4</v>
      </c>
    </row>
    <row r="90" spans="1:11" x14ac:dyDescent="0.25">
      <c r="A90">
        <v>-93</v>
      </c>
      <c r="B90">
        <v>-19.100000000000001</v>
      </c>
      <c r="C90">
        <v>68.86</v>
      </c>
      <c r="D90">
        <v>-19.2</v>
      </c>
      <c r="E90">
        <v>66.760000000000005</v>
      </c>
      <c r="F90">
        <f>_10sept_0_30[[#This Row],[H_mag]]-40</f>
        <v>-59.1</v>
      </c>
      <c r="G90">
        <f>_10sept_0_30[[#This Row],[V_mag]]-40</f>
        <v>-59.2</v>
      </c>
      <c r="H90">
        <f>(10^(_10sept_0_30[[#This Row],[H_mag_adj]]/20)*COS(RADIANS(_10sept_0_30[[#This Row],[H_phase]])))*0.9</f>
        <v>3.6001955559538941E-4</v>
      </c>
      <c r="I90">
        <f>(10^(_10sept_0_30[[#This Row],[H_mag_adj]]/20)*SIN(RADIANS(_10sept_0_30[[#This Row],[H_phase]])))*0.9</f>
        <v>9.3107659402807724E-4</v>
      </c>
      <c r="J90">
        <f>(10^(_10sept_0_30[[#This Row],[V_mag_adj]]/20)*COS(RADIANS(_10sept_0_30[[#This Row],[V_phase]])))*0.9</f>
        <v>3.8938697505011094E-4</v>
      </c>
      <c r="K90">
        <f>(10^(_10sept_0_30[[#This Row],[V_mag_adj]]/20)*SIN(RADIANS(_10sept_0_30[[#This Row],[V_phase]])))*0.9</f>
        <v>9.067590505208253E-4</v>
      </c>
    </row>
    <row r="91" spans="1:11" x14ac:dyDescent="0.25">
      <c r="A91">
        <v>-92</v>
      </c>
      <c r="B91">
        <v>-18.850000000000001</v>
      </c>
      <c r="C91">
        <v>86.03</v>
      </c>
      <c r="D91">
        <v>-18.89</v>
      </c>
      <c r="E91">
        <v>83.99</v>
      </c>
      <c r="F91">
        <f>_10sept_0_30[[#This Row],[H_mag]]-40</f>
        <v>-58.85</v>
      </c>
      <c r="G91">
        <f>_10sept_0_30[[#This Row],[V_mag]]-40</f>
        <v>-58.89</v>
      </c>
      <c r="H91">
        <f>(10^(_10sept_0_30[[#This Row],[H_mag_adj]]/20)*COS(RADIANS(_10sept_0_30[[#This Row],[H_phase]])))*0.9</f>
        <v>7.1131639200797036E-5</v>
      </c>
      <c r="I91">
        <f>(10^(_10sept_0_30[[#This Row],[H_mag_adj]]/20)*SIN(RADIANS(_10sept_0_30[[#This Row],[H_phase]])))*0.9</f>
        <v>1.0249416473394812E-3</v>
      </c>
      <c r="J91">
        <f>(10^(_10sept_0_30[[#This Row],[V_mag_adj]]/20)*COS(RADIANS(_10sept_0_30[[#This Row],[V_phase]])))*0.9</f>
        <v>1.070773579256214E-4</v>
      </c>
      <c r="K91">
        <f>(10^(_10sept_0_30[[#This Row],[V_mag_adj]]/20)*SIN(RADIANS(_10sept_0_30[[#This Row],[V_phase]])))*0.9</f>
        <v>1.0170654113903536E-3</v>
      </c>
    </row>
    <row r="92" spans="1:11" x14ac:dyDescent="0.25">
      <c r="A92">
        <v>-91</v>
      </c>
      <c r="B92">
        <v>-18.7</v>
      </c>
      <c r="C92">
        <v>101.53</v>
      </c>
      <c r="D92">
        <v>-18.760000000000002</v>
      </c>
      <c r="E92">
        <v>100.56</v>
      </c>
      <c r="F92">
        <f>_10sept_0_30[[#This Row],[H_mag]]-40</f>
        <v>-58.7</v>
      </c>
      <c r="G92">
        <f>_10sept_0_30[[#This Row],[V_mag]]-40</f>
        <v>-58.760000000000005</v>
      </c>
      <c r="H92">
        <f>(10^(_10sept_0_30[[#This Row],[H_mag_adj]]/20)*COS(RADIANS(_10sept_0_30[[#This Row],[H_phase]])))*0.9</f>
        <v>-2.0893635353319207E-4</v>
      </c>
      <c r="I92">
        <f>(10^(_10sept_0_30[[#This Row],[H_mag_adj]]/20)*SIN(RADIANS(_10sept_0_30[[#This Row],[H_phase]])))*0.9</f>
        <v>1.024209712447354E-3</v>
      </c>
      <c r="J92">
        <f>(10^(_10sept_0_30[[#This Row],[V_mag_adj]]/20)*COS(RADIANS(_10sept_0_30[[#This Row],[V_phase]])))*0.9</f>
        <v>-1.9024894101364465E-4</v>
      </c>
      <c r="K92">
        <f>(10^(_10sept_0_30[[#This Row],[V_mag_adj]]/20)*SIN(RADIANS(_10sept_0_30[[#This Row],[V_phase]])))*0.9</f>
        <v>1.0205260501356343E-3</v>
      </c>
    </row>
    <row r="93" spans="1:11" x14ac:dyDescent="0.25">
      <c r="A93">
        <v>-90</v>
      </c>
      <c r="B93">
        <v>-18.64</v>
      </c>
      <c r="C93">
        <v>118.92</v>
      </c>
      <c r="D93">
        <v>-18.66</v>
      </c>
      <c r="E93">
        <v>117.96</v>
      </c>
      <c r="F93">
        <f>_10sept_0_30[[#This Row],[H_mag]]-40</f>
        <v>-58.64</v>
      </c>
      <c r="G93">
        <f>_10sept_0_30[[#This Row],[V_mag]]-40</f>
        <v>-58.66</v>
      </c>
      <c r="H93">
        <f>(10^(_10sept_0_30[[#This Row],[H_mag_adj]]/20)*COS(RADIANS(_10sept_0_30[[#This Row],[H_phase]])))*0.9</f>
        <v>-5.0900023022688E-4</v>
      </c>
      <c r="I93">
        <f>(10^(_10sept_0_30[[#This Row],[H_mag_adj]]/20)*SIN(RADIANS(_10sept_0_30[[#This Row],[H_phase]])))*0.9</f>
        <v>9.2129208960113227E-4</v>
      </c>
      <c r="J93">
        <f>(10^(_10sept_0_30[[#This Row],[V_mag_adj]]/20)*COS(RADIANS(_10sept_0_30[[#This Row],[V_phase]])))*0.9</f>
        <v>-4.923581071709437E-4</v>
      </c>
      <c r="K93">
        <f>(10^(_10sept_0_30[[#This Row],[V_mag_adj]]/20)*SIN(RADIANS(_10sept_0_30[[#This Row],[V_phase]])))*0.9</f>
        <v>9.2755252525151665E-4</v>
      </c>
    </row>
    <row r="94" spans="1:11" x14ac:dyDescent="0.25">
      <c r="A94">
        <v>-89</v>
      </c>
      <c r="B94">
        <v>-18.489999999999998</v>
      </c>
      <c r="C94">
        <v>136.88</v>
      </c>
      <c r="D94">
        <v>-18.59</v>
      </c>
      <c r="E94">
        <v>135.81</v>
      </c>
      <c r="F94">
        <f>_10sept_0_30[[#This Row],[H_mag]]-40</f>
        <v>-58.489999999999995</v>
      </c>
      <c r="G94">
        <f>_10sept_0_30[[#This Row],[V_mag]]-40</f>
        <v>-58.59</v>
      </c>
      <c r="H94">
        <f>(10^(_10sept_0_30[[#This Row],[H_mag_adj]]/20)*COS(RADIANS(_10sept_0_30[[#This Row],[H_phase]])))*0.9</f>
        <v>-7.8166378113847578E-4</v>
      </c>
      <c r="I94">
        <f>(10^(_10sept_0_30[[#This Row],[H_mag_adj]]/20)*SIN(RADIANS(_10sept_0_30[[#This Row],[H_phase]])))*0.9</f>
        <v>7.3197998266451053E-4</v>
      </c>
      <c r="J94">
        <f>(10^(_10sept_0_30[[#This Row],[V_mag_adj]]/20)*COS(RADIANS(_10sept_0_30[[#This Row],[V_phase]])))*0.9</f>
        <v>-7.5906892756270167E-4</v>
      </c>
      <c r="K94">
        <f>(10^(_10sept_0_30[[#This Row],[V_mag_adj]]/20)*SIN(RADIANS(_10sept_0_30[[#This Row],[V_phase]])))*0.9</f>
        <v>7.3790455356770247E-4</v>
      </c>
    </row>
    <row r="95" spans="1:11" x14ac:dyDescent="0.25">
      <c r="A95">
        <v>-88</v>
      </c>
      <c r="B95">
        <v>-18.559999999999999</v>
      </c>
      <c r="C95">
        <v>154.05000000000001</v>
      </c>
      <c r="D95">
        <v>-18.57</v>
      </c>
      <c r="E95">
        <v>153.56</v>
      </c>
      <c r="F95">
        <f>_10sept_0_30[[#This Row],[H_mag]]-40</f>
        <v>-58.56</v>
      </c>
      <c r="G95">
        <f>_10sept_0_30[[#This Row],[V_mag]]-40</f>
        <v>-58.57</v>
      </c>
      <c r="H95">
        <f>(10^(_10sept_0_30[[#This Row],[H_mag_adj]]/20)*COS(RADIANS(_10sept_0_30[[#This Row],[H_phase]])))*0.9</f>
        <v>-9.5518465998668106E-4</v>
      </c>
      <c r="I95">
        <f>(10^(_10sept_0_30[[#This Row],[H_mag_adj]]/20)*SIN(RADIANS(_10sept_0_30[[#This Row],[H_phase]])))*0.9</f>
        <v>4.6484328080743736E-4</v>
      </c>
      <c r="J95">
        <f>(10^(_10sept_0_30[[#This Row],[V_mag_adj]]/20)*COS(RADIANS(_10sept_0_30[[#This Row],[V_phase]])))*0.9</f>
        <v>-9.5007993593957351E-4</v>
      </c>
      <c r="K95">
        <f>(10^(_10sept_0_30[[#This Row],[V_mag_adj]]/20)*SIN(RADIANS(_10sept_0_30[[#This Row],[V_phase]])))*0.9</f>
        <v>4.7245078749841188E-4</v>
      </c>
    </row>
    <row r="96" spans="1:11" x14ac:dyDescent="0.25">
      <c r="A96">
        <v>-87</v>
      </c>
      <c r="B96">
        <v>-18.5</v>
      </c>
      <c r="C96">
        <v>171.67</v>
      </c>
      <c r="D96">
        <v>-18.55</v>
      </c>
      <c r="E96">
        <v>169.81</v>
      </c>
      <c r="F96">
        <f>_10sept_0_30[[#This Row],[H_mag]]-40</f>
        <v>-58.5</v>
      </c>
      <c r="G96">
        <f>_10sept_0_30[[#This Row],[V_mag]]-40</f>
        <v>-58.55</v>
      </c>
      <c r="H96">
        <f>(10^(_10sept_0_30[[#This Row],[H_mag_adj]]/20)*COS(RADIANS(_10sept_0_30[[#This Row],[H_phase]])))*0.9</f>
        <v>-1.0583672495291889E-3</v>
      </c>
      <c r="I96">
        <f>(10^(_10sept_0_30[[#This Row],[H_mag_adj]]/20)*SIN(RADIANS(_10sept_0_30[[#This Row],[H_phase]])))*0.9</f>
        <v>1.5496508080354643E-4</v>
      </c>
      <c r="J96">
        <f>(10^(_10sept_0_30[[#This Row],[V_mag_adj]]/20)*COS(RADIANS(_10sept_0_30[[#This Row],[V_phase]])))*0.9</f>
        <v>-1.0467369704241765E-3</v>
      </c>
      <c r="K96">
        <f>(10^(_10sept_0_30[[#This Row],[V_mag_adj]]/20)*SIN(RADIANS(_10sept_0_30[[#This Row],[V_phase]])))*0.9</f>
        <v>1.8814910896022119E-4</v>
      </c>
    </row>
    <row r="97" spans="1:11" x14ac:dyDescent="0.25">
      <c r="A97">
        <v>-86</v>
      </c>
      <c r="B97">
        <v>-18.440000000000001</v>
      </c>
      <c r="C97">
        <v>-169.29</v>
      </c>
      <c r="D97">
        <v>-18.489999999999998</v>
      </c>
      <c r="E97">
        <v>-169.64</v>
      </c>
      <c r="F97">
        <f>_10sept_0_30[[#This Row],[H_mag]]-40</f>
        <v>-58.44</v>
      </c>
      <c r="G97">
        <f>_10sept_0_30[[#This Row],[V_mag]]-40</f>
        <v>-58.489999999999995</v>
      </c>
      <c r="H97">
        <f>(10^(_10sept_0_30[[#This Row],[H_mag_adj]]/20)*COS(RADIANS(_10sept_0_30[[#This Row],[H_phase]])))*0.9</f>
        <v>-1.0583043857932564E-3</v>
      </c>
      <c r="I97">
        <f>(10^(_10sept_0_30[[#This Row],[H_mag_adj]]/20)*SIN(RADIANS(_10sept_0_30[[#This Row],[H_phase]])))*0.9</f>
        <v>-2.0015999955617524E-4</v>
      </c>
      <c r="J97">
        <f>(10^(_10sept_0_30[[#This Row],[V_mag_adj]]/20)*COS(RADIANS(_10sept_0_30[[#This Row],[V_phase]])))*0.9</f>
        <v>-1.0534258466783316E-3</v>
      </c>
      <c r="K97">
        <f>(10^(_10sept_0_30[[#This Row],[V_mag_adj]]/20)*SIN(RADIANS(_10sept_0_30[[#This Row],[V_phase]])))*0.9</f>
        <v>-1.9257971678054818E-4</v>
      </c>
    </row>
    <row r="98" spans="1:11" x14ac:dyDescent="0.25">
      <c r="A98">
        <v>-85</v>
      </c>
      <c r="B98">
        <v>-18.28</v>
      </c>
      <c r="C98">
        <v>-149.88</v>
      </c>
      <c r="D98">
        <v>-18.36</v>
      </c>
      <c r="E98">
        <v>-150.37</v>
      </c>
      <c r="F98">
        <f>_10sept_0_30[[#This Row],[H_mag]]-40</f>
        <v>-58.28</v>
      </c>
      <c r="G98">
        <f>_10sept_0_30[[#This Row],[V_mag]]-40</f>
        <v>-58.36</v>
      </c>
      <c r="H98">
        <f>(10^(_10sept_0_30[[#This Row],[H_mag_adj]]/20)*COS(RADIANS(_10sept_0_30[[#This Row],[H_phase]])))*0.9</f>
        <v>-9.4895741004536903E-4</v>
      </c>
      <c r="I98">
        <f>(10^(_10sept_0_30[[#This Row],[H_mag_adj]]/20)*SIN(RADIANS(_10sept_0_30[[#This Row],[H_phase]])))*0.9</f>
        <v>-5.5053401727092166E-4</v>
      </c>
      <c r="J98">
        <f>(10^(_10sept_0_30[[#This Row],[V_mag_adj]]/20)*COS(RADIANS(_10sept_0_30[[#This Row],[V_phase]])))*0.9</f>
        <v>-9.4488793899208281E-4</v>
      </c>
      <c r="K98">
        <f>(10^(_10sept_0_30[[#This Row],[V_mag_adj]]/20)*SIN(RADIANS(_10sept_0_30[[#This Row],[V_phase]])))*0.9</f>
        <v>-5.3742565399348416E-4</v>
      </c>
    </row>
    <row r="99" spans="1:11" x14ac:dyDescent="0.25">
      <c r="A99">
        <v>-84</v>
      </c>
      <c r="B99">
        <v>-17.989999999999998</v>
      </c>
      <c r="C99">
        <v>-130.18</v>
      </c>
      <c r="D99">
        <v>-18.059999999999999</v>
      </c>
      <c r="E99">
        <v>-130.26</v>
      </c>
      <c r="F99">
        <f>_10sept_0_30[[#This Row],[H_mag]]-40</f>
        <v>-57.989999999999995</v>
      </c>
      <c r="G99">
        <f>_10sept_0_30[[#This Row],[V_mag]]-40</f>
        <v>-58.06</v>
      </c>
      <c r="H99">
        <f>(10^(_10sept_0_30[[#This Row],[H_mag_adj]]/20)*COS(RADIANS(_10sept_0_30[[#This Row],[H_phase]])))*0.9</f>
        <v>-7.3186475413829775E-4</v>
      </c>
      <c r="I99">
        <f>(10^(_10sept_0_30[[#This Row],[H_mag_adj]]/20)*SIN(RADIANS(_10sept_0_30[[#This Row],[H_phase]])))*0.9</f>
        <v>-8.6665843791789668E-4</v>
      </c>
      <c r="J99">
        <f>(10^(_10sept_0_30[[#This Row],[V_mag_adj]]/20)*COS(RADIANS(_10sept_0_30[[#This Row],[V_phase]])))*0.9</f>
        <v>-7.2718998649541676E-4</v>
      </c>
      <c r="K99">
        <f>(10^(_10sept_0_30[[#This Row],[V_mag_adj]]/20)*SIN(RADIANS(_10sept_0_30[[#This Row],[V_phase]])))*0.9</f>
        <v>-8.5868755323456614E-4</v>
      </c>
    </row>
    <row r="100" spans="1:11" x14ac:dyDescent="0.25">
      <c r="A100">
        <v>-83</v>
      </c>
      <c r="B100">
        <v>-17.260000000000002</v>
      </c>
      <c r="C100">
        <v>-110.01</v>
      </c>
      <c r="D100">
        <v>-17.28</v>
      </c>
      <c r="E100">
        <v>-109.89</v>
      </c>
      <c r="F100">
        <f>_10sept_0_30[[#This Row],[H_mag]]-40</f>
        <v>-57.260000000000005</v>
      </c>
      <c r="G100">
        <f>_10sept_0_30[[#This Row],[V_mag]]-40</f>
        <v>-57.28</v>
      </c>
      <c r="H100">
        <f>(10^(_10sept_0_30[[#This Row],[H_mag_adj]]/20)*COS(RADIANS(_10sept_0_30[[#This Row],[H_phase]])))*0.9</f>
        <v>-4.2218460506115492E-4</v>
      </c>
      <c r="I100">
        <f>(10^(_10sept_0_30[[#This Row],[H_mag_adj]]/20)*SIN(RADIANS(_10sept_0_30[[#This Row],[H_phase]])))*0.9</f>
        <v>-1.1593130642151841E-3</v>
      </c>
      <c r="J100">
        <f>(10^(_10sept_0_30[[#This Row],[V_mag_adj]]/20)*COS(RADIANS(_10sept_0_30[[#This Row],[V_phase]])))*0.9</f>
        <v>-4.187902101392537E-4</v>
      </c>
      <c r="K100">
        <f>(10^(_10sept_0_30[[#This Row],[V_mag_adj]]/20)*SIN(RADIANS(_10sept_0_30[[#This Row],[V_phase]])))*0.9</f>
        <v>-1.1575263684200964E-3</v>
      </c>
    </row>
    <row r="101" spans="1:11" x14ac:dyDescent="0.25">
      <c r="A101">
        <v>-82</v>
      </c>
      <c r="B101">
        <v>-16.329999999999998</v>
      </c>
      <c r="C101">
        <v>-92.1</v>
      </c>
      <c r="D101">
        <v>-16.39</v>
      </c>
      <c r="E101">
        <v>-92.05</v>
      </c>
      <c r="F101">
        <f>_10sept_0_30[[#This Row],[H_mag]]-40</f>
        <v>-56.33</v>
      </c>
      <c r="G101">
        <f>_10sept_0_30[[#This Row],[V_mag]]-40</f>
        <v>-56.39</v>
      </c>
      <c r="H101">
        <f>(10^(_10sept_0_30[[#This Row],[H_mag_adj]]/20)*COS(RADIANS(_10sept_0_30[[#This Row],[H_phase]])))*0.9</f>
        <v>-5.0320150525209267E-5</v>
      </c>
      <c r="I101">
        <f>(10^(_10sept_0_30[[#This Row],[H_mag_adj]]/20)*SIN(RADIANS(_10sept_0_30[[#This Row],[H_phase]])))*0.9</f>
        <v>-1.3723052871572614E-3</v>
      </c>
      <c r="J101">
        <f>(10^(_10sept_0_30[[#This Row],[V_mag_adj]]/20)*COS(RADIANS(_10sept_0_30[[#This Row],[V_phase]])))*0.9</f>
        <v>-4.8784411848482089E-5</v>
      </c>
      <c r="K101">
        <f>(10^(_10sept_0_30[[#This Row],[V_mag_adj]]/20)*SIN(RADIANS(_10sept_0_30[[#This Row],[V_phase]])))*0.9</f>
        <v>-1.3629014953882787E-3</v>
      </c>
    </row>
    <row r="102" spans="1:11" x14ac:dyDescent="0.25">
      <c r="A102">
        <v>-81</v>
      </c>
      <c r="B102">
        <v>-15.38</v>
      </c>
      <c r="C102">
        <v>-75.98</v>
      </c>
      <c r="D102">
        <v>-15.45</v>
      </c>
      <c r="E102">
        <v>-75.95</v>
      </c>
      <c r="F102">
        <f>_10sept_0_30[[#This Row],[H_mag]]-40</f>
        <v>-55.38</v>
      </c>
      <c r="G102">
        <f>_10sept_0_30[[#This Row],[V_mag]]-40</f>
        <v>-55.45</v>
      </c>
      <c r="H102">
        <f>(10^(_10sept_0_30[[#This Row],[H_mag_adj]]/20)*COS(RADIANS(_10sept_0_30[[#This Row],[H_phase]])))*0.9</f>
        <v>3.711293136162071E-4</v>
      </c>
      <c r="I102">
        <f>(10^(_10sept_0_30[[#This Row],[H_mag_adj]]/20)*SIN(RADIANS(_10sept_0_30[[#This Row],[H_phase]])))*0.9</f>
        <v>-1.4863079555101726E-3</v>
      </c>
      <c r="J102">
        <f>(10^(_10sept_0_30[[#This Row],[V_mag_adj]]/20)*COS(RADIANS(_10sept_0_30[[#This Row],[V_phase]])))*0.9</f>
        <v>3.6892231646212955E-4</v>
      </c>
      <c r="K102">
        <f>(10^(_10sept_0_30[[#This Row],[V_mag_adj]]/20)*SIN(RADIANS(_10sept_0_30[[#This Row],[V_phase]])))*0.9</f>
        <v>-1.4741849005787508E-3</v>
      </c>
    </row>
    <row r="103" spans="1:11" x14ac:dyDescent="0.25">
      <c r="A103">
        <v>-80</v>
      </c>
      <c r="B103">
        <v>-14.57</v>
      </c>
      <c r="C103">
        <v>-62.06</v>
      </c>
      <c r="D103">
        <v>-14.59</v>
      </c>
      <c r="E103">
        <v>-62.59</v>
      </c>
      <c r="F103">
        <f>_10sept_0_30[[#This Row],[H_mag]]-40</f>
        <v>-54.57</v>
      </c>
      <c r="G103">
        <f>_10sept_0_30[[#This Row],[V_mag]]-40</f>
        <v>-54.59</v>
      </c>
      <c r="H103">
        <f>(10^(_10sept_0_30[[#This Row],[H_mag_adj]]/20)*COS(RADIANS(_10sept_0_30[[#This Row],[H_phase]])))*0.9</f>
        <v>7.8794404746056906E-4</v>
      </c>
      <c r="I103">
        <f>(10^(_10sept_0_30[[#This Row],[H_mag_adj]]/20)*SIN(RADIANS(_10sept_0_30[[#This Row],[H_phase]])))*0.9</f>
        <v>-1.4856583501761105E-3</v>
      </c>
      <c r="J103">
        <f>(10^(_10sept_0_30[[#This Row],[V_mag_adj]]/20)*COS(RADIANS(_10sept_0_30[[#This Row],[V_phase]])))*0.9</f>
        <v>7.7238729229457952E-4</v>
      </c>
      <c r="K103">
        <f>(10^(_10sept_0_30[[#This Row],[V_mag_adj]]/20)*SIN(RADIANS(_10sept_0_30[[#This Row],[V_phase]])))*0.9</f>
        <v>-1.4894498240598136E-3</v>
      </c>
    </row>
    <row r="104" spans="1:11" x14ac:dyDescent="0.25">
      <c r="A104">
        <v>-79</v>
      </c>
      <c r="B104">
        <v>-13.93</v>
      </c>
      <c r="C104">
        <v>-49.23</v>
      </c>
      <c r="D104">
        <v>-13.98</v>
      </c>
      <c r="E104">
        <v>-49.3</v>
      </c>
      <c r="F104">
        <f>_10sept_0_30[[#This Row],[H_mag]]-40</f>
        <v>-53.93</v>
      </c>
      <c r="G104">
        <f>_10sept_0_30[[#This Row],[V_mag]]-40</f>
        <v>-53.980000000000004</v>
      </c>
      <c r="H104">
        <f>(10^(_10sept_0_30[[#This Row],[H_mag_adj]]/20)*COS(RADIANS(_10sept_0_30[[#This Row],[H_phase]])))*0.9</f>
        <v>1.1821477333044345E-3</v>
      </c>
      <c r="I104">
        <f>(10^(_10sept_0_30[[#This Row],[H_mag_adj]]/20)*SIN(RADIANS(_10sept_0_30[[#This Row],[H_phase]])))*0.9</f>
        <v>-1.3709819325550838E-3</v>
      </c>
      <c r="J104">
        <f>(10^(_10sept_0_30[[#This Row],[V_mag_adj]]/20)*COS(RADIANS(_10sept_0_30[[#This Row],[V_phase]])))*0.9</f>
        <v>1.1736960597618974E-3</v>
      </c>
      <c r="K104">
        <f>(10^(_10sept_0_30[[#This Row],[V_mag_adj]]/20)*SIN(RADIANS(_10sept_0_30[[#This Row],[V_phase]])))*0.9</f>
        <v>-1.3645475559189131E-3</v>
      </c>
    </row>
    <row r="105" spans="1:11" x14ac:dyDescent="0.25">
      <c r="A105">
        <v>-78</v>
      </c>
      <c r="B105">
        <v>-13.5</v>
      </c>
      <c r="C105">
        <v>-36.299999999999997</v>
      </c>
      <c r="D105">
        <v>-13.47</v>
      </c>
      <c r="E105">
        <v>-36.020000000000003</v>
      </c>
      <c r="F105">
        <f>_10sept_0_30[[#This Row],[H_mag]]-40</f>
        <v>-53.5</v>
      </c>
      <c r="G105">
        <f>_10sept_0_30[[#This Row],[V_mag]]-40</f>
        <v>-53.47</v>
      </c>
      <c r="H105">
        <f>(10^(_10sept_0_30[[#This Row],[H_mag_adj]]/20)*COS(RADIANS(_10sept_0_30[[#This Row],[H_phase]])))*0.9</f>
        <v>1.5329885322839523E-3</v>
      </c>
      <c r="I105">
        <f>(10^(_10sept_0_30[[#This Row],[H_mag_adj]]/20)*SIN(RADIANS(_10sept_0_30[[#This Row],[H_phase]])))*0.9</f>
        <v>-1.1260920283479032E-3</v>
      </c>
      <c r="J105">
        <f>(10^(_10sept_0_30[[#This Row],[V_mag_adj]]/20)*COS(RADIANS(_10sept_0_30[[#This Row],[V_phase]])))*0.9</f>
        <v>1.5437962144323428E-3</v>
      </c>
      <c r="K105">
        <f>(10^(_10sept_0_30[[#This Row],[V_mag_adj]]/20)*SIN(RADIANS(_10sept_0_30[[#This Row],[V_phase]])))*0.9</f>
        <v>-1.1224571586212096E-3</v>
      </c>
    </row>
    <row r="106" spans="1:11" x14ac:dyDescent="0.25">
      <c r="A106">
        <v>-77</v>
      </c>
      <c r="B106">
        <v>-13.2</v>
      </c>
      <c r="C106">
        <v>-22.58</v>
      </c>
      <c r="D106">
        <v>-13.22</v>
      </c>
      <c r="E106">
        <v>-22.48</v>
      </c>
      <c r="F106">
        <f>_10sept_0_30[[#This Row],[H_mag]]-40</f>
        <v>-53.2</v>
      </c>
      <c r="G106">
        <f>_10sept_0_30[[#This Row],[V_mag]]-40</f>
        <v>-53.22</v>
      </c>
      <c r="H106">
        <f>(10^(_10sept_0_30[[#This Row],[H_mag_adj]]/20)*COS(RADIANS(_10sept_0_30[[#This Row],[H_phase]])))*0.9</f>
        <v>1.8180515130241952E-3</v>
      </c>
      <c r="I106">
        <f>(10^(_10sept_0_30[[#This Row],[H_mag_adj]]/20)*SIN(RADIANS(_10sept_0_30[[#This Row],[H_phase]])))*0.9</f>
        <v>-7.5603732963643814E-4</v>
      </c>
      <c r="J106">
        <f>(10^(_10sept_0_30[[#This Row],[V_mag_adj]]/20)*COS(RADIANS(_10sept_0_30[[#This Row],[V_phase]])))*0.9</f>
        <v>1.8151838464499613E-3</v>
      </c>
      <c r="K106">
        <f>(10^(_10sept_0_30[[#This Row],[V_mag_adj]]/20)*SIN(RADIANS(_10sept_0_30[[#This Row],[V_phase]])))*0.9</f>
        <v>-7.5113154421245216E-4</v>
      </c>
    </row>
    <row r="107" spans="1:11" x14ac:dyDescent="0.25">
      <c r="A107">
        <v>-76</v>
      </c>
      <c r="B107">
        <v>-12.89</v>
      </c>
      <c r="C107">
        <v>-8.48</v>
      </c>
      <c r="D107">
        <v>-12.95</v>
      </c>
      <c r="E107">
        <v>-8.83</v>
      </c>
      <c r="F107">
        <f>_10sept_0_30[[#This Row],[H_mag]]-40</f>
        <v>-52.89</v>
      </c>
      <c r="G107">
        <f>_10sept_0_30[[#This Row],[V_mag]]-40</f>
        <v>-52.95</v>
      </c>
      <c r="H107">
        <f>(10^(_10sept_0_30[[#This Row],[H_mag_adj]]/20)*COS(RADIANS(_10sept_0_30[[#This Row],[H_phase]])))*0.9</f>
        <v>2.0182194921194102E-3</v>
      </c>
      <c r="I107">
        <f>(10^(_10sept_0_30[[#This Row],[H_mag_adj]]/20)*SIN(RADIANS(_10sept_0_30[[#This Row],[H_phase]])))*0.9</f>
        <v>-3.0090473483632629E-4</v>
      </c>
      <c r="J107">
        <f>(10^(_10sept_0_30[[#This Row],[V_mag_adj]]/20)*COS(RADIANS(_10sept_0_30[[#This Row],[V_phase]])))*0.9</f>
        <v>2.0024633130988991E-3</v>
      </c>
      <c r="K107">
        <f>(10^(_10sept_0_30[[#This Row],[V_mag_adj]]/20)*SIN(RADIANS(_10sept_0_30[[#This Row],[V_phase]])))*0.9</f>
        <v>-3.1107140131822242E-4</v>
      </c>
    </row>
    <row r="108" spans="1:11" x14ac:dyDescent="0.25">
      <c r="A108">
        <v>-75</v>
      </c>
      <c r="B108">
        <v>-12.7</v>
      </c>
      <c r="C108">
        <v>5.79</v>
      </c>
      <c r="D108">
        <v>-12.69</v>
      </c>
      <c r="E108">
        <v>5.47</v>
      </c>
      <c r="F108">
        <f>_10sept_0_30[[#This Row],[H_mag]]-40</f>
        <v>-52.7</v>
      </c>
      <c r="G108">
        <f>_10sept_0_30[[#This Row],[V_mag]]-40</f>
        <v>-52.69</v>
      </c>
      <c r="H108">
        <f>(10^(_10sept_0_30[[#This Row],[H_mag_adj]]/20)*COS(RADIANS(_10sept_0_30[[#This Row],[H_phase]])))*0.9</f>
        <v>2.0750148632516863E-3</v>
      </c>
      <c r="I108">
        <f>(10^(_10sept_0_30[[#This Row],[H_mag_adj]]/20)*SIN(RADIANS(_10sept_0_30[[#This Row],[H_phase]])))*0.9</f>
        <v>2.1040643498624204E-4</v>
      </c>
      <c r="J108">
        <f>(10^(_10sept_0_30[[#This Row],[V_mag_adj]]/20)*COS(RADIANS(_10sept_0_30[[#This Row],[V_phase]])))*0.9</f>
        <v>2.0785492669335671E-3</v>
      </c>
      <c r="K108">
        <f>(10^(_10sept_0_30[[#This Row],[V_mag_adj]]/20)*SIN(RADIANS(_10sept_0_30[[#This Row],[V_phase]])))*0.9</f>
        <v>1.990431694679758E-4</v>
      </c>
    </row>
    <row r="109" spans="1:11" x14ac:dyDescent="0.25">
      <c r="A109">
        <v>-74</v>
      </c>
      <c r="B109">
        <v>-12.43</v>
      </c>
      <c r="C109">
        <v>20.61</v>
      </c>
      <c r="D109">
        <v>-12.37</v>
      </c>
      <c r="E109">
        <v>20.79</v>
      </c>
      <c r="F109">
        <f>_10sept_0_30[[#This Row],[H_mag]]-40</f>
        <v>-52.43</v>
      </c>
      <c r="G109">
        <f>_10sept_0_30[[#This Row],[V_mag]]-40</f>
        <v>-52.37</v>
      </c>
      <c r="H109">
        <f>(10^(_10sept_0_30[[#This Row],[H_mag_adj]]/20)*COS(RADIANS(_10sept_0_30[[#This Row],[H_phase]])))*0.9</f>
        <v>2.0138053155836669E-3</v>
      </c>
      <c r="I109">
        <f>(10^(_10sept_0_30[[#This Row],[H_mag_adj]]/20)*SIN(RADIANS(_10sept_0_30[[#This Row],[H_phase]])))*0.9</f>
        <v>7.5734081361635659E-4</v>
      </c>
      <c r="J109">
        <f>(10^(_10sept_0_30[[#This Row],[V_mag_adj]]/20)*COS(RADIANS(_10sept_0_30[[#This Row],[V_phase]])))*0.9</f>
        <v>2.0253585959430524E-3</v>
      </c>
      <c r="K109">
        <f>(10^(_10sept_0_30[[#This Row],[V_mag_adj]]/20)*SIN(RADIANS(_10sept_0_30[[#This Row],[V_phase]])))*0.9</f>
        <v>7.6895708521172973E-4</v>
      </c>
    </row>
    <row r="110" spans="1:11" x14ac:dyDescent="0.25">
      <c r="A110">
        <v>-73</v>
      </c>
      <c r="B110">
        <v>-12.02</v>
      </c>
      <c r="C110">
        <v>35.74</v>
      </c>
      <c r="D110">
        <v>-12.02</v>
      </c>
      <c r="E110">
        <v>35.56</v>
      </c>
      <c r="F110">
        <f>_10sept_0_30[[#This Row],[H_mag]]-40</f>
        <v>-52.019999999999996</v>
      </c>
      <c r="G110">
        <f>_10sept_0_30[[#This Row],[V_mag]]-40</f>
        <v>-52.019999999999996</v>
      </c>
      <c r="H110">
        <f>(10^(_10sept_0_30[[#This Row],[H_mag_adj]]/20)*COS(RADIANS(_10sept_0_30[[#This Row],[H_phase]])))*0.9</f>
        <v>1.8307337262451092E-3</v>
      </c>
      <c r="I110">
        <f>(10^(_10sept_0_30[[#This Row],[H_mag_adj]]/20)*SIN(RADIANS(_10sept_0_30[[#This Row],[H_phase]])))*0.9</f>
        <v>1.317454640576504E-3</v>
      </c>
      <c r="J110">
        <f>(10^(_10sept_0_30[[#This Row],[V_mag_adj]]/20)*COS(RADIANS(_10sept_0_30[[#This Row],[V_phase]])))*0.9</f>
        <v>1.8348635909557682E-3</v>
      </c>
      <c r="K110">
        <f>(10^(_10sept_0_30[[#This Row],[V_mag_adj]]/20)*SIN(RADIANS(_10sept_0_30[[#This Row],[V_phase]])))*0.9</f>
        <v>1.3116967290394423E-3</v>
      </c>
    </row>
    <row r="111" spans="1:11" x14ac:dyDescent="0.25">
      <c r="A111">
        <v>-72</v>
      </c>
      <c r="B111">
        <v>-11.6</v>
      </c>
      <c r="C111">
        <v>50.28</v>
      </c>
      <c r="D111">
        <v>-11.63</v>
      </c>
      <c r="E111">
        <v>49.78</v>
      </c>
      <c r="F111">
        <f>_10sept_0_30[[#This Row],[H_mag]]-40</f>
        <v>-51.6</v>
      </c>
      <c r="G111">
        <f>_10sept_0_30[[#This Row],[V_mag]]-40</f>
        <v>-51.63</v>
      </c>
      <c r="H111">
        <f>(10^(_10sept_0_30[[#This Row],[H_mag_adj]]/20)*COS(RADIANS(_10sept_0_30[[#This Row],[H_phase]])))*0.9</f>
        <v>1.5127531706560675E-3</v>
      </c>
      <c r="I111">
        <f>(10^(_10sept_0_30[[#This Row],[H_mag_adj]]/20)*SIN(RADIANS(_10sept_0_30[[#This Row],[H_phase]])))*0.9</f>
        <v>1.820826380826406E-3</v>
      </c>
      <c r="J111">
        <f>(10^(_10sept_0_30[[#This Row],[V_mag_adj]]/20)*COS(RADIANS(_10sept_0_30[[#This Row],[V_phase]])))*0.9</f>
        <v>1.5233146368511205E-3</v>
      </c>
      <c r="K111">
        <f>(10^(_10sept_0_30[[#This Row],[V_mag_adj]]/20)*SIN(RADIANS(_10sept_0_30[[#This Row],[V_phase]])))*0.9</f>
        <v>1.8013236470080561E-3</v>
      </c>
    </row>
    <row r="112" spans="1:11" x14ac:dyDescent="0.25">
      <c r="A112">
        <v>-71</v>
      </c>
      <c r="B112">
        <v>-11.17</v>
      </c>
      <c r="C112">
        <v>63.8</v>
      </c>
      <c r="D112">
        <v>-11.2</v>
      </c>
      <c r="E112">
        <v>63.24</v>
      </c>
      <c r="F112">
        <f>_10sept_0_30[[#This Row],[H_mag]]-40</f>
        <v>-51.17</v>
      </c>
      <c r="G112">
        <f>_10sept_0_30[[#This Row],[V_mag]]-40</f>
        <v>-51.2</v>
      </c>
      <c r="H112">
        <f>(10^(_10sept_0_30[[#This Row],[H_mag_adj]]/20)*COS(RADIANS(_10sept_0_30[[#This Row],[H_phase]])))*0.9</f>
        <v>1.0981937673119259E-3</v>
      </c>
      <c r="I112">
        <f>(10^(_10sept_0_30[[#This Row],[H_mag_adj]]/20)*SIN(RADIANS(_10sept_0_30[[#This Row],[H_phase]])))*0.9</f>
        <v>2.2318244322563838E-3</v>
      </c>
      <c r="J112">
        <f>(10^(_10sept_0_30[[#This Row],[V_mag_adj]]/20)*COS(RADIANS(_10sept_0_30[[#This Row],[V_phase]])))*0.9</f>
        <v>1.1160929564419336E-3</v>
      </c>
      <c r="K112">
        <f>(10^(_10sept_0_30[[#This Row],[V_mag_adj]]/20)*SIN(RADIANS(_10sept_0_30[[#This Row],[V_phase]])))*0.9</f>
        <v>2.2133266524209856E-3</v>
      </c>
    </row>
    <row r="113" spans="1:11" x14ac:dyDescent="0.25">
      <c r="A113">
        <v>-70</v>
      </c>
      <c r="B113">
        <v>-10.73</v>
      </c>
      <c r="C113">
        <v>78.38</v>
      </c>
      <c r="D113">
        <v>-10.73</v>
      </c>
      <c r="E113">
        <v>77.819999999999993</v>
      </c>
      <c r="F113">
        <f>_10sept_0_30[[#This Row],[H_mag]]-40</f>
        <v>-50.730000000000004</v>
      </c>
      <c r="G113">
        <f>_10sept_0_30[[#This Row],[V_mag]]-40</f>
        <v>-50.730000000000004</v>
      </c>
      <c r="H113">
        <f>(10^(_10sept_0_30[[#This Row],[H_mag_adj]]/20)*COS(RADIANS(_10sept_0_30[[#This Row],[H_phase]])))*0.9</f>
        <v>5.2704144378297728E-4</v>
      </c>
      <c r="I113">
        <f>(10^(_10sept_0_30[[#This Row],[H_mag_adj]]/20)*SIN(RADIANS(_10sept_0_30[[#This Row],[H_phase]])))*0.9</f>
        <v>2.5630033090757983E-3</v>
      </c>
      <c r="J113">
        <f>(10^(_10sept_0_30[[#This Row],[V_mag_adj]]/20)*COS(RADIANS(_10sept_0_30[[#This Row],[V_phase]])))*0.9</f>
        <v>5.52066265566385E-4</v>
      </c>
      <c r="K113">
        <f>(10^(_10sept_0_30[[#This Row],[V_mag_adj]]/20)*SIN(RADIANS(_10sept_0_30[[#This Row],[V_phase]])))*0.9</f>
        <v>2.557729751991387E-3</v>
      </c>
    </row>
    <row r="114" spans="1:11" x14ac:dyDescent="0.25">
      <c r="A114">
        <v>-69</v>
      </c>
      <c r="B114">
        <v>-10.3</v>
      </c>
      <c r="C114">
        <v>91.3</v>
      </c>
      <c r="D114">
        <v>-10.32</v>
      </c>
      <c r="E114">
        <v>90.52</v>
      </c>
      <c r="F114">
        <f>_10sept_0_30[[#This Row],[H_mag]]-40</f>
        <v>-50.3</v>
      </c>
      <c r="G114">
        <f>_10sept_0_30[[#This Row],[V_mag]]-40</f>
        <v>-50.32</v>
      </c>
      <c r="H114">
        <f>(10^(_10sept_0_30[[#This Row],[H_mag_adj]]/20)*COS(RADIANS(_10sept_0_30[[#This Row],[H_phase]])))*0.9</f>
        <v>-6.2377212900647228E-5</v>
      </c>
      <c r="I114">
        <f>(10^(_10sept_0_30[[#This Row],[H_mag_adj]]/20)*SIN(RADIANS(_10sept_0_30[[#This Row],[H_phase]])))*0.9</f>
        <v>2.7487213245009716E-3</v>
      </c>
      <c r="J114">
        <f>(10^(_10sept_0_30[[#This Row],[V_mag_adj]]/20)*COS(RADIANS(_10sept_0_30[[#This Row],[V_phase]])))*0.9</f>
        <v>-2.4895293953490335E-5</v>
      </c>
      <c r="K114">
        <f>(10^(_10sept_0_30[[#This Row],[V_mag_adj]]/20)*SIN(RADIANS(_10sept_0_30[[#This Row],[V_phase]])))*0.9</f>
        <v>2.7429925186293245E-3</v>
      </c>
    </row>
    <row r="115" spans="1:11" x14ac:dyDescent="0.25">
      <c r="A115">
        <v>-68</v>
      </c>
      <c r="B115">
        <v>-9.91</v>
      </c>
      <c r="C115">
        <v>103.9</v>
      </c>
      <c r="D115">
        <v>-9.9</v>
      </c>
      <c r="E115">
        <v>103.64</v>
      </c>
      <c r="F115">
        <f>_10sept_0_30[[#This Row],[H_mag]]-40</f>
        <v>-49.91</v>
      </c>
      <c r="G115">
        <f>_10sept_0_30[[#This Row],[V_mag]]-40</f>
        <v>-49.9</v>
      </c>
      <c r="H115">
        <f>(10^(_10sept_0_30[[#This Row],[H_mag_adj]]/20)*COS(RADIANS(_10sept_0_30[[#This Row],[H_phase]])))*0.9</f>
        <v>-6.9082208293780127E-4</v>
      </c>
      <c r="I115">
        <f>(10^(_10sept_0_30[[#This Row],[H_mag_adj]]/20)*SIN(RADIANS(_10sept_0_30[[#This Row],[H_phase]])))*0.9</f>
        <v>2.7914825214852548E-3</v>
      </c>
      <c r="J115">
        <f>(10^(_10sept_0_30[[#This Row],[V_mag_adj]]/20)*COS(RADIANS(_10sept_0_30[[#This Row],[V_phase]])))*0.9</f>
        <v>-6.7892886377146015E-4</v>
      </c>
      <c r="K115">
        <f>(10^(_10sept_0_30[[#This Row],[V_mag_adj]]/20)*SIN(RADIANS(_10sept_0_30[[#This Row],[V_phase]])))*0.9</f>
        <v>2.7978078624902184E-3</v>
      </c>
    </row>
    <row r="116" spans="1:11" x14ac:dyDescent="0.25">
      <c r="A116">
        <v>-67</v>
      </c>
      <c r="B116">
        <v>-9.49</v>
      </c>
      <c r="C116">
        <v>116.37</v>
      </c>
      <c r="D116">
        <v>-9.51</v>
      </c>
      <c r="E116">
        <v>116.08</v>
      </c>
      <c r="F116">
        <f>_10sept_0_30[[#This Row],[H_mag]]-40</f>
        <v>-49.49</v>
      </c>
      <c r="G116">
        <f>_10sept_0_30[[#This Row],[V_mag]]-40</f>
        <v>-49.51</v>
      </c>
      <c r="H116">
        <f>(10^(_10sept_0_30[[#This Row],[H_mag_adj]]/20)*COS(RADIANS(_10sept_0_30[[#This Row],[H_phase]])))*0.9</f>
        <v>-1.3405652037249553E-3</v>
      </c>
      <c r="I116">
        <f>(10^(_10sept_0_30[[#This Row],[H_mag_adj]]/20)*SIN(RADIANS(_10sept_0_30[[#This Row],[H_phase]])))*0.9</f>
        <v>2.7041052538120582E-3</v>
      </c>
      <c r="J116">
        <f>(10^(_10sept_0_30[[#This Row],[V_mag_adj]]/20)*COS(RADIANS(_10sept_0_30[[#This Row],[V_phase]])))*0.9</f>
        <v>-1.3238096875828533E-3</v>
      </c>
      <c r="K116">
        <f>(10^(_10sept_0_30[[#This Row],[V_mag_adj]]/20)*SIN(RADIANS(_10sept_0_30[[#This Row],[V_phase]])))*0.9</f>
        <v>2.704621002496601E-3</v>
      </c>
    </row>
    <row r="117" spans="1:11" x14ac:dyDescent="0.25">
      <c r="A117">
        <v>-66</v>
      </c>
      <c r="B117">
        <v>-9.07</v>
      </c>
      <c r="C117">
        <v>128.81</v>
      </c>
      <c r="D117">
        <v>-9.09</v>
      </c>
      <c r="E117">
        <v>128.47</v>
      </c>
      <c r="F117">
        <f>_10sept_0_30[[#This Row],[H_mag]]-40</f>
        <v>-49.07</v>
      </c>
      <c r="G117">
        <f>_10sept_0_30[[#This Row],[V_mag]]-40</f>
        <v>-49.09</v>
      </c>
      <c r="H117">
        <f>(10^(_10sept_0_30[[#This Row],[H_mag_adj]]/20)*COS(RADIANS(_10sept_0_30[[#This Row],[H_phase]])))*0.9</f>
        <v>-1.9853167162267159E-3</v>
      </c>
      <c r="I117">
        <f>(10^(_10sept_0_30[[#This Row],[H_mag_adj]]/20)*SIN(RADIANS(_10sept_0_30[[#This Row],[H_phase]])))*0.9</f>
        <v>2.4683536795132811E-3</v>
      </c>
      <c r="J117">
        <f>(10^(_10sept_0_30[[#This Row],[V_mag_adj]]/20)*COS(RADIANS(_10sept_0_30[[#This Row],[V_phase]])))*0.9</f>
        <v>-1.9661020082377446E-3</v>
      </c>
      <c r="K117">
        <f>(10^(_10sept_0_30[[#This Row],[V_mag_adj]]/20)*SIN(RADIANS(_10sept_0_30[[#This Row],[V_phase]])))*0.9</f>
        <v>2.4743872054223143E-3</v>
      </c>
    </row>
    <row r="118" spans="1:11" x14ac:dyDescent="0.25">
      <c r="A118">
        <v>-65</v>
      </c>
      <c r="B118">
        <v>-8.67</v>
      </c>
      <c r="C118">
        <v>140.65</v>
      </c>
      <c r="D118">
        <v>-8.67</v>
      </c>
      <c r="E118">
        <v>140.6</v>
      </c>
      <c r="F118">
        <f>_10sept_0_30[[#This Row],[H_mag]]-40</f>
        <v>-48.67</v>
      </c>
      <c r="G118">
        <f>_10sept_0_30[[#This Row],[V_mag]]-40</f>
        <v>-48.67</v>
      </c>
      <c r="H118">
        <f>(10^(_10sept_0_30[[#This Row],[H_mag_adj]]/20)*COS(RADIANS(_10sept_0_30[[#This Row],[H_phase]])))*0.9</f>
        <v>-2.5649761018244626E-3</v>
      </c>
      <c r="I118">
        <f>(10^(_10sept_0_30[[#This Row],[H_mag_adj]]/20)*SIN(RADIANS(_10sept_0_30[[#This Row],[H_phase]])))*0.9</f>
        <v>2.103149189768839E-3</v>
      </c>
      <c r="J118">
        <f>(10^(_10sept_0_30[[#This Row],[V_mag_adj]]/20)*COS(RADIANS(_10sept_0_30[[#This Row],[V_phase]])))*0.9</f>
        <v>-2.5631397814858655E-3</v>
      </c>
      <c r="K118">
        <f>(10^(_10sept_0_30[[#This Row],[V_mag_adj]]/20)*SIN(RADIANS(_10sept_0_30[[#This Row],[V_phase]])))*0.9</f>
        <v>2.1053867525755283E-3</v>
      </c>
    </row>
    <row r="119" spans="1:11" x14ac:dyDescent="0.25">
      <c r="A119">
        <v>-64</v>
      </c>
      <c r="B119">
        <v>-8.25</v>
      </c>
      <c r="C119">
        <v>152.02000000000001</v>
      </c>
      <c r="D119">
        <v>-8.25</v>
      </c>
      <c r="E119">
        <v>152.55000000000001</v>
      </c>
      <c r="F119">
        <f>_10sept_0_30[[#This Row],[H_mag]]-40</f>
        <v>-48.25</v>
      </c>
      <c r="G119">
        <f>_10sept_0_30[[#This Row],[V_mag]]-40</f>
        <v>-48.25</v>
      </c>
      <c r="H119">
        <f>(10^(_10sept_0_30[[#This Row],[H_mag_adj]]/20)*COS(RADIANS(_10sept_0_30[[#This Row],[H_phase]])))*0.9</f>
        <v>-3.0743832700819195E-3</v>
      </c>
      <c r="I119">
        <f>(10^(_10sept_0_30[[#This Row],[H_mag_adj]]/20)*SIN(RADIANS(_10sept_0_30[[#This Row],[H_phase]])))*0.9</f>
        <v>1.633302275454636E-3</v>
      </c>
      <c r="J119">
        <f>(10^(_10sept_0_30[[#This Row],[V_mag_adj]]/20)*COS(RADIANS(_10sept_0_30[[#This Row],[V_phase]])))*0.9</f>
        <v>-3.0893599688940026E-3</v>
      </c>
      <c r="K119">
        <f>(10^(_10sept_0_30[[#This Row],[V_mag_adj]]/20)*SIN(RADIANS(_10sept_0_30[[#This Row],[V_phase]])))*0.9</f>
        <v>1.6047940045252336E-3</v>
      </c>
    </row>
    <row r="120" spans="1:11" x14ac:dyDescent="0.25">
      <c r="A120">
        <v>-63</v>
      </c>
      <c r="B120">
        <v>-7.82</v>
      </c>
      <c r="C120">
        <v>163.30000000000001</v>
      </c>
      <c r="D120">
        <v>-7.83</v>
      </c>
      <c r="E120">
        <v>163.33000000000001</v>
      </c>
      <c r="F120">
        <f>_10sept_0_30[[#This Row],[H_mag]]-40</f>
        <v>-47.82</v>
      </c>
      <c r="G120">
        <f>_10sept_0_30[[#This Row],[V_mag]]-40</f>
        <v>-47.83</v>
      </c>
      <c r="H120">
        <f>(10^(_10sept_0_30[[#This Row],[H_mag_adj]]/20)*COS(RADIANS(_10sept_0_30[[#This Row],[H_phase]])))*0.9</f>
        <v>-3.5037050719883335E-3</v>
      </c>
      <c r="I120">
        <f>(10^(_10sept_0_30[[#This Row],[H_mag_adj]]/20)*SIN(RADIANS(_10sept_0_30[[#This Row],[H_phase]])))*0.9</f>
        <v>1.0511618972252666E-3</v>
      </c>
      <c r="J120">
        <f>(10^(_10sept_0_30[[#This Row],[V_mag_adj]]/20)*COS(RADIANS(_10sept_0_30[[#This Row],[V_phase]])))*0.9</f>
        <v>-3.5002228776365055E-3</v>
      </c>
      <c r="K120">
        <f>(10^(_10sept_0_30[[#This Row],[V_mag_adj]]/20)*SIN(RADIANS(_10sept_0_30[[#This Row],[V_phase]])))*0.9</f>
        <v>1.0481198300894082E-3</v>
      </c>
    </row>
    <row r="121" spans="1:11" x14ac:dyDescent="0.25">
      <c r="A121">
        <v>-62</v>
      </c>
      <c r="B121">
        <v>-7.42</v>
      </c>
      <c r="C121">
        <v>174.35</v>
      </c>
      <c r="D121">
        <v>-7.45</v>
      </c>
      <c r="E121">
        <v>174.34</v>
      </c>
      <c r="F121">
        <f>_10sept_0_30[[#This Row],[H_mag]]-40</f>
        <v>-47.42</v>
      </c>
      <c r="G121">
        <f>_10sept_0_30[[#This Row],[V_mag]]-40</f>
        <v>-47.45</v>
      </c>
      <c r="H121">
        <f>(10^(_10sept_0_30[[#This Row],[H_mag_adj]]/20)*COS(RADIANS(_10sept_0_30[[#This Row],[H_phase]])))*0.9</f>
        <v>-3.8117771830440228E-3</v>
      </c>
      <c r="I121">
        <f>(10^(_10sept_0_30[[#This Row],[H_mag_adj]]/20)*SIN(RADIANS(_10sept_0_30[[#This Row],[H_phase]])))*0.9</f>
        <v>3.7710669185754965E-4</v>
      </c>
      <c r="J121">
        <f>(10^(_10sept_0_30[[#This Row],[V_mag_adj]]/20)*COS(RADIANS(_10sept_0_30[[#This Row],[V_phase]])))*0.9</f>
        <v>-3.7985688323161314E-3</v>
      </c>
      <c r="K121">
        <f>(10^(_10sept_0_30[[#This Row],[V_mag_adj]]/20)*SIN(RADIANS(_10sept_0_30[[#This Row],[V_phase]])))*0.9</f>
        <v>3.7646943926384919E-4</v>
      </c>
    </row>
    <row r="122" spans="1:11" x14ac:dyDescent="0.25">
      <c r="A122">
        <v>-61</v>
      </c>
      <c r="B122">
        <v>-7.09</v>
      </c>
      <c r="C122">
        <v>-174.78</v>
      </c>
      <c r="D122">
        <v>-7.11</v>
      </c>
      <c r="E122">
        <v>-174.49</v>
      </c>
      <c r="F122">
        <f>_10sept_0_30[[#This Row],[H_mag]]-40</f>
        <v>-47.09</v>
      </c>
      <c r="G122">
        <f>_10sept_0_30[[#This Row],[V_mag]]-40</f>
        <v>-47.11</v>
      </c>
      <c r="H122">
        <f>(10^(_10sept_0_30[[#This Row],[H_mag_adj]]/20)*COS(RADIANS(_10sept_0_30[[#This Row],[H_phase]])))*0.9</f>
        <v>-3.962211144183013E-3</v>
      </c>
      <c r="I122">
        <f>(10^(_10sept_0_30[[#This Row],[H_mag_adj]]/20)*SIN(RADIANS(_10sept_0_30[[#This Row],[H_phase]])))*0.9</f>
        <v>-3.6198403375369725E-4</v>
      </c>
      <c r="J122">
        <f>(10^(_10sept_0_30[[#This Row],[V_mag_adj]]/20)*COS(RADIANS(_10sept_0_30[[#This Row],[V_phase]])))*0.9</f>
        <v>-3.951219731492284E-3</v>
      </c>
      <c r="K122">
        <f>(10^(_10sept_0_30[[#This Row],[V_mag_adj]]/20)*SIN(RADIANS(_10sept_0_30[[#This Row],[V_phase]])))*0.9</f>
        <v>-3.811552106551687E-4</v>
      </c>
    </row>
    <row r="123" spans="1:11" x14ac:dyDescent="0.25">
      <c r="A123">
        <v>-60</v>
      </c>
      <c r="B123">
        <v>-6.85</v>
      </c>
      <c r="C123">
        <v>-164.31</v>
      </c>
      <c r="D123">
        <v>-6.85</v>
      </c>
      <c r="E123">
        <v>-164.1</v>
      </c>
      <c r="F123">
        <f>_10sept_0_30[[#This Row],[H_mag]]-40</f>
        <v>-46.85</v>
      </c>
      <c r="G123">
        <f>_10sept_0_30[[#This Row],[V_mag]]-40</f>
        <v>-46.85</v>
      </c>
      <c r="H123">
        <f>(10^(_10sept_0_30[[#This Row],[H_mag_adj]]/20)*COS(RADIANS(_10sept_0_30[[#This Row],[H_phase]])))*0.9</f>
        <v>-3.9377764450343493E-3</v>
      </c>
      <c r="I123">
        <f>(10^(_10sept_0_30[[#This Row],[H_mag_adj]]/20)*SIN(RADIANS(_10sept_0_30[[#This Row],[H_phase]])))*0.9</f>
        <v>-1.1061175032508559E-3</v>
      </c>
      <c r="J123">
        <f>(10^(_10sept_0_30[[#This Row],[V_mag_adj]]/20)*COS(RADIANS(_10sept_0_30[[#This Row],[V_phase]])))*0.9</f>
        <v>-3.9336958724359404E-3</v>
      </c>
      <c r="K123">
        <f>(10^(_10sept_0_30[[#This Row],[V_mag_adj]]/20)*SIN(RADIANS(_10sept_0_30[[#This Row],[V_phase]])))*0.9</f>
        <v>-1.120542745836014E-3</v>
      </c>
    </row>
    <row r="124" spans="1:11" x14ac:dyDescent="0.25">
      <c r="A124">
        <v>-59</v>
      </c>
      <c r="B124">
        <v>-6.63</v>
      </c>
      <c r="C124">
        <v>-153.5</v>
      </c>
      <c r="D124">
        <v>-6.65</v>
      </c>
      <c r="E124">
        <v>-153.24</v>
      </c>
      <c r="F124">
        <f>_10sept_0_30[[#This Row],[H_mag]]-40</f>
        <v>-46.63</v>
      </c>
      <c r="G124">
        <f>_10sept_0_30[[#This Row],[V_mag]]-40</f>
        <v>-46.65</v>
      </c>
      <c r="H124">
        <f>(10^(_10sept_0_30[[#This Row],[H_mag_adj]]/20)*COS(RADIANS(_10sept_0_30[[#This Row],[H_phase]])))*0.9</f>
        <v>-3.7543407977902892E-3</v>
      </c>
      <c r="I124">
        <f>(10^(_10sept_0_30[[#This Row],[H_mag_adj]]/20)*SIN(RADIANS(_10sept_0_30[[#This Row],[H_phase]])))*0.9</f>
        <v>-1.8718452721428859E-3</v>
      </c>
      <c r="J124">
        <f>(10^(_10sept_0_30[[#This Row],[V_mag_adj]]/20)*COS(RADIANS(_10sept_0_30[[#This Row],[V_phase]])))*0.9</f>
        <v>-3.7371928883045101E-3</v>
      </c>
      <c r="K124">
        <f>(10^(_10sept_0_30[[#This Row],[V_mag_adj]]/20)*SIN(RADIANS(_10sept_0_30[[#This Row],[V_phase]])))*0.9</f>
        <v>-1.8845183357545324E-3</v>
      </c>
    </row>
    <row r="125" spans="1:11" x14ac:dyDescent="0.25">
      <c r="A125">
        <v>-58</v>
      </c>
      <c r="B125">
        <v>-6.41</v>
      </c>
      <c r="C125">
        <v>-142.72</v>
      </c>
      <c r="D125">
        <v>-6.45</v>
      </c>
      <c r="E125">
        <v>-142.04</v>
      </c>
      <c r="F125">
        <f>_10sept_0_30[[#This Row],[H_mag]]-40</f>
        <v>-46.41</v>
      </c>
      <c r="G125">
        <f>_10sept_0_30[[#This Row],[V_mag]]-40</f>
        <v>-46.45</v>
      </c>
      <c r="H125">
        <f>(10^(_10sept_0_30[[#This Row],[H_mag_adj]]/20)*COS(RADIANS(_10sept_0_30[[#This Row],[H_phase]])))*0.9</f>
        <v>-3.4236050616353484E-3</v>
      </c>
      <c r="I125">
        <f>(10^(_10sept_0_30[[#This Row],[H_mag_adj]]/20)*SIN(RADIANS(_10sept_0_30[[#This Row],[H_phase]])))*0.9</f>
        <v>-2.6062000478255295E-3</v>
      </c>
      <c r="J125">
        <f>(10^(_10sept_0_30[[#This Row],[V_mag_adj]]/20)*COS(RADIANS(_10sept_0_30[[#This Row],[V_phase]])))*0.9</f>
        <v>-3.3768468527852363E-3</v>
      </c>
      <c r="K125">
        <f>(10^(_10sept_0_30[[#This Row],[V_mag_adj]]/20)*SIN(RADIANS(_10sept_0_30[[#This Row],[V_phase]])))*0.9</f>
        <v>-2.6344874690038267E-3</v>
      </c>
    </row>
    <row r="126" spans="1:11" x14ac:dyDescent="0.25">
      <c r="A126">
        <v>-57</v>
      </c>
      <c r="B126">
        <v>-6.2</v>
      </c>
      <c r="C126">
        <v>-131.49</v>
      </c>
      <c r="D126">
        <v>-6.23</v>
      </c>
      <c r="E126">
        <v>-130.94999999999999</v>
      </c>
      <c r="F126">
        <f>_10sept_0_30[[#This Row],[H_mag]]-40</f>
        <v>-46.2</v>
      </c>
      <c r="G126">
        <f>_10sept_0_30[[#This Row],[V_mag]]-40</f>
        <v>-46.230000000000004</v>
      </c>
      <c r="H126">
        <f>(10^(_10sept_0_30[[#This Row],[H_mag_adj]]/20)*COS(RADIANS(_10sept_0_30[[#This Row],[H_phase]])))*0.9</f>
        <v>-2.9202591359916135E-3</v>
      </c>
      <c r="I126">
        <f>(10^(_10sept_0_30[[#This Row],[H_mag_adj]]/20)*SIN(RADIANS(_10sept_0_30[[#This Row],[H_phase]])))*0.9</f>
        <v>-3.3019135698433028E-3</v>
      </c>
      <c r="J126">
        <f>(10^(_10sept_0_30[[#This Row],[V_mag_adj]]/20)*COS(RADIANS(_10sept_0_30[[#This Row],[V_phase]])))*0.9</f>
        <v>-2.8790490220021417E-3</v>
      </c>
      <c r="K126">
        <f>(10^(_10sept_0_30[[#This Row],[V_mag_adj]]/20)*SIN(RADIANS(_10sept_0_30[[#This Row],[V_phase]])))*0.9</f>
        <v>-3.3178101860585484E-3</v>
      </c>
    </row>
    <row r="127" spans="1:11" x14ac:dyDescent="0.25">
      <c r="A127">
        <v>-56</v>
      </c>
      <c r="B127">
        <v>-5.96</v>
      </c>
      <c r="C127">
        <v>-120.44</v>
      </c>
      <c r="D127">
        <v>-5.99</v>
      </c>
      <c r="E127">
        <v>-120.14</v>
      </c>
      <c r="F127">
        <f>_10sept_0_30[[#This Row],[H_mag]]-40</f>
        <v>-45.96</v>
      </c>
      <c r="G127">
        <f>_10sept_0_30[[#This Row],[V_mag]]-40</f>
        <v>-45.99</v>
      </c>
      <c r="H127">
        <f>(10^(_10sept_0_30[[#This Row],[H_mag_adj]]/20)*COS(RADIANS(_10sept_0_30[[#This Row],[H_phase]])))*0.9</f>
        <v>-2.2958228532575222E-3</v>
      </c>
      <c r="I127">
        <f>(10^(_10sept_0_30[[#This Row],[H_mag_adj]]/20)*SIN(RADIANS(_10sept_0_30[[#This Row],[H_phase]])))*0.9</f>
        <v>-3.9068835833044116E-3</v>
      </c>
      <c r="J127">
        <f>(10^(_10sept_0_30[[#This Row],[V_mag_adj]]/20)*COS(RADIANS(_10sept_0_30[[#This Row],[V_phase]])))*0.9</f>
        <v>-2.2674899085224146E-3</v>
      </c>
      <c r="K127">
        <f>(10^(_10sept_0_30[[#This Row],[V_mag_adj]]/20)*SIN(RADIANS(_10sept_0_30[[#This Row],[V_phase]])))*0.9</f>
        <v>-3.9053389903561139E-3</v>
      </c>
    </row>
    <row r="128" spans="1:11" x14ac:dyDescent="0.25">
      <c r="A128">
        <v>-55</v>
      </c>
      <c r="B128">
        <v>-5.71</v>
      </c>
      <c r="C128">
        <v>-109.69</v>
      </c>
      <c r="D128">
        <v>-5.74</v>
      </c>
      <c r="E128">
        <v>-109.45</v>
      </c>
      <c r="F128">
        <f>_10sept_0_30[[#This Row],[H_mag]]-40</f>
        <v>-45.71</v>
      </c>
      <c r="G128">
        <f>_10sept_0_30[[#This Row],[V_mag]]-40</f>
        <v>-45.74</v>
      </c>
      <c r="H128">
        <f>(10^(_10sept_0_30[[#This Row],[H_mag_adj]]/20)*COS(RADIANS(_10sept_0_30[[#This Row],[H_phase]])))*0.9</f>
        <v>-1.5713878739673115E-3</v>
      </c>
      <c r="I128">
        <f>(10^(_10sept_0_30[[#This Row],[H_mag_adj]]/20)*SIN(RADIANS(_10sept_0_30[[#This Row],[H_phase]])))*0.9</f>
        <v>-4.3911308519995638E-3</v>
      </c>
      <c r="J128">
        <f>(10^(_10sept_0_30[[#This Row],[V_mag_adj]]/20)*COS(RADIANS(_10sept_0_30[[#This Row],[V_phase]])))*0.9</f>
        <v>-1.5476260634016399E-3</v>
      </c>
      <c r="K128">
        <f>(10^(_10sept_0_30[[#This Row],[V_mag_adj]]/20)*SIN(RADIANS(_10sept_0_30[[#This Row],[V_phase]])))*0.9</f>
        <v>-4.3825116942803393E-3</v>
      </c>
    </row>
    <row r="129" spans="1:11" x14ac:dyDescent="0.25">
      <c r="A129">
        <v>-54</v>
      </c>
      <c r="B129">
        <v>-5.42</v>
      </c>
      <c r="C129">
        <v>-98.99</v>
      </c>
      <c r="D129">
        <v>-5.45</v>
      </c>
      <c r="E129">
        <v>-98.85</v>
      </c>
      <c r="F129">
        <f>_10sept_0_30[[#This Row],[H_mag]]-40</f>
        <v>-45.42</v>
      </c>
      <c r="G129">
        <f>_10sept_0_30[[#This Row],[V_mag]]-40</f>
        <v>-45.45</v>
      </c>
      <c r="H129">
        <f>(10^(_10sept_0_30[[#This Row],[H_mag_adj]]/20)*COS(RADIANS(_10sept_0_30[[#This Row],[H_phase]])))*0.9</f>
        <v>-7.535222943193771E-4</v>
      </c>
      <c r="I129">
        <f>(10^(_10sept_0_30[[#This Row],[H_mag_adj]]/20)*SIN(RADIANS(_10sept_0_30[[#This Row],[H_phase]])))*0.9</f>
        <v>-4.7629325909951366E-3</v>
      </c>
      <c r="J129">
        <f>(10^(_10sept_0_30[[#This Row],[V_mag_adj]]/20)*COS(RADIANS(_10sept_0_30[[#This Row],[V_phase]])))*0.9</f>
        <v>-7.3932406689863406E-4</v>
      </c>
      <c r="K129">
        <f>(10^(_10sept_0_30[[#This Row],[V_mag_adj]]/20)*SIN(RADIANS(_10sept_0_30[[#This Row],[V_phase]])))*0.9</f>
        <v>-4.7483310637408283E-3</v>
      </c>
    </row>
    <row r="130" spans="1:11" x14ac:dyDescent="0.25">
      <c r="A130">
        <v>-53</v>
      </c>
      <c r="B130">
        <v>-5.12</v>
      </c>
      <c r="C130">
        <v>-88.45</v>
      </c>
      <c r="D130">
        <v>-5.16</v>
      </c>
      <c r="E130">
        <v>-88.66</v>
      </c>
      <c r="F130">
        <f>_10sept_0_30[[#This Row],[H_mag]]-40</f>
        <v>-45.12</v>
      </c>
      <c r="G130">
        <f>_10sept_0_30[[#This Row],[V_mag]]-40</f>
        <v>-45.16</v>
      </c>
      <c r="H130">
        <f>(10^(_10sept_0_30[[#This Row],[H_mag_adj]]/20)*COS(RADIANS(_10sept_0_30[[#This Row],[H_phase]])))*0.9</f>
        <v>1.3502015472234146E-4</v>
      </c>
      <c r="I130">
        <f>(10^(_10sept_0_30[[#This Row],[H_mag_adj]]/20)*SIN(RADIANS(_10sept_0_30[[#This Row],[H_phase]])))*0.9</f>
        <v>-4.9898049818824092E-3</v>
      </c>
      <c r="J130">
        <f>(10^(_10sept_0_30[[#This Row],[V_mag_adj]]/20)*COS(RADIANS(_10sept_0_30[[#This Row],[V_phase]])))*0.9</f>
        <v>1.1619436947114654E-4</v>
      </c>
      <c r="K130">
        <f>(10^(_10sept_0_30[[#This Row],[V_mag_adj]]/20)*SIN(RADIANS(_10sept_0_30[[#This Row],[V_phase]])))*0.9</f>
        <v>-4.9673381487965827E-3</v>
      </c>
    </row>
    <row r="131" spans="1:11" x14ac:dyDescent="0.25">
      <c r="A131">
        <v>-52</v>
      </c>
      <c r="B131">
        <v>-4.84</v>
      </c>
      <c r="C131">
        <v>-78.819999999999993</v>
      </c>
      <c r="D131">
        <v>-4.8600000000000003</v>
      </c>
      <c r="E131">
        <v>-78.39</v>
      </c>
      <c r="F131">
        <f>_10sept_0_30[[#This Row],[H_mag]]-40</f>
        <v>-44.84</v>
      </c>
      <c r="G131">
        <f>_10sept_0_30[[#This Row],[V_mag]]-40</f>
        <v>-44.86</v>
      </c>
      <c r="H131">
        <f>(10^(_10sept_0_30[[#This Row],[H_mag_adj]]/20)*COS(RADIANS(_10sept_0_30[[#This Row],[H_phase]])))*0.9</f>
        <v>9.9954470741061034E-4</v>
      </c>
      <c r="I131">
        <f>(10^(_10sept_0_30[[#This Row],[H_mag_adj]]/20)*SIN(RADIANS(_10sept_0_30[[#This Row],[H_phase]])))*0.9</f>
        <v>-5.0573341910585719E-3</v>
      </c>
      <c r="J131">
        <f>(10^(_10sept_0_30[[#This Row],[V_mag_adj]]/20)*COS(RADIANS(_10sept_0_30[[#This Row],[V_phase]])))*0.9</f>
        <v>1.0350849521394531E-3</v>
      </c>
      <c r="K131">
        <f>(10^(_10sept_0_30[[#This Row],[V_mag_adj]]/20)*SIN(RADIANS(_10sept_0_30[[#This Row],[V_phase]])))*0.9</f>
        <v>-5.0380763737575135E-3</v>
      </c>
    </row>
    <row r="132" spans="1:11" x14ac:dyDescent="0.25">
      <c r="A132">
        <v>-51</v>
      </c>
      <c r="B132">
        <v>-4.55</v>
      </c>
      <c r="C132">
        <v>-69.930000000000007</v>
      </c>
      <c r="D132">
        <v>-4.59</v>
      </c>
      <c r="E132">
        <v>-69.38</v>
      </c>
      <c r="F132">
        <f>_10sept_0_30[[#This Row],[H_mag]]-40</f>
        <v>-44.55</v>
      </c>
      <c r="G132">
        <f>_10sept_0_30[[#This Row],[V_mag]]-40</f>
        <v>-44.59</v>
      </c>
      <c r="H132">
        <f>(10^(_10sept_0_30[[#This Row],[H_mag_adj]]/20)*COS(RADIANS(_10sept_0_30[[#This Row],[H_phase]])))*0.9</f>
        <v>1.8291495550562344E-3</v>
      </c>
      <c r="I132">
        <f>(10^(_10sept_0_30[[#This Row],[H_mag_adj]]/20)*SIN(RADIANS(_10sept_0_30[[#This Row],[H_phase]])))*0.9</f>
        <v>-5.0065071352586267E-3</v>
      </c>
      <c r="J132">
        <f>(10^(_10sept_0_30[[#This Row],[V_mag_adj]]/20)*COS(RADIANS(_10sept_0_30[[#This Row],[V_phase]])))*0.9</f>
        <v>1.8684989616169676E-3</v>
      </c>
      <c r="K132">
        <f>(10^(_10sept_0_30[[#This Row],[V_mag_adj]]/20)*SIN(RADIANS(_10sept_0_30[[#This Row],[V_phase]])))*0.9</f>
        <v>-4.9657970868064978E-3</v>
      </c>
    </row>
    <row r="133" spans="1:11" x14ac:dyDescent="0.25">
      <c r="A133">
        <v>-50</v>
      </c>
      <c r="B133">
        <v>-4.32</v>
      </c>
      <c r="C133">
        <v>-60.5</v>
      </c>
      <c r="D133">
        <v>-4.34</v>
      </c>
      <c r="E133">
        <v>-60.03</v>
      </c>
      <c r="F133">
        <f>_10sept_0_30[[#This Row],[H_mag]]-40</f>
        <v>-44.32</v>
      </c>
      <c r="G133">
        <f>_10sept_0_30[[#This Row],[V_mag]]-40</f>
        <v>-44.34</v>
      </c>
      <c r="H133">
        <f>(10^(_10sept_0_30[[#This Row],[H_mag_adj]]/20)*COS(RADIANS(_10sept_0_30[[#This Row],[H_phase]])))*0.9</f>
        <v>2.6951400211787328E-3</v>
      </c>
      <c r="I133">
        <f>(10^(_10sept_0_30[[#This Row],[H_mag_adj]]/20)*SIN(RADIANS(_10sept_0_30[[#This Row],[H_phase]])))*0.9</f>
        <v>-4.7636438603701481E-3</v>
      </c>
      <c r="J133">
        <f>(10^(_10sept_0_30[[#This Row],[V_mag_adj]]/20)*COS(RADIANS(_10sept_0_30[[#This Row],[V_phase]])))*0.9</f>
        <v>2.727836988566002E-3</v>
      </c>
      <c r="K133">
        <f>(10^(_10sept_0_30[[#This Row],[V_mag_adj]]/20)*SIN(RADIANS(_10sept_0_30[[#This Row],[V_phase]])))*0.9</f>
        <v>-4.7304706138878161E-3</v>
      </c>
    </row>
    <row r="134" spans="1:11" x14ac:dyDescent="0.25">
      <c r="A134">
        <v>-49</v>
      </c>
      <c r="B134">
        <v>-4.13</v>
      </c>
      <c r="C134">
        <v>-51.78</v>
      </c>
      <c r="D134">
        <v>-4.1500000000000004</v>
      </c>
      <c r="E134">
        <v>-51.45</v>
      </c>
      <c r="F134">
        <f>_10sept_0_30[[#This Row],[H_mag]]-40</f>
        <v>-44.13</v>
      </c>
      <c r="G134">
        <f>_10sept_0_30[[#This Row],[V_mag]]-40</f>
        <v>-44.15</v>
      </c>
      <c r="H134">
        <f>(10^(_10sept_0_30[[#This Row],[H_mag_adj]]/20)*COS(RADIANS(_10sept_0_30[[#This Row],[H_phase]])))*0.9</f>
        <v>3.461070637739407E-3</v>
      </c>
      <c r="I134">
        <f>(10^(_10sept_0_30[[#This Row],[H_mag_adj]]/20)*SIN(RADIANS(_10sept_0_30[[#This Row],[H_phase]])))*0.9</f>
        <v>-4.395078518292672E-3</v>
      </c>
      <c r="J134">
        <f>(10^(_10sept_0_30[[#This Row],[V_mag_adj]]/20)*COS(RADIANS(_10sept_0_30[[#This Row],[V_phase]])))*0.9</f>
        <v>3.4783085967921568E-3</v>
      </c>
      <c r="K134">
        <f>(10^(_10sept_0_30[[#This Row],[V_mag_adj]]/20)*SIN(RADIANS(_10sept_0_30[[#This Row],[V_phase]])))*0.9</f>
        <v>-4.3650090092868547E-3</v>
      </c>
    </row>
    <row r="135" spans="1:11" x14ac:dyDescent="0.25">
      <c r="A135">
        <v>-48</v>
      </c>
      <c r="B135">
        <v>-4.0199999999999996</v>
      </c>
      <c r="C135">
        <v>-43.08</v>
      </c>
      <c r="D135">
        <v>-4.05</v>
      </c>
      <c r="E135">
        <v>-42.85</v>
      </c>
      <c r="F135">
        <f>_10sept_0_30[[#This Row],[H_mag]]-40</f>
        <v>-44.019999999999996</v>
      </c>
      <c r="G135">
        <f>_10sept_0_30[[#This Row],[V_mag]]-40</f>
        <v>-44.05</v>
      </c>
      <c r="H135">
        <f>(10^(_10sept_0_30[[#This Row],[H_mag_adj]]/20)*COS(RADIANS(_10sept_0_30[[#This Row],[H_phase]])))*0.9</f>
        <v>4.1381260342871718E-3</v>
      </c>
      <c r="I135">
        <f>(10^(_10sept_0_30[[#This Row],[H_mag_adj]]/20)*SIN(RADIANS(_10sept_0_30[[#This Row],[H_phase]])))*0.9</f>
        <v>-3.8696813433466803E-3</v>
      </c>
      <c r="J135">
        <f>(10^(_10sept_0_30[[#This Row],[V_mag_adj]]/20)*COS(RADIANS(_10sept_0_30[[#This Row],[V_phase]])))*0.9</f>
        <v>4.1393051762055703E-3</v>
      </c>
      <c r="K135">
        <f>(10^(_10sept_0_30[[#This Row],[V_mag_adj]]/20)*SIN(RADIANS(_10sept_0_30[[#This Row],[V_phase]])))*0.9</f>
        <v>-3.8397537382175687E-3</v>
      </c>
    </row>
    <row r="136" spans="1:11" x14ac:dyDescent="0.25">
      <c r="A136">
        <v>-47</v>
      </c>
      <c r="B136">
        <v>-3.94</v>
      </c>
      <c r="C136">
        <v>-34.229999999999997</v>
      </c>
      <c r="D136">
        <v>-3.97</v>
      </c>
      <c r="E136">
        <v>-34.03</v>
      </c>
      <c r="F136">
        <f>_10sept_0_30[[#This Row],[H_mag]]-40</f>
        <v>-43.94</v>
      </c>
      <c r="G136">
        <f>_10sept_0_30[[#This Row],[V_mag]]-40</f>
        <v>-43.97</v>
      </c>
      <c r="H136">
        <f>(10^(_10sept_0_30[[#This Row],[H_mag_adj]]/20)*COS(RADIANS(_10sept_0_30[[#This Row],[H_phase]])))*0.9</f>
        <v>4.7275453632272977E-3</v>
      </c>
      <c r="I136">
        <f>(10^(_10sept_0_30[[#This Row],[H_mag_adj]]/20)*SIN(RADIANS(_10sept_0_30[[#This Row],[H_phase]])))*0.9</f>
        <v>-3.2164563838180727E-3</v>
      </c>
      <c r="J136">
        <f>(10^(_10sept_0_30[[#This Row],[V_mag_adj]]/20)*COS(RADIANS(_10sept_0_30[[#This Row],[V_phase]])))*0.9</f>
        <v>4.722405279549112E-3</v>
      </c>
      <c r="K136">
        <f>(10^(_10sept_0_30[[#This Row],[V_mag_adj]]/20)*SIN(RADIANS(_10sept_0_30[[#This Row],[V_phase]])))*0.9</f>
        <v>-3.1889014571632865E-3</v>
      </c>
    </row>
    <row r="137" spans="1:11" x14ac:dyDescent="0.25">
      <c r="A137">
        <v>-46</v>
      </c>
      <c r="B137">
        <v>-3.86</v>
      </c>
      <c r="C137">
        <v>-24.53</v>
      </c>
      <c r="D137">
        <v>-3.88</v>
      </c>
      <c r="E137">
        <v>-24.75</v>
      </c>
      <c r="F137">
        <f>_10sept_0_30[[#This Row],[H_mag]]-40</f>
        <v>-43.86</v>
      </c>
      <c r="G137">
        <f>_10sept_0_30[[#This Row],[V_mag]]-40</f>
        <v>-43.88</v>
      </c>
      <c r="H137">
        <f>(10^(_10sept_0_30[[#This Row],[H_mag_adj]]/20)*COS(RADIANS(_10sept_0_30[[#This Row],[H_phase]])))*0.9</f>
        <v>5.2500291619871449E-3</v>
      </c>
      <c r="I137">
        <f>(10^(_10sept_0_30[[#This Row],[H_mag_adj]]/20)*SIN(RADIANS(_10sept_0_30[[#This Row],[H_phase]])))*0.9</f>
        <v>-2.3958967439668181E-3</v>
      </c>
      <c r="J137">
        <f>(10^(_10sept_0_30[[#This Row],[V_mag_adj]]/20)*COS(RADIANS(_10sept_0_30[[#This Row],[V_phase]])))*0.9</f>
        <v>5.2287374151151018E-3</v>
      </c>
      <c r="K137">
        <f>(10^(_10sept_0_30[[#This Row],[V_mag_adj]]/20)*SIN(RADIANS(_10sept_0_30[[#This Row],[V_phase]])))*0.9</f>
        <v>-2.4104809648504357E-3</v>
      </c>
    </row>
    <row r="138" spans="1:11" x14ac:dyDescent="0.25">
      <c r="A138">
        <v>-45</v>
      </c>
      <c r="B138">
        <v>-3.77</v>
      </c>
      <c r="C138">
        <v>-15.14</v>
      </c>
      <c r="D138">
        <v>-3.76</v>
      </c>
      <c r="E138">
        <v>-15.24</v>
      </c>
      <c r="F138">
        <f>_10sept_0_30[[#This Row],[H_mag]]-40</f>
        <v>-43.77</v>
      </c>
      <c r="G138">
        <f>_10sept_0_30[[#This Row],[V_mag]]-40</f>
        <v>-43.76</v>
      </c>
      <c r="H138">
        <f>(10^(_10sept_0_30[[#This Row],[H_mag_adj]]/20)*COS(RADIANS(_10sept_0_30[[#This Row],[H_phase]])))*0.9</f>
        <v>5.6286021808574227E-3</v>
      </c>
      <c r="I138">
        <f>(10^(_10sept_0_30[[#This Row],[H_mag_adj]]/20)*SIN(RADIANS(_10sept_0_30[[#This Row],[H_phase]])))*0.9</f>
        <v>-1.5229298056439119E-3</v>
      </c>
      <c r="J138">
        <f>(10^(_10sept_0_30[[#This Row],[V_mag_adj]]/20)*COS(RADIANS(_10sept_0_30[[#This Row],[V_phase]])))*0.9</f>
        <v>5.6324164230857014E-3</v>
      </c>
      <c r="K138">
        <f>(10^(_10sept_0_30[[#This Row],[V_mag_adj]]/20)*SIN(RADIANS(_10sept_0_30[[#This Row],[V_phase]])))*0.9</f>
        <v>-1.5345169064218407E-3</v>
      </c>
    </row>
    <row r="139" spans="1:11" x14ac:dyDescent="0.25">
      <c r="A139">
        <v>-44</v>
      </c>
      <c r="B139">
        <v>-3.57</v>
      </c>
      <c r="C139">
        <v>-5.36</v>
      </c>
      <c r="D139">
        <v>-3.59</v>
      </c>
      <c r="E139">
        <v>-5.85</v>
      </c>
      <c r="F139">
        <f>_10sept_0_30[[#This Row],[H_mag]]-40</f>
        <v>-43.57</v>
      </c>
      <c r="G139">
        <f>_10sept_0_30[[#This Row],[V_mag]]-40</f>
        <v>-43.59</v>
      </c>
      <c r="H139">
        <f>(10^(_10sept_0_30[[#This Row],[H_mag_adj]]/20)*COS(RADIANS(_10sept_0_30[[#This Row],[H_phase]])))*0.9</f>
        <v>5.9407237687389451E-3</v>
      </c>
      <c r="I139">
        <f>(10^(_10sept_0_30[[#This Row],[H_mag_adj]]/20)*SIN(RADIANS(_10sept_0_30[[#This Row],[H_phase]])))*0.9</f>
        <v>-5.5737954214692804E-4</v>
      </c>
      <c r="J139">
        <f>(10^(_10sept_0_30[[#This Row],[V_mag_adj]]/20)*COS(RADIANS(_10sept_0_30[[#This Row],[V_phase]])))*0.9</f>
        <v>5.9220879841960236E-3</v>
      </c>
      <c r="K139">
        <f>(10^(_10sept_0_30[[#This Row],[V_mag_adj]]/20)*SIN(RADIANS(_10sept_0_30[[#This Row],[V_phase]])))*0.9</f>
        <v>-6.0676554389606414E-4</v>
      </c>
    </row>
    <row r="140" spans="1:11" x14ac:dyDescent="0.25">
      <c r="A140">
        <v>-43</v>
      </c>
      <c r="B140">
        <v>-3.35</v>
      </c>
      <c r="C140">
        <v>3.12</v>
      </c>
      <c r="D140">
        <v>-3.34</v>
      </c>
      <c r="E140">
        <v>2.97</v>
      </c>
      <c r="F140">
        <f>_10sept_0_30[[#This Row],[H_mag]]-40</f>
        <v>-43.35</v>
      </c>
      <c r="G140">
        <f>_10sept_0_30[[#This Row],[V_mag]]-40</f>
        <v>-43.34</v>
      </c>
      <c r="H140">
        <f>(10^(_10sept_0_30[[#This Row],[H_mag_adj]]/20)*COS(RADIANS(_10sept_0_30[[#This Row],[H_phase]])))*0.9</f>
        <v>6.1108031136388194E-3</v>
      </c>
      <c r="I140">
        <f>(10^(_10sept_0_30[[#This Row],[H_mag_adj]]/20)*SIN(RADIANS(_10sept_0_30[[#This Row],[H_phase]])))*0.9</f>
        <v>3.3308863637500911E-4</v>
      </c>
      <c r="J140">
        <f>(10^(_10sept_0_30[[#This Row],[V_mag_adj]]/20)*COS(RADIANS(_10sept_0_30[[#This Row],[V_phase]])))*0.9</f>
        <v>6.1186945491710065E-3</v>
      </c>
      <c r="K140">
        <f>(10^(_10sept_0_30[[#This Row],[V_mag_adj]]/20)*SIN(RADIANS(_10sept_0_30[[#This Row],[V_phase]])))*0.9</f>
        <v>3.1745474100138319E-4</v>
      </c>
    </row>
    <row r="141" spans="1:11" x14ac:dyDescent="0.25">
      <c r="A141">
        <v>-42</v>
      </c>
      <c r="B141">
        <v>-3.09</v>
      </c>
      <c r="C141">
        <v>11.3</v>
      </c>
      <c r="D141">
        <v>-3.09</v>
      </c>
      <c r="E141">
        <v>11.28</v>
      </c>
      <c r="F141">
        <f>_10sept_0_30[[#This Row],[H_mag]]-40</f>
        <v>-43.09</v>
      </c>
      <c r="G141">
        <f>_10sept_0_30[[#This Row],[V_mag]]-40</f>
        <v>-43.09</v>
      </c>
      <c r="H141">
        <f>(10^(_10sept_0_30[[#This Row],[H_mag_adj]]/20)*COS(RADIANS(_10sept_0_30[[#This Row],[H_phase]])))*0.9</f>
        <v>6.1835929074168317E-3</v>
      </c>
      <c r="I141">
        <f>(10^(_10sept_0_30[[#This Row],[H_mag_adj]]/20)*SIN(RADIANS(_10sept_0_30[[#This Row],[H_phase]])))*0.9</f>
        <v>1.2356037891270344E-3</v>
      </c>
      <c r="J141">
        <f>(10^(_10sept_0_30[[#This Row],[V_mag_adj]]/20)*COS(RADIANS(_10sept_0_30[[#This Row],[V_phase]])))*0.9</f>
        <v>6.1840238377694617E-3</v>
      </c>
      <c r="K141">
        <f>(10^(_10sept_0_30[[#This Row],[V_mag_adj]]/20)*SIN(RADIANS(_10sept_0_30[[#This Row],[V_phase]])))*0.9</f>
        <v>1.2334452327768333E-3</v>
      </c>
    </row>
    <row r="142" spans="1:11" x14ac:dyDescent="0.25">
      <c r="A142">
        <v>-41</v>
      </c>
      <c r="B142">
        <v>-2.82</v>
      </c>
      <c r="C142">
        <v>18.78</v>
      </c>
      <c r="D142">
        <v>-2.84</v>
      </c>
      <c r="E142">
        <v>18.87</v>
      </c>
      <c r="F142">
        <f>_10sept_0_30[[#This Row],[H_mag]]-40</f>
        <v>-42.82</v>
      </c>
      <c r="G142">
        <f>_10sept_0_30[[#This Row],[V_mag]]-40</f>
        <v>-42.84</v>
      </c>
      <c r="H142">
        <f>(10^(_10sept_0_30[[#This Row],[H_mag_adj]]/20)*COS(RADIANS(_10sept_0_30[[#This Row],[H_phase]])))*0.9</f>
        <v>6.1586168752056653E-3</v>
      </c>
      <c r="I142">
        <f>(10^(_10sept_0_30[[#This Row],[H_mag_adj]]/20)*SIN(RADIANS(_10sept_0_30[[#This Row],[H_phase]])))*0.9</f>
        <v>2.0941655840359535E-3</v>
      </c>
      <c r="J142">
        <f>(10^(_10sept_0_30[[#This Row],[V_mag_adj]]/20)*COS(RADIANS(_10sept_0_30[[#This Row],[V_phase]])))*0.9</f>
        <v>6.1411629284386258E-3</v>
      </c>
      <c r="K142">
        <f>(10^(_10sept_0_30[[#This Row],[V_mag_adj]]/20)*SIN(RADIANS(_10sept_0_30[[#This Row],[V_phase]])))*0.9</f>
        <v>2.0989982385856833E-3</v>
      </c>
    </row>
    <row r="143" spans="1:11" x14ac:dyDescent="0.25">
      <c r="A143">
        <v>-40</v>
      </c>
      <c r="B143">
        <v>-2.62</v>
      </c>
      <c r="C143">
        <v>25.73</v>
      </c>
      <c r="D143">
        <v>-2.66</v>
      </c>
      <c r="E143">
        <v>26.09</v>
      </c>
      <c r="F143">
        <f>_10sept_0_30[[#This Row],[H_mag]]-40</f>
        <v>-42.62</v>
      </c>
      <c r="G143">
        <f>_10sept_0_30[[#This Row],[V_mag]]-40</f>
        <v>-42.66</v>
      </c>
      <c r="H143">
        <f>(10^(_10sept_0_30[[#This Row],[H_mag_adj]]/20)*COS(RADIANS(_10sept_0_30[[#This Row],[H_phase]])))*0.9</f>
        <v>5.9964596063447973E-3</v>
      </c>
      <c r="I143">
        <f>(10^(_10sept_0_30[[#This Row],[H_mag_adj]]/20)*SIN(RADIANS(_10sept_0_30[[#This Row],[H_phase]])))*0.9</f>
        <v>2.8897690537285007E-3</v>
      </c>
      <c r="J143">
        <f>(10^(_10sept_0_30[[#This Row],[V_mag_adj]]/20)*COS(RADIANS(_10sept_0_30[[#This Row],[V_phase]])))*0.9</f>
        <v>5.9507171440312647E-3</v>
      </c>
      <c r="K143">
        <f>(10^(_10sept_0_30[[#This Row],[V_mag_adj]]/20)*SIN(RADIANS(_10sept_0_30[[#This Row],[V_phase]])))*0.9</f>
        <v>2.9139385021417132E-3</v>
      </c>
    </row>
    <row r="144" spans="1:11" x14ac:dyDescent="0.25">
      <c r="A144">
        <v>-39</v>
      </c>
      <c r="B144">
        <v>-2.4900000000000002</v>
      </c>
      <c r="C144">
        <v>32.4</v>
      </c>
      <c r="D144">
        <v>-2.52</v>
      </c>
      <c r="E144">
        <v>33.22</v>
      </c>
      <c r="F144">
        <f>_10sept_0_30[[#This Row],[H_mag]]-40</f>
        <v>-42.49</v>
      </c>
      <c r="G144">
        <f>_10sept_0_30[[#This Row],[V_mag]]-40</f>
        <v>-42.52</v>
      </c>
      <c r="H144">
        <f>(10^(_10sept_0_30[[#This Row],[H_mag_adj]]/20)*COS(RADIANS(_10sept_0_30[[#This Row],[H_phase]])))*0.9</f>
        <v>5.7049739135011414E-3</v>
      </c>
      <c r="I144">
        <f>(10^(_10sept_0_30[[#This Row],[H_mag_adj]]/20)*SIN(RADIANS(_10sept_0_30[[#This Row],[H_phase]])))*0.9</f>
        <v>3.6204865374937843E-3</v>
      </c>
      <c r="J144">
        <f>(10^(_10sept_0_30[[#This Row],[V_mag_adj]]/20)*COS(RADIANS(_10sept_0_30[[#This Row],[V_phase]])))*0.9</f>
        <v>5.6330864861885085E-3</v>
      </c>
      <c r="K144">
        <f>(10^(_10sept_0_30[[#This Row],[V_mag_adj]]/20)*SIN(RADIANS(_10sept_0_30[[#This Row],[V_phase]])))*0.9</f>
        <v>3.6889974735996034E-3</v>
      </c>
    </row>
    <row r="145" spans="1:11" x14ac:dyDescent="0.25">
      <c r="A145">
        <v>-38</v>
      </c>
      <c r="B145">
        <v>-2.4300000000000002</v>
      </c>
      <c r="C145">
        <v>39.85</v>
      </c>
      <c r="D145">
        <v>-2.4700000000000002</v>
      </c>
      <c r="E145">
        <v>40.22</v>
      </c>
      <c r="F145">
        <f>_10sept_0_30[[#This Row],[H_mag]]-40</f>
        <v>-42.43</v>
      </c>
      <c r="G145">
        <f>_10sept_0_30[[#This Row],[V_mag]]-40</f>
        <v>-42.47</v>
      </c>
      <c r="H145">
        <f>(10^(_10sept_0_30[[#This Row],[H_mag_adj]]/20)*COS(RADIANS(_10sept_0_30[[#This Row],[H_phase]])))*0.9</f>
        <v>5.2233362378291239E-3</v>
      </c>
      <c r="I145">
        <f>(10^(_10sept_0_30[[#This Row],[H_mag_adj]]/20)*SIN(RADIANS(_10sept_0_30[[#This Row],[H_phase]])))*0.9</f>
        <v>4.3596477056067522E-3</v>
      </c>
      <c r="J145">
        <f>(10^(_10sept_0_30[[#This Row],[V_mag_adj]]/20)*COS(RADIANS(_10sept_0_30[[#This Row],[V_phase]])))*0.9</f>
        <v>5.1712049477726334E-3</v>
      </c>
      <c r="K145">
        <f>(10^(_10sept_0_30[[#This Row],[V_mag_adj]]/20)*SIN(RADIANS(_10sept_0_30[[#This Row],[V_phase]])))*0.9</f>
        <v>4.373102079786197E-3</v>
      </c>
    </row>
    <row r="146" spans="1:11" x14ac:dyDescent="0.25">
      <c r="A146">
        <v>-37</v>
      </c>
      <c r="B146">
        <v>-2.4500000000000002</v>
      </c>
      <c r="C146">
        <v>46.98</v>
      </c>
      <c r="D146">
        <v>-2.4700000000000002</v>
      </c>
      <c r="E146">
        <v>47.48</v>
      </c>
      <c r="F146">
        <f>_10sept_0_30[[#This Row],[H_mag]]-40</f>
        <v>-42.45</v>
      </c>
      <c r="G146">
        <f>_10sept_0_30[[#This Row],[V_mag]]-40</f>
        <v>-42.47</v>
      </c>
      <c r="H146">
        <f>(10^(_10sept_0_30[[#This Row],[H_mag_adj]]/20)*COS(RADIANS(_10sept_0_30[[#This Row],[H_phase]])))*0.9</f>
        <v>4.6311447050257507E-3</v>
      </c>
      <c r="I146">
        <f>(10^(_10sept_0_30[[#This Row],[H_mag_adj]]/20)*SIN(RADIANS(_10sept_0_30[[#This Row],[H_phase]])))*0.9</f>
        <v>4.9628203795284691E-3</v>
      </c>
      <c r="J146">
        <f>(10^(_10sept_0_30[[#This Row],[V_mag_adj]]/20)*COS(RADIANS(_10sept_0_30[[#This Row],[V_phase]])))*0.9</f>
        <v>4.5771088114930523E-3</v>
      </c>
      <c r="K146">
        <f>(10^(_10sept_0_30[[#This Row],[V_mag_adj]]/20)*SIN(RADIANS(_10sept_0_30[[#This Row],[V_phase]])))*0.9</f>
        <v>4.9915385744128214E-3</v>
      </c>
    </row>
    <row r="147" spans="1:11" x14ac:dyDescent="0.25">
      <c r="A147">
        <v>-36</v>
      </c>
      <c r="B147">
        <v>-2.44</v>
      </c>
      <c r="C147">
        <v>54.45</v>
      </c>
      <c r="D147">
        <v>-2.48</v>
      </c>
      <c r="E147">
        <v>54.67</v>
      </c>
      <c r="F147">
        <f>_10sept_0_30[[#This Row],[H_mag]]-40</f>
        <v>-42.44</v>
      </c>
      <c r="G147">
        <f>_10sept_0_30[[#This Row],[V_mag]]-40</f>
        <v>-42.48</v>
      </c>
      <c r="H147">
        <f>(10^(_10sept_0_30[[#This Row],[H_mag_adj]]/20)*COS(RADIANS(_10sept_0_30[[#This Row],[H_phase]])))*0.9</f>
        <v>3.9511851888790308E-3</v>
      </c>
      <c r="I147">
        <f>(10^(_10sept_0_30[[#This Row],[H_mag_adj]]/20)*SIN(RADIANS(_10sept_0_30[[#This Row],[H_phase]])))*0.9</f>
        <v>5.5291447492287222E-3</v>
      </c>
      <c r="J147">
        <f>(10^(_10sept_0_30[[#This Row],[V_mag_adj]]/20)*COS(RADIANS(_10sept_0_30[[#This Row],[V_phase]])))*0.9</f>
        <v>3.911869353681415E-3</v>
      </c>
      <c r="K147">
        <f>(10^(_10sept_0_30[[#This Row],[V_mag_adj]]/20)*SIN(RADIANS(_10sept_0_30[[#This Row],[V_phase]])))*0.9</f>
        <v>5.5188017829529553E-3</v>
      </c>
    </row>
    <row r="148" spans="1:11" x14ac:dyDescent="0.25">
      <c r="A148">
        <v>-35</v>
      </c>
      <c r="B148">
        <v>-2.44</v>
      </c>
      <c r="C148">
        <v>61.64</v>
      </c>
      <c r="D148">
        <v>-2.48</v>
      </c>
      <c r="E148">
        <v>61.99</v>
      </c>
      <c r="F148">
        <f>_10sept_0_30[[#This Row],[H_mag]]-40</f>
        <v>-42.44</v>
      </c>
      <c r="G148">
        <f>_10sept_0_30[[#This Row],[V_mag]]-40</f>
        <v>-42.48</v>
      </c>
      <c r="H148">
        <f>(10^(_10sept_0_30[[#This Row],[H_mag_adj]]/20)*COS(RADIANS(_10sept_0_30[[#This Row],[H_phase]])))*0.9</f>
        <v>3.2280871137247489E-3</v>
      </c>
      <c r="I148">
        <f>(10^(_10sept_0_30[[#This Row],[H_mag_adj]]/20)*SIN(RADIANS(_10sept_0_30[[#This Row],[H_phase]])))*0.9</f>
        <v>5.9801972911388791E-3</v>
      </c>
      <c r="J148">
        <f>(10^(_10sept_0_30[[#This Row],[V_mag_adj]]/20)*COS(RADIANS(_10sept_0_30[[#This Row],[V_phase]])))*0.9</f>
        <v>3.1768325727165557E-3</v>
      </c>
      <c r="K148">
        <f>(10^(_10sept_0_30[[#This Row],[V_mag_adj]]/20)*SIN(RADIANS(_10sept_0_30[[#This Row],[V_phase]])))*0.9</f>
        <v>5.9722382541827377E-3</v>
      </c>
    </row>
    <row r="149" spans="1:11" x14ac:dyDescent="0.25">
      <c r="A149">
        <v>-34</v>
      </c>
      <c r="B149">
        <v>-2.38</v>
      </c>
      <c r="C149">
        <v>69.36</v>
      </c>
      <c r="D149">
        <v>-2.4300000000000002</v>
      </c>
      <c r="E149">
        <v>69.510000000000005</v>
      </c>
      <c r="F149">
        <f>_10sept_0_30[[#This Row],[H_mag]]-40</f>
        <v>-42.38</v>
      </c>
      <c r="G149">
        <f>_10sept_0_30[[#This Row],[V_mag]]-40</f>
        <v>-42.43</v>
      </c>
      <c r="H149">
        <f>(10^(_10sept_0_30[[#This Row],[H_mag_adj]]/20)*COS(RADIANS(_10sept_0_30[[#This Row],[H_phase]])))*0.9</f>
        <v>2.4121012783215189E-3</v>
      </c>
      <c r="I149">
        <f>(10^(_10sept_0_30[[#This Row],[H_mag_adj]]/20)*SIN(RADIANS(_10sept_0_30[[#This Row],[H_phase]])))*0.9</f>
        <v>6.4037135525398655E-3</v>
      </c>
      <c r="J149">
        <f>(10^(_10sept_0_30[[#This Row],[V_mag_adj]]/20)*COS(RADIANS(_10sept_0_30[[#This Row],[V_phase]])))*0.9</f>
        <v>2.3815791420287364E-3</v>
      </c>
      <c r="K149">
        <f>(10^(_10sept_0_30[[#This Row],[V_mag_adj]]/20)*SIN(RADIANS(_10sept_0_30[[#This Row],[V_phase]])))*0.9</f>
        <v>6.3732135034592083E-3</v>
      </c>
    </row>
    <row r="150" spans="1:11" x14ac:dyDescent="0.25">
      <c r="A150">
        <v>-33</v>
      </c>
      <c r="B150">
        <v>-2.2799999999999998</v>
      </c>
      <c r="C150">
        <v>76.91</v>
      </c>
      <c r="D150">
        <v>-2.31</v>
      </c>
      <c r="E150">
        <v>77.069999999999993</v>
      </c>
      <c r="F150">
        <f>_10sept_0_30[[#This Row],[H_mag]]-40</f>
        <v>-42.28</v>
      </c>
      <c r="G150">
        <f>_10sept_0_30[[#This Row],[V_mag]]-40</f>
        <v>-42.31</v>
      </c>
      <c r="H150">
        <f>(10^(_10sept_0_30[[#This Row],[H_mag_adj]]/20)*COS(RADIANS(_10sept_0_30[[#This Row],[H_phase]])))*0.9</f>
        <v>1.5677430486276244E-3</v>
      </c>
      <c r="I150">
        <f>(10^(_10sept_0_30[[#This Row],[H_mag_adj]]/20)*SIN(RADIANS(_10sept_0_30[[#This Row],[H_phase]])))*0.9</f>
        <v>6.7423048063472418E-3</v>
      </c>
      <c r="J150">
        <f>(10^(_10sept_0_30[[#This Row],[V_mag_adj]]/20)*COS(RADIANS(_10sept_0_30[[#This Row],[V_phase]])))*0.9</f>
        <v>1.5435683796807854E-3</v>
      </c>
      <c r="K150">
        <f>(10^(_10sept_0_30[[#This Row],[V_mag_adj]]/20)*SIN(RADIANS(_10sept_0_30[[#This Row],[V_phase]])))*0.9</f>
        <v>6.7233945453291288E-3</v>
      </c>
    </row>
    <row r="151" spans="1:11" x14ac:dyDescent="0.25">
      <c r="A151">
        <v>-32</v>
      </c>
      <c r="B151">
        <v>-2.17</v>
      </c>
      <c r="C151">
        <v>83.48</v>
      </c>
      <c r="D151">
        <v>-2.1800000000000002</v>
      </c>
      <c r="E151">
        <v>83.29</v>
      </c>
      <c r="F151">
        <f>_10sept_0_30[[#This Row],[H_mag]]-40</f>
        <v>-42.17</v>
      </c>
      <c r="G151">
        <f>_10sept_0_30[[#This Row],[V_mag]]-40</f>
        <v>-42.18</v>
      </c>
      <c r="H151">
        <f>(10^(_10sept_0_30[[#This Row],[H_mag_adj]]/20)*COS(RADIANS(_10sept_0_30[[#This Row],[H_phase]])))*0.9</f>
        <v>7.9603059221526964E-4</v>
      </c>
      <c r="I151">
        <f>(10^(_10sept_0_30[[#This Row],[H_mag_adj]]/20)*SIN(RADIANS(_10sept_0_30[[#This Row],[H_phase]])))*0.9</f>
        <v>6.9650540552766886E-3</v>
      </c>
      <c r="J151">
        <f>(10^(_10sept_0_30[[#This Row],[V_mag_adj]]/20)*COS(RADIANS(_10sept_0_30[[#This Row],[V_phase]])))*0.9</f>
        <v>8.1818065920594889E-4</v>
      </c>
      <c r="K151">
        <f>(10^(_10sept_0_30[[#This Row],[V_mag_adj]]/20)*SIN(RADIANS(_10sept_0_30[[#This Row],[V_phase]])))*0.9</f>
        <v>6.9543649073059337E-3</v>
      </c>
    </row>
    <row r="152" spans="1:11" x14ac:dyDescent="0.25">
      <c r="A152">
        <v>-31</v>
      </c>
      <c r="B152">
        <v>-2.0299999999999998</v>
      </c>
      <c r="C152">
        <v>89.76</v>
      </c>
      <c r="D152">
        <v>-2.0499999999999998</v>
      </c>
      <c r="E152">
        <v>89.73</v>
      </c>
      <c r="F152">
        <f>_10sept_0_30[[#This Row],[H_mag]]-40</f>
        <v>-42.03</v>
      </c>
      <c r="G152">
        <f>_10sept_0_30[[#This Row],[V_mag]]-40</f>
        <v>-42.05</v>
      </c>
      <c r="H152">
        <f>(10^(_10sept_0_30[[#This Row],[H_mag_adj]]/20)*COS(RADIANS(_10sept_0_30[[#This Row],[H_phase]])))*0.9</f>
        <v>2.984213211534272E-5</v>
      </c>
      <c r="I152">
        <f>(10^(_10sept_0_30[[#This Row],[H_mag_adj]]/20)*SIN(RADIANS(_10sept_0_30[[#This Row],[H_phase]])))*0.9</f>
        <v>7.1242425903116123E-3</v>
      </c>
      <c r="J152">
        <f>(10^(_10sept_0_30[[#This Row],[V_mag_adj]]/20)*COS(RADIANS(_10sept_0_30[[#This Row],[V_phase]])))*0.9</f>
        <v>3.3495158237361362E-5</v>
      </c>
      <c r="K152">
        <f>(10^(_10sept_0_30[[#This Row],[V_mag_adj]]/20)*SIN(RADIANS(_10sept_0_30[[#This Row],[V_phase]])))*0.9</f>
        <v>7.1078407233456349E-3</v>
      </c>
    </row>
    <row r="153" spans="1:11" x14ac:dyDescent="0.25">
      <c r="A153">
        <v>-30</v>
      </c>
      <c r="B153">
        <v>-1.88</v>
      </c>
      <c r="C153">
        <v>96.34</v>
      </c>
      <c r="D153">
        <v>-1.9</v>
      </c>
      <c r="E153">
        <v>96.14</v>
      </c>
      <c r="F153">
        <f>_10sept_0_30[[#This Row],[H_mag]]-40</f>
        <v>-41.88</v>
      </c>
      <c r="G153">
        <f>_10sept_0_30[[#This Row],[V_mag]]-40</f>
        <v>-41.9</v>
      </c>
      <c r="H153">
        <f>(10^(_10sept_0_30[[#This Row],[H_mag_adj]]/20)*COS(RADIANS(_10sept_0_30[[#This Row],[H_phase]])))*0.9</f>
        <v>-8.0042842382837371E-4</v>
      </c>
      <c r="I153">
        <f>(10^(_10sept_0_30[[#This Row],[H_mag_adj]]/20)*SIN(RADIANS(_10sept_0_30[[#This Row],[H_phase]])))*0.9</f>
        <v>7.2040754754329689E-3</v>
      </c>
      <c r="J153">
        <f>(10^(_10sept_0_30[[#This Row],[V_mag_adj]]/20)*COS(RADIANS(_10sept_0_30[[#This Row],[V_phase]])))*0.9</f>
        <v>-7.7349354431942958E-4</v>
      </c>
      <c r="K153">
        <f>(10^(_10sept_0_30[[#This Row],[V_mag_adj]]/20)*SIN(RADIANS(_10sept_0_30[[#This Row],[V_phase]])))*0.9</f>
        <v>7.1902503634229111E-3</v>
      </c>
    </row>
    <row r="154" spans="1:11" x14ac:dyDescent="0.25">
      <c r="A154">
        <v>-29</v>
      </c>
      <c r="B154">
        <v>-1.75</v>
      </c>
      <c r="C154">
        <v>102.24</v>
      </c>
      <c r="D154">
        <v>-1.79</v>
      </c>
      <c r="E154">
        <v>101.88</v>
      </c>
      <c r="F154">
        <f>_10sept_0_30[[#This Row],[H_mag]]-40</f>
        <v>-41.75</v>
      </c>
      <c r="G154">
        <f>_10sept_0_30[[#This Row],[V_mag]]-40</f>
        <v>-41.79</v>
      </c>
      <c r="H154">
        <f>(10^(_10sept_0_30[[#This Row],[H_mag_adj]]/20)*COS(RADIANS(_10sept_0_30[[#This Row],[H_phase]])))*0.9</f>
        <v>-1.5598862691221821E-3</v>
      </c>
      <c r="I154">
        <f>(10^(_10sept_0_30[[#This Row],[H_mag_adj]]/20)*SIN(RADIANS(_10sept_0_30[[#This Row],[H_phase]])))*0.9</f>
        <v>7.1904528473846355E-3</v>
      </c>
      <c r="J154">
        <f>(10^(_10sept_0_30[[#This Row],[V_mag_adj]]/20)*COS(RADIANS(_10sept_0_30[[#This Row],[V_phase]])))*0.9</f>
        <v>-1.5077175200135797E-3</v>
      </c>
      <c r="K154">
        <f>(10^(_10sept_0_30[[#This Row],[V_mag_adj]]/20)*SIN(RADIANS(_10sept_0_30[[#This Row],[V_phase]])))*0.9</f>
        <v>7.1670303947790476E-3</v>
      </c>
    </row>
    <row r="155" spans="1:11" x14ac:dyDescent="0.25">
      <c r="A155">
        <v>-28</v>
      </c>
      <c r="B155">
        <v>-1.64</v>
      </c>
      <c r="C155">
        <v>107.86</v>
      </c>
      <c r="D155">
        <v>-1.66</v>
      </c>
      <c r="E155">
        <v>107.28</v>
      </c>
      <c r="F155">
        <f>_10sept_0_30[[#This Row],[H_mag]]-40</f>
        <v>-41.64</v>
      </c>
      <c r="G155">
        <f>_10sept_0_30[[#This Row],[V_mag]]-40</f>
        <v>-41.66</v>
      </c>
      <c r="H155">
        <f>(10^(_10sept_0_30[[#This Row],[H_mag_adj]]/20)*COS(RADIANS(_10sept_0_30[[#This Row],[H_phase]])))*0.9</f>
        <v>-2.2853106682244654E-3</v>
      </c>
      <c r="I155">
        <f>(10^(_10sept_0_30[[#This Row],[H_mag_adj]]/20)*SIN(RADIANS(_10sept_0_30[[#This Row],[H_phase]])))*0.9</f>
        <v>7.0923833435852174E-3</v>
      </c>
      <c r="J155">
        <f>(10^(_10sept_0_30[[#This Row],[V_mag_adj]]/20)*COS(RADIANS(_10sept_0_30[[#This Row],[V_phase]])))*0.9</f>
        <v>-2.2083085708655059E-3</v>
      </c>
      <c r="K155">
        <f>(10^(_10sept_0_30[[#This Row],[V_mag_adj]]/20)*SIN(RADIANS(_10sept_0_30[[#This Row],[V_phase]])))*0.9</f>
        <v>7.0987891559981678E-3</v>
      </c>
    </row>
    <row r="156" spans="1:11" x14ac:dyDescent="0.25">
      <c r="A156">
        <v>-27</v>
      </c>
      <c r="B156">
        <v>-1.52</v>
      </c>
      <c r="C156">
        <v>113.09</v>
      </c>
      <c r="D156">
        <v>-1.55</v>
      </c>
      <c r="E156">
        <v>112.97</v>
      </c>
      <c r="F156">
        <f>_10sept_0_30[[#This Row],[H_mag]]-40</f>
        <v>-41.52</v>
      </c>
      <c r="G156">
        <f>_10sept_0_30[[#This Row],[V_mag]]-40</f>
        <v>-41.55</v>
      </c>
      <c r="H156">
        <f>(10^(_10sept_0_30[[#This Row],[H_mag_adj]]/20)*COS(RADIANS(_10sept_0_30[[#This Row],[H_phase]])))*0.9</f>
        <v>-2.9629488547622249E-3</v>
      </c>
      <c r="I156">
        <f>(10^(_10sept_0_30[[#This Row],[H_mag_adj]]/20)*SIN(RADIANS(_10sept_0_30[[#This Row],[H_phase]])))*0.9</f>
        <v>6.9498973136588203E-3</v>
      </c>
      <c r="J156">
        <f>(10^(_10sept_0_30[[#This Row],[V_mag_adj]]/20)*COS(RADIANS(_10sept_0_30[[#This Row],[V_phase]])))*0.9</f>
        <v>-2.9382207355282465E-3</v>
      </c>
      <c r="K156">
        <f>(10^(_10sept_0_30[[#This Row],[V_mag_adj]]/20)*SIN(RADIANS(_10sept_0_30[[#This Row],[V_phase]])))*0.9</f>
        <v>6.932103619068028E-3</v>
      </c>
    </row>
    <row r="157" spans="1:11" x14ac:dyDescent="0.25">
      <c r="A157">
        <v>-26</v>
      </c>
      <c r="B157">
        <v>-1.4</v>
      </c>
      <c r="C157">
        <v>118.87</v>
      </c>
      <c r="D157">
        <v>-1.44</v>
      </c>
      <c r="E157">
        <v>118.59</v>
      </c>
      <c r="F157">
        <f>_10sept_0_30[[#This Row],[H_mag]]-40</f>
        <v>-41.4</v>
      </c>
      <c r="G157">
        <f>_10sept_0_30[[#This Row],[V_mag]]-40</f>
        <v>-41.44</v>
      </c>
      <c r="H157">
        <f>(10^(_10sept_0_30[[#This Row],[H_mag_adj]]/20)*COS(RADIANS(_10sept_0_30[[#This Row],[H_phase]])))*0.9</f>
        <v>-3.6985482739315956E-3</v>
      </c>
      <c r="I157">
        <f>(10^(_10sept_0_30[[#This Row],[H_mag_adj]]/20)*SIN(RADIANS(_10sept_0_30[[#This Row],[H_phase]])))*0.9</f>
        <v>6.7082079150449607E-3</v>
      </c>
      <c r="J157">
        <f>(10^(_10sept_0_30[[#This Row],[V_mag_adj]]/20)*COS(RADIANS(_10sept_0_30[[#This Row],[V_phase]])))*0.9</f>
        <v>-3.6488792903663358E-3</v>
      </c>
      <c r="K157">
        <f>(10^(_10sept_0_30[[#This Row],[V_mag_adj]]/20)*SIN(RADIANS(_10sept_0_30[[#This Row],[V_phase]])))*0.9</f>
        <v>6.6952981649300684E-3</v>
      </c>
    </row>
    <row r="158" spans="1:11" x14ac:dyDescent="0.25">
      <c r="A158">
        <v>-25</v>
      </c>
      <c r="B158">
        <v>-1.29</v>
      </c>
      <c r="C158">
        <v>124.24</v>
      </c>
      <c r="D158">
        <v>-1.32</v>
      </c>
      <c r="E158">
        <v>123.9</v>
      </c>
      <c r="F158">
        <f>_10sept_0_30[[#This Row],[H_mag]]-40</f>
        <v>-41.29</v>
      </c>
      <c r="G158">
        <f>_10sept_0_30[[#This Row],[V_mag]]-40</f>
        <v>-41.32</v>
      </c>
      <c r="H158">
        <f>(10^(_10sept_0_30[[#This Row],[H_mag_adj]]/20)*COS(RADIANS(_10sept_0_30[[#This Row],[H_phase]])))*0.9</f>
        <v>-4.3650483095388493E-3</v>
      </c>
      <c r="I158">
        <f>(10^(_10sept_0_30[[#This Row],[H_mag_adj]]/20)*SIN(RADIANS(_10sept_0_30[[#This Row],[H_phase]])))*0.9</f>
        <v>6.4133379316097796E-3</v>
      </c>
      <c r="J158">
        <f>(10^(_10sept_0_30[[#This Row],[V_mag_adj]]/20)*COS(RADIANS(_10sept_0_30[[#This Row],[V_phase]])))*0.9</f>
        <v>-4.311995311503487E-3</v>
      </c>
      <c r="K158">
        <f>(10^(_10sept_0_30[[#This Row],[V_mag_adj]]/20)*SIN(RADIANS(_10sept_0_30[[#This Row],[V_phase]])))*0.9</f>
        <v>6.4169259832126055E-3</v>
      </c>
    </row>
    <row r="159" spans="1:11" x14ac:dyDescent="0.25">
      <c r="A159">
        <v>-24</v>
      </c>
      <c r="B159">
        <v>-1.2</v>
      </c>
      <c r="C159">
        <v>128.99</v>
      </c>
      <c r="D159">
        <v>-1.21</v>
      </c>
      <c r="E159">
        <v>128.81</v>
      </c>
      <c r="F159">
        <f>_10sept_0_30[[#This Row],[H_mag]]-40</f>
        <v>-41.2</v>
      </c>
      <c r="G159">
        <f>_10sept_0_30[[#This Row],[V_mag]]-40</f>
        <v>-41.21</v>
      </c>
      <c r="H159">
        <f>(10^(_10sept_0_30[[#This Row],[H_mag_adj]]/20)*COS(RADIANS(_10sept_0_30[[#This Row],[H_phase]])))*0.9</f>
        <v>-4.9319730296932115E-3</v>
      </c>
      <c r="I159">
        <f>(10^(_10sept_0_30[[#This Row],[H_mag_adj]]/20)*SIN(RADIANS(_10sept_0_30[[#This Row],[H_phase]])))*0.9</f>
        <v>6.0926534130658185E-3</v>
      </c>
      <c r="J159">
        <f>(10^(_10sept_0_30[[#This Row],[V_mag_adj]]/20)*COS(RADIANS(_10sept_0_30[[#This Row],[V_phase]])))*0.9</f>
        <v>-4.9071552630017071E-3</v>
      </c>
      <c r="K159">
        <f>(10^(_10sept_0_30[[#This Row],[V_mag_adj]]/20)*SIN(RADIANS(_10sept_0_30[[#This Row],[V_phase]])))*0.9</f>
        <v>6.1010893880923791E-3</v>
      </c>
    </row>
    <row r="160" spans="1:11" x14ac:dyDescent="0.25">
      <c r="A160">
        <v>-23</v>
      </c>
      <c r="B160">
        <v>-1.0900000000000001</v>
      </c>
      <c r="C160">
        <v>133.46</v>
      </c>
      <c r="D160">
        <v>-1.1200000000000001</v>
      </c>
      <c r="E160">
        <v>133.43</v>
      </c>
      <c r="F160">
        <f>_10sept_0_30[[#This Row],[H_mag]]-40</f>
        <v>-41.09</v>
      </c>
      <c r="G160">
        <f>_10sept_0_30[[#This Row],[V_mag]]-40</f>
        <v>-41.12</v>
      </c>
      <c r="H160">
        <f>(10^(_10sept_0_30[[#This Row],[H_mag_adj]]/20)*COS(RADIANS(_10sept_0_30[[#This Row],[H_phase]])))*0.9</f>
        <v>-5.4605324086283921E-3</v>
      </c>
      <c r="I160">
        <f>(10^(_10sept_0_30[[#This Row],[H_mag_adj]]/20)*SIN(RADIANS(_10sept_0_30[[#This Row],[H_phase]])))*0.9</f>
        <v>5.7622518557021675E-3</v>
      </c>
      <c r="J160">
        <f>(10^(_10sept_0_30[[#This Row],[V_mag_adj]]/20)*COS(RADIANS(_10sept_0_30[[#This Row],[V_phase]])))*0.9</f>
        <v>-5.4386974793925198E-3</v>
      </c>
      <c r="K160">
        <f>(10^(_10sept_0_30[[#This Row],[V_mag_adj]]/20)*SIN(RADIANS(_10sept_0_30[[#This Row],[V_phase]])))*0.9</f>
        <v>5.7452325558154096E-3</v>
      </c>
    </row>
    <row r="161" spans="1:11" x14ac:dyDescent="0.25">
      <c r="A161">
        <v>-22</v>
      </c>
      <c r="B161">
        <v>-1.02</v>
      </c>
      <c r="C161">
        <v>137.59</v>
      </c>
      <c r="D161">
        <v>-1.05</v>
      </c>
      <c r="E161">
        <v>137.55000000000001</v>
      </c>
      <c r="F161">
        <f>_10sept_0_30[[#This Row],[H_mag]]-40</f>
        <v>-41.02</v>
      </c>
      <c r="G161">
        <f>_10sept_0_30[[#This Row],[V_mag]]-40</f>
        <v>-41.05</v>
      </c>
      <c r="H161">
        <f>(10^(_10sept_0_30[[#This Row],[H_mag_adj]]/20)*COS(RADIANS(_10sept_0_30[[#This Row],[H_phase]])))*0.9</f>
        <v>-5.908775904893273E-3</v>
      </c>
      <c r="I161">
        <f>(10^(_10sept_0_30[[#This Row],[H_mag_adj]]/20)*SIN(RADIANS(_10sept_0_30[[#This Row],[H_phase]])))*0.9</f>
        <v>5.3973452894676335E-3</v>
      </c>
      <c r="J161">
        <f>(10^(_10sept_0_30[[#This Row],[V_mag_adj]]/20)*COS(RADIANS(_10sept_0_30[[#This Row],[V_phase]])))*0.9</f>
        <v>-5.8846464185233717E-3</v>
      </c>
      <c r="K161">
        <f>(10^(_10sept_0_30[[#This Row],[V_mag_adj]]/20)*SIN(RADIANS(_10sept_0_30[[#This Row],[V_phase]])))*0.9</f>
        <v>5.3828452450702937E-3</v>
      </c>
    </row>
    <row r="162" spans="1:11" x14ac:dyDescent="0.25">
      <c r="A162">
        <v>-21</v>
      </c>
      <c r="B162">
        <v>-0.95</v>
      </c>
      <c r="C162">
        <v>142.16999999999999</v>
      </c>
      <c r="D162">
        <v>-0.97</v>
      </c>
      <c r="E162">
        <v>142.02000000000001</v>
      </c>
      <c r="F162">
        <f>_10sept_0_30[[#This Row],[H_mag]]-40</f>
        <v>-40.950000000000003</v>
      </c>
      <c r="G162">
        <f>_10sept_0_30[[#This Row],[V_mag]]-40</f>
        <v>-40.97</v>
      </c>
      <c r="H162">
        <f>(10^(_10sept_0_30[[#This Row],[H_mag_adj]]/20)*COS(RADIANS(_10sept_0_30[[#This Row],[H_phase]])))*0.9</f>
        <v>-6.3720375588614837E-3</v>
      </c>
      <c r="I162">
        <f>(10^(_10sept_0_30[[#This Row],[H_mag_adj]]/20)*SIN(RADIANS(_10sept_0_30[[#This Row],[H_phase]])))*0.9</f>
        <v>4.9480049763003945E-3</v>
      </c>
      <c r="J162">
        <f>(10^(_10sept_0_30[[#This Row],[V_mag_adj]]/20)*COS(RADIANS(_10sept_0_30[[#This Row],[V_phase]])))*0.9</f>
        <v>-6.3444364538105249E-3</v>
      </c>
      <c r="K162">
        <f>(10^(_10sept_0_30[[#This Row],[V_mag_adj]]/20)*SIN(RADIANS(_10sept_0_30[[#This Row],[V_phase]])))*0.9</f>
        <v>4.9532515319867894E-3</v>
      </c>
    </row>
    <row r="163" spans="1:11" x14ac:dyDescent="0.25">
      <c r="A163">
        <v>-20</v>
      </c>
      <c r="B163">
        <v>-0.9</v>
      </c>
      <c r="C163">
        <v>145.86000000000001</v>
      </c>
      <c r="D163">
        <v>-0.91</v>
      </c>
      <c r="E163">
        <v>145.91999999999999</v>
      </c>
      <c r="F163">
        <f>_10sept_0_30[[#This Row],[H_mag]]-40</f>
        <v>-40.9</v>
      </c>
      <c r="G163">
        <f>_10sept_0_30[[#This Row],[V_mag]]-40</f>
        <v>-40.909999999999997</v>
      </c>
      <c r="H163">
        <f>(10^(_10sept_0_30[[#This Row],[H_mag_adj]]/20)*COS(RADIANS(_10sept_0_30[[#This Row],[H_phase]])))*0.9</f>
        <v>-6.7158201705955801E-3</v>
      </c>
      <c r="I163">
        <f>(10^(_10sept_0_30[[#This Row],[H_mag_adj]]/20)*SIN(RADIANS(_10sept_0_30[[#This Row],[H_phase]])))*0.9</f>
        <v>4.5537930613405789E-3</v>
      </c>
      <c r="J163">
        <f>(10^(_10sept_0_30[[#This Row],[V_mag_adj]]/20)*COS(RADIANS(_10sept_0_30[[#This Row],[V_phase]])))*0.9</f>
        <v>-6.7128523009214102E-3</v>
      </c>
      <c r="K163">
        <f>(10^(_10sept_0_30[[#This Row],[V_mag_adj]]/20)*SIN(RADIANS(_10sept_0_30[[#This Row],[V_phase]])))*0.9</f>
        <v>4.5415261391051464E-3</v>
      </c>
    </row>
    <row r="164" spans="1:11" x14ac:dyDescent="0.25">
      <c r="A164">
        <v>-19</v>
      </c>
      <c r="B164">
        <v>-0.84</v>
      </c>
      <c r="C164">
        <v>149.1</v>
      </c>
      <c r="D164">
        <v>-0.87</v>
      </c>
      <c r="E164">
        <v>149.06</v>
      </c>
      <c r="F164">
        <f>_10sept_0_30[[#This Row],[H_mag]]-40</f>
        <v>-40.840000000000003</v>
      </c>
      <c r="G164">
        <f>_10sept_0_30[[#This Row],[V_mag]]-40</f>
        <v>-40.869999999999997</v>
      </c>
      <c r="H164">
        <f>(10^(_10sept_0_30[[#This Row],[H_mag_adj]]/20)*COS(RADIANS(_10sept_0_30[[#This Row],[H_phase]])))*0.9</f>
        <v>-7.0107204387719951E-3</v>
      </c>
      <c r="I164">
        <f>(10^(_10sept_0_30[[#This Row],[H_mag_adj]]/20)*SIN(RADIANS(_10sept_0_30[[#This Row],[H_phase]])))*0.9</f>
        <v>4.1958296254063516E-3</v>
      </c>
      <c r="J164">
        <f>(10^(_10sept_0_30[[#This Row],[V_mag_adj]]/20)*COS(RADIANS(_10sept_0_30[[#This Row],[V_phase]])))*0.9</f>
        <v>-6.9836271922772966E-3</v>
      </c>
      <c r="K164">
        <f>(10^(_10sept_0_30[[#This Row],[V_mag_adj]]/20)*SIN(RADIANS(_10sept_0_30[[#This Row],[V_phase]])))*0.9</f>
        <v>4.1862392523843066E-3</v>
      </c>
    </row>
    <row r="165" spans="1:11" x14ac:dyDescent="0.25">
      <c r="A165">
        <v>-18</v>
      </c>
      <c r="B165">
        <v>-0.79</v>
      </c>
      <c r="C165">
        <v>152.87</v>
      </c>
      <c r="D165">
        <v>-0.81</v>
      </c>
      <c r="E165">
        <v>152.86000000000001</v>
      </c>
      <c r="F165">
        <f>_10sept_0_30[[#This Row],[H_mag]]-40</f>
        <v>-40.79</v>
      </c>
      <c r="G165">
        <f>_10sept_0_30[[#This Row],[V_mag]]-40</f>
        <v>-40.81</v>
      </c>
      <c r="H165">
        <f>(10^(_10sept_0_30[[#This Row],[H_mag_adj]]/20)*COS(RADIANS(_10sept_0_30[[#This Row],[H_phase]])))*0.9</f>
        <v>-7.3134097537990743E-3</v>
      </c>
      <c r="I165">
        <f>(10^(_10sept_0_30[[#This Row],[H_mag_adj]]/20)*SIN(RADIANS(_10sept_0_30[[#This Row],[H_phase]])))*0.9</f>
        <v>3.7472941874407187E-3</v>
      </c>
      <c r="J165">
        <f>(10^(_10sept_0_30[[#This Row],[V_mag_adj]]/20)*COS(RADIANS(_10sept_0_30[[#This Row],[V_phase]])))*0.9</f>
        <v>-7.2959367449981476E-3</v>
      </c>
      <c r="K165">
        <f>(10^(_10sept_0_30[[#This Row],[V_mag_adj]]/20)*SIN(RADIANS(_10sept_0_30[[#This Row],[V_phase]])))*0.9</f>
        <v>3.7399490881098738E-3</v>
      </c>
    </row>
    <row r="166" spans="1:11" x14ac:dyDescent="0.25">
      <c r="A166">
        <v>-17</v>
      </c>
      <c r="B166">
        <v>-0.74</v>
      </c>
      <c r="C166">
        <v>156.33000000000001</v>
      </c>
      <c r="D166">
        <v>-0.77</v>
      </c>
      <c r="E166">
        <v>156.27000000000001</v>
      </c>
      <c r="F166">
        <f>_10sept_0_30[[#This Row],[H_mag]]-40</f>
        <v>-40.74</v>
      </c>
      <c r="G166">
        <f>_10sept_0_30[[#This Row],[V_mag]]-40</f>
        <v>-40.770000000000003</v>
      </c>
      <c r="H166">
        <f>(10^(_10sept_0_30[[#This Row],[H_mag_adj]]/20)*COS(RADIANS(_10sept_0_30[[#This Row],[H_phase]])))*0.9</f>
        <v>-7.5696836693680157E-3</v>
      </c>
      <c r="I166">
        <f>(10^(_10sept_0_30[[#This Row],[H_mag_adj]]/20)*SIN(RADIANS(_10sept_0_30[[#This Row],[H_phase]])))*0.9</f>
        <v>3.3181326864080299E-3</v>
      </c>
      <c r="J166">
        <f>(10^(_10sept_0_30[[#This Row],[V_mag_adj]]/20)*COS(RADIANS(_10sept_0_30[[#This Row],[V_phase]])))*0.9</f>
        <v>-7.540117111274159E-3</v>
      </c>
      <c r="K166">
        <f>(10^(_10sept_0_30[[#This Row],[V_mag_adj]]/20)*SIN(RADIANS(_10sept_0_30[[#This Row],[V_phase]])))*0.9</f>
        <v>3.3145898389616781E-3</v>
      </c>
    </row>
    <row r="167" spans="1:11" x14ac:dyDescent="0.25">
      <c r="A167">
        <v>-16</v>
      </c>
      <c r="B167">
        <v>-0.7</v>
      </c>
      <c r="C167">
        <v>159.55000000000001</v>
      </c>
      <c r="D167">
        <v>-0.72</v>
      </c>
      <c r="E167">
        <v>159.35</v>
      </c>
      <c r="F167">
        <f>_10sept_0_30[[#This Row],[H_mag]]-40</f>
        <v>-40.700000000000003</v>
      </c>
      <c r="G167">
        <f>_10sept_0_30[[#This Row],[V_mag]]-40</f>
        <v>-40.72</v>
      </c>
      <c r="H167">
        <f>(10^(_10sept_0_30[[#This Row],[H_mag_adj]]/20)*COS(RADIANS(_10sept_0_30[[#This Row],[H_phase]])))*0.9</f>
        <v>-7.7798575773137552E-3</v>
      </c>
      <c r="I167">
        <f>(10^(_10sept_0_30[[#This Row],[H_mag_adj]]/20)*SIN(RADIANS(_10sept_0_30[[#This Row],[H_phase]])))*0.9</f>
        <v>2.9010338107485242E-3</v>
      </c>
      <c r="J167">
        <f>(10^(_10sept_0_30[[#This Row],[V_mag_adj]]/20)*COS(RADIANS(_10sept_0_30[[#This Row],[V_phase]])))*0.9</f>
        <v>-7.7518139053944423E-3</v>
      </c>
      <c r="K167">
        <f>(10^(_10sept_0_30[[#This Row],[V_mag_adj]]/20)*SIN(RADIANS(_10sept_0_30[[#This Row],[V_phase]])))*0.9</f>
        <v>2.9214382967164576E-3</v>
      </c>
    </row>
    <row r="168" spans="1:11" x14ac:dyDescent="0.25">
      <c r="A168">
        <v>-15</v>
      </c>
      <c r="B168">
        <v>-0.67</v>
      </c>
      <c r="C168">
        <v>162.25</v>
      </c>
      <c r="D168">
        <v>-0.69</v>
      </c>
      <c r="E168">
        <v>162.18</v>
      </c>
      <c r="F168">
        <f>_10sept_0_30[[#This Row],[H_mag]]-40</f>
        <v>-40.67</v>
      </c>
      <c r="G168">
        <f>_10sept_0_30[[#This Row],[V_mag]]-40</f>
        <v>-40.69</v>
      </c>
      <c r="H168">
        <f>(10^(_10sept_0_30[[#This Row],[H_mag_adj]]/20)*COS(RADIANS(_10sept_0_30[[#This Row],[H_phase]])))*0.9</f>
        <v>-7.9352384350735439E-3</v>
      </c>
      <c r="I168">
        <f>(10^(_10sept_0_30[[#This Row],[H_mag_adj]]/20)*SIN(RADIANS(_10sept_0_30[[#This Row],[H_phase]])))*0.9</f>
        <v>2.540089849235927E-3</v>
      </c>
      <c r="J168">
        <f>(10^(_10sept_0_30[[#This Row],[V_mag_adj]]/20)*COS(RADIANS(_10sept_0_30[[#This Row],[V_phase]])))*0.9</f>
        <v>-7.9138858175648464E-3</v>
      </c>
      <c r="K168">
        <f>(10^(_10sept_0_30[[#This Row],[V_mag_adj]]/20)*SIN(RADIANS(_10sept_0_30[[#This Row],[V_phase]])))*0.9</f>
        <v>2.5439183363407374E-3</v>
      </c>
    </row>
    <row r="169" spans="1:11" x14ac:dyDescent="0.25">
      <c r="A169">
        <v>-14</v>
      </c>
      <c r="B169">
        <v>-0.63</v>
      </c>
      <c r="C169">
        <v>164.92</v>
      </c>
      <c r="D169">
        <v>-0.64</v>
      </c>
      <c r="E169">
        <v>164.73</v>
      </c>
      <c r="F169">
        <f>_10sept_0_30[[#This Row],[H_mag]]-40</f>
        <v>-40.630000000000003</v>
      </c>
      <c r="G169">
        <f>_10sept_0_30[[#This Row],[V_mag]]-40</f>
        <v>-40.64</v>
      </c>
      <c r="H169">
        <f>(10^(_10sept_0_30[[#This Row],[H_mag_adj]]/20)*COS(RADIANS(_10sept_0_30[[#This Row],[H_phase]])))*0.9</f>
        <v>-8.0820838550621117E-3</v>
      </c>
      <c r="I169">
        <f>(10^(_10sept_0_30[[#This Row],[H_mag_adj]]/20)*SIN(RADIANS(_10sept_0_30[[#This Row],[H_phase]])))*0.9</f>
        <v>2.1776873009170389E-3</v>
      </c>
      <c r="J169">
        <f>(10^(_10sept_0_30[[#This Row],[V_mag_adj]]/20)*COS(RADIANS(_10sept_0_30[[#This Row],[V_phase]])))*0.9</f>
        <v>-8.0655268174107692E-3</v>
      </c>
      <c r="K169">
        <f>(10^(_10sept_0_30[[#This Row],[V_mag_adj]]/20)*SIN(RADIANS(_10sept_0_30[[#This Row],[V_phase]])))*0.9</f>
        <v>2.201939946218384E-3</v>
      </c>
    </row>
    <row r="170" spans="1:11" x14ac:dyDescent="0.25">
      <c r="A170">
        <v>-13</v>
      </c>
      <c r="B170">
        <v>-0.59</v>
      </c>
      <c r="C170">
        <v>167.13</v>
      </c>
      <c r="D170">
        <v>-0.61</v>
      </c>
      <c r="E170">
        <v>167.05</v>
      </c>
      <c r="F170">
        <f>_10sept_0_30[[#This Row],[H_mag]]-40</f>
        <v>-40.590000000000003</v>
      </c>
      <c r="G170">
        <f>_10sept_0_30[[#This Row],[V_mag]]-40</f>
        <v>-40.61</v>
      </c>
      <c r="H170">
        <f>(10^(_10sept_0_30[[#This Row],[H_mag_adj]]/20)*COS(RADIANS(_10sept_0_30[[#This Row],[H_phase]])))*0.9</f>
        <v>-8.1977139264627335E-3</v>
      </c>
      <c r="I170">
        <f>(10^(_10sept_0_30[[#This Row],[H_mag_adj]]/20)*SIN(RADIANS(_10sept_0_30[[#This Row],[H_phase]])))*0.9</f>
        <v>1.8730102026726675E-3</v>
      </c>
      <c r="J170">
        <f>(10^(_10sept_0_30[[#This Row],[V_mag_adj]]/20)*COS(RADIANS(_10sept_0_30[[#This Row],[V_phase]])))*0.9</f>
        <v>-8.1762425351581004E-3</v>
      </c>
      <c r="K170">
        <f>(10^(_10sept_0_30[[#This Row],[V_mag_adj]]/20)*SIN(RADIANS(_10sept_0_30[[#This Row],[V_phase]])))*0.9</f>
        <v>1.8801204159472934E-3</v>
      </c>
    </row>
    <row r="171" spans="1:11" x14ac:dyDescent="0.25">
      <c r="A171">
        <v>-12</v>
      </c>
      <c r="B171">
        <v>-0.54</v>
      </c>
      <c r="C171">
        <v>169.3</v>
      </c>
      <c r="D171">
        <v>-0.56000000000000005</v>
      </c>
      <c r="E171">
        <v>169</v>
      </c>
      <c r="F171">
        <f>_10sept_0_30[[#This Row],[H_mag]]-40</f>
        <v>-40.54</v>
      </c>
      <c r="G171">
        <f>_10sept_0_30[[#This Row],[V_mag]]-40</f>
        <v>-40.56</v>
      </c>
      <c r="H171">
        <f>(10^(_10sept_0_30[[#This Row],[H_mag_adj]]/20)*COS(RADIANS(_10sept_0_30[[#This Row],[H_phase]])))*0.9</f>
        <v>-8.3104573515402815E-3</v>
      </c>
      <c r="I171">
        <f>(10^(_10sept_0_30[[#This Row],[H_mag_adj]]/20)*SIN(RADIANS(_10sept_0_30[[#This Row],[H_phase]])))*0.9</f>
        <v>1.5702772182431927E-3</v>
      </c>
      <c r="J171">
        <f>(10^(_10sept_0_30[[#This Row],[V_mag_adj]]/20)*COS(RADIANS(_10sept_0_30[[#This Row],[V_phase]])))*0.9</f>
        <v>-8.2830271694957144E-3</v>
      </c>
      <c r="K171">
        <f>(10^(_10sept_0_30[[#This Row],[V_mag_adj]]/20)*SIN(RADIANS(_10sept_0_30[[#This Row],[V_phase]])))*0.9</f>
        <v>1.6100573818026997E-3</v>
      </c>
    </row>
    <row r="172" spans="1:11" x14ac:dyDescent="0.25">
      <c r="A172">
        <v>-11</v>
      </c>
      <c r="B172">
        <v>-0.5</v>
      </c>
      <c r="C172">
        <v>170.56</v>
      </c>
      <c r="D172">
        <v>-0.52</v>
      </c>
      <c r="E172">
        <v>170.43</v>
      </c>
      <c r="F172">
        <f>_10sept_0_30[[#This Row],[H_mag]]-40</f>
        <v>-40.5</v>
      </c>
      <c r="G172">
        <f>_10sept_0_30[[#This Row],[V_mag]]-40</f>
        <v>-40.520000000000003</v>
      </c>
      <c r="H172">
        <f>(10^(_10sept_0_30[[#This Row],[H_mag_adj]]/20)*COS(RADIANS(_10sept_0_30[[#This Row],[H_phase]])))*0.9</f>
        <v>-8.3814867698285521E-3</v>
      </c>
      <c r="I172">
        <f>(10^(_10sept_0_30[[#This Row],[H_mag_adj]]/20)*SIN(RADIANS(_10sept_0_30[[#This Row],[H_phase]])))*0.9</f>
        <v>1.3935585800468886E-3</v>
      </c>
      <c r="J172">
        <f>(10^(_10sept_0_30[[#This Row],[V_mag_adj]]/20)*COS(RADIANS(_10sept_0_30[[#This Row],[V_phase]])))*0.9</f>
        <v>-8.3590337514410015E-3</v>
      </c>
      <c r="K172">
        <f>(10^(_10sept_0_30[[#This Row],[V_mag_adj]]/20)*SIN(RADIANS(_10sept_0_30[[#This Row],[V_phase]])))*0.9</f>
        <v>1.409323141562957E-3</v>
      </c>
    </row>
    <row r="173" spans="1:11" x14ac:dyDescent="0.25">
      <c r="A173">
        <v>-10</v>
      </c>
      <c r="B173">
        <v>-0.44</v>
      </c>
      <c r="C173">
        <v>172</v>
      </c>
      <c r="D173">
        <v>-0.46</v>
      </c>
      <c r="E173">
        <v>171.61</v>
      </c>
      <c r="F173">
        <f>_10sept_0_30[[#This Row],[H_mag]]-40</f>
        <v>-40.44</v>
      </c>
      <c r="G173">
        <f>_10sept_0_30[[#This Row],[V_mag]]-40</f>
        <v>-40.46</v>
      </c>
      <c r="H173">
        <f>(10^(_10sept_0_30[[#This Row],[H_mag_adj]]/20)*COS(RADIANS(_10sept_0_30[[#This Row],[H_phase]])))*0.9</f>
        <v>-8.4721821583543643E-3</v>
      </c>
      <c r="I173">
        <f>(10^(_10sept_0_30[[#This Row],[H_mag_adj]]/20)*SIN(RADIANS(_10sept_0_30[[#This Row],[H_phase]])))*0.9</f>
        <v>1.1906875522858297E-3</v>
      </c>
      <c r="J173">
        <f>(10^(_10sept_0_30[[#This Row],[V_mag_adj]]/20)*COS(RADIANS(_10sept_0_30[[#This Row],[V_phase]])))*0.9</f>
        <v>-8.4444148141605262E-3</v>
      </c>
      <c r="K173">
        <f>(10^(_10sept_0_30[[#This Row],[V_mag_adj]]/20)*SIN(RADIANS(_10sept_0_30[[#This Row],[V_phase]])))*0.9</f>
        <v>1.2454567637292908E-3</v>
      </c>
    </row>
    <row r="174" spans="1:11" x14ac:dyDescent="0.25">
      <c r="A174">
        <v>-9</v>
      </c>
      <c r="B174">
        <v>-0.37</v>
      </c>
      <c r="C174">
        <v>172.93</v>
      </c>
      <c r="D174">
        <v>-0.39</v>
      </c>
      <c r="E174">
        <v>172.88</v>
      </c>
      <c r="F174">
        <f>_10sept_0_30[[#This Row],[H_mag]]-40</f>
        <v>-40.369999999999997</v>
      </c>
      <c r="G174">
        <f>_10sept_0_30[[#This Row],[V_mag]]-40</f>
        <v>-40.39</v>
      </c>
      <c r="H174">
        <f>(10^(_10sept_0_30[[#This Row],[H_mag_adj]]/20)*COS(RADIANS(_10sept_0_30[[#This Row],[H_phase]])))*0.9</f>
        <v>-8.559092932659218E-3</v>
      </c>
      <c r="I174">
        <f>(10^(_10sept_0_30[[#This Row],[H_mag_adj]]/20)*SIN(RADIANS(_10sept_0_30[[#This Row],[H_phase]])))*0.9</f>
        <v>1.0615406187579875E-3</v>
      </c>
      <c r="J174">
        <f>(10^(_10sept_0_30[[#This Row],[V_mag_adj]]/20)*COS(RADIANS(_10sept_0_30[[#This Row],[V_phase]])))*0.9</f>
        <v>-8.538480075371814E-3</v>
      </c>
      <c r="K174">
        <f>(10^(_10sept_0_30[[#This Row],[V_mag_adj]]/20)*SIN(RADIANS(_10sept_0_30[[#This Row],[V_phase]])))*0.9</f>
        <v>1.0665507777733027E-3</v>
      </c>
    </row>
    <row r="175" spans="1:11" x14ac:dyDescent="0.25">
      <c r="A175">
        <v>-8</v>
      </c>
      <c r="B175">
        <v>-0.31</v>
      </c>
      <c r="C175">
        <v>173.54</v>
      </c>
      <c r="D175">
        <v>-0.32</v>
      </c>
      <c r="E175">
        <v>173.31</v>
      </c>
      <c r="F175">
        <f>_10sept_0_30[[#This Row],[H_mag]]-40</f>
        <v>-40.31</v>
      </c>
      <c r="G175">
        <f>_10sept_0_30[[#This Row],[V_mag]]-40</f>
        <v>-40.32</v>
      </c>
      <c r="H175">
        <f>(10^(_10sept_0_30[[#This Row],[H_mag_adj]]/20)*COS(RADIANS(_10sept_0_30[[#This Row],[H_phase]])))*0.9</f>
        <v>-8.6293131199298764E-3</v>
      </c>
      <c r="I175">
        <f>(10^(_10sept_0_30[[#This Row],[H_mag_adj]]/20)*SIN(RADIANS(_10sept_0_30[[#This Row],[H_phase]])))*0.9</f>
        <v>9.7708392224011122E-4</v>
      </c>
      <c r="J175">
        <f>(10^(_10sept_0_30[[#This Row],[V_mag_adj]]/20)*COS(RADIANS(_10sept_0_30[[#This Row],[V_phase]])))*0.9</f>
        <v>-8.6153967827681463E-3</v>
      </c>
      <c r="K175">
        <f>(10^(_10sept_0_30[[#This Row],[V_mag_adj]]/20)*SIN(RADIANS(_10sept_0_30[[#This Row],[V_phase]])))*0.9</f>
        <v>1.0105521286124257E-3</v>
      </c>
    </row>
    <row r="176" spans="1:11" x14ac:dyDescent="0.25">
      <c r="A176">
        <v>-7</v>
      </c>
      <c r="B176">
        <v>-0.24</v>
      </c>
      <c r="C176">
        <v>173.91</v>
      </c>
      <c r="D176">
        <v>-0.26</v>
      </c>
      <c r="E176">
        <v>173.7</v>
      </c>
      <c r="F176">
        <f>_10sept_0_30[[#This Row],[H_mag]]-40</f>
        <v>-40.24</v>
      </c>
      <c r="G176">
        <f>_10sept_0_30[[#This Row],[V_mag]]-40</f>
        <v>-40.26</v>
      </c>
      <c r="H176">
        <f>(10^(_10sept_0_30[[#This Row],[H_mag_adj]]/20)*COS(RADIANS(_10sept_0_30[[#This Row],[H_phase]])))*0.9</f>
        <v>-8.7053175094780697E-3</v>
      </c>
      <c r="I176">
        <f>(10^(_10sept_0_30[[#This Row],[H_mag_adj]]/20)*SIN(RADIANS(_10sept_0_30[[#This Row],[H_phase]])))*0.9</f>
        <v>9.2879337304035156E-4</v>
      </c>
      <c r="J176">
        <f>(10^(_10sept_0_30[[#This Row],[V_mag_adj]]/20)*COS(RADIANS(_10sept_0_30[[#This Row],[V_phase]])))*0.9</f>
        <v>-8.6818411288989185E-3</v>
      </c>
      <c r="K176">
        <f>(10^(_10sept_0_30[[#This Row],[V_mag_adj]]/20)*SIN(RADIANS(_10sept_0_30[[#This Row],[V_phase]])))*0.9</f>
        <v>9.5848418396409386E-4</v>
      </c>
    </row>
    <row r="177" spans="1:11" x14ac:dyDescent="0.25">
      <c r="A177">
        <v>-6</v>
      </c>
      <c r="B177">
        <v>-0.17</v>
      </c>
      <c r="C177">
        <v>174.37</v>
      </c>
      <c r="D177">
        <v>-0.19</v>
      </c>
      <c r="E177">
        <v>173.97</v>
      </c>
      <c r="F177">
        <f>_10sept_0_30[[#This Row],[H_mag]]-40</f>
        <v>-40.17</v>
      </c>
      <c r="G177">
        <f>_10sept_0_30[[#This Row],[V_mag]]-40</f>
        <v>-40.19</v>
      </c>
      <c r="H177">
        <f>(10^(_10sept_0_30[[#This Row],[H_mag_adj]]/20)*COS(RADIANS(_10sept_0_30[[#This Row],[H_phase]])))*0.9</f>
        <v>-8.7829917980992728E-3</v>
      </c>
      <c r="I177">
        <f>(10^(_10sept_0_30[[#This Row],[H_mag_adj]]/20)*SIN(RADIANS(_10sept_0_30[[#This Row],[H_phase]])))*0.9</f>
        <v>8.6582309024280113E-4</v>
      </c>
      <c r="J177">
        <f>(10^(_10sept_0_30[[#This Row],[V_mag_adj]]/20)*COS(RADIANS(_10sept_0_30[[#This Row],[V_phase]])))*0.9</f>
        <v>-8.7565473001524185E-3</v>
      </c>
      <c r="K177">
        <f>(10^(_10sept_0_30[[#This Row],[V_mag_adj]]/20)*SIN(RADIANS(_10sept_0_30[[#This Row],[V_phase]])))*0.9</f>
        <v>9.249860296651264E-4</v>
      </c>
    </row>
    <row r="178" spans="1:11" x14ac:dyDescent="0.25">
      <c r="A178">
        <v>-5</v>
      </c>
      <c r="B178">
        <v>-0.11</v>
      </c>
      <c r="C178">
        <v>173.96</v>
      </c>
      <c r="D178">
        <v>-0.14000000000000001</v>
      </c>
      <c r="E178">
        <v>173.85</v>
      </c>
      <c r="F178">
        <f>_10sept_0_30[[#This Row],[H_mag]]-40</f>
        <v>-40.11</v>
      </c>
      <c r="G178">
        <f>_10sept_0_30[[#This Row],[V_mag]]-40</f>
        <v>-40.14</v>
      </c>
      <c r="H178">
        <f>(10^(_10sept_0_30[[#This Row],[H_mag_adj]]/20)*COS(RADIANS(_10sept_0_30[[#This Row],[H_phase]])))*0.9</f>
        <v>-8.8374075658345149E-3</v>
      </c>
      <c r="I178">
        <f>(10^(_10sept_0_30[[#This Row],[H_mag_adj]]/20)*SIN(RADIANS(_10sept_0_30[[#This Row],[H_phase]])))*0.9</f>
        <v>9.3508725284814566E-4</v>
      </c>
      <c r="J178">
        <f>(10^(_10sept_0_30[[#This Row],[V_mag_adj]]/20)*COS(RADIANS(_10sept_0_30[[#This Row],[V_phase]])))*0.9</f>
        <v>-8.8051316144093488E-3</v>
      </c>
      <c r="K178">
        <f>(10^(_10sept_0_30[[#This Row],[V_mag_adj]]/20)*SIN(RADIANS(_10sept_0_30[[#This Row],[V_phase]])))*0.9</f>
        <v>9.4876952422072447E-4</v>
      </c>
    </row>
    <row r="179" spans="1:11" x14ac:dyDescent="0.25">
      <c r="A179">
        <v>-4</v>
      </c>
      <c r="B179">
        <v>-0.05</v>
      </c>
      <c r="C179">
        <v>173.62</v>
      </c>
      <c r="D179">
        <v>-7.0000000000000007E-2</v>
      </c>
      <c r="E179">
        <v>173.39</v>
      </c>
      <c r="F179">
        <f>_10sept_0_30[[#This Row],[H_mag]]-40</f>
        <v>-40.049999999999997</v>
      </c>
      <c r="G179">
        <f>_10sept_0_30[[#This Row],[V_mag]]-40</f>
        <v>-40.07</v>
      </c>
      <c r="H179">
        <f>(10^(_10sept_0_30[[#This Row],[H_mag_adj]]/20)*COS(RADIANS(_10sept_0_30[[#This Row],[H_phase]])))*0.9</f>
        <v>-8.8929215213105085E-3</v>
      </c>
      <c r="I179">
        <f>(10^(_10sept_0_30[[#This Row],[H_mag_adj]]/20)*SIN(RADIANS(_10sept_0_30[[#This Row],[H_phase]])))*0.9</f>
        <v>9.9435782443967839E-4</v>
      </c>
      <c r="J179">
        <f>(10^(_10sept_0_30[[#This Row],[V_mag_adj]]/20)*COS(RADIANS(_10sept_0_30[[#This Row],[V_phase]])))*0.9</f>
        <v>-8.8684144658430115E-3</v>
      </c>
      <c r="K179">
        <f>(10^(_10sept_0_30[[#This Row],[V_mag_adj]]/20)*SIN(RADIANS(_10sept_0_30[[#This Row],[V_phase]])))*0.9</f>
        <v>1.0276791467565022E-3</v>
      </c>
    </row>
    <row r="180" spans="1:11" x14ac:dyDescent="0.25">
      <c r="A180">
        <v>-3</v>
      </c>
      <c r="B180">
        <v>-0.01</v>
      </c>
      <c r="C180">
        <v>172.73</v>
      </c>
      <c r="D180">
        <v>-0.04</v>
      </c>
      <c r="E180">
        <v>172.46</v>
      </c>
      <c r="F180">
        <f>_10sept_0_30[[#This Row],[H_mag]]-40</f>
        <v>-40.01</v>
      </c>
      <c r="G180">
        <f>_10sept_0_30[[#This Row],[V_mag]]-40</f>
        <v>-40.04</v>
      </c>
      <c r="H180">
        <f>(10^(_10sept_0_30[[#This Row],[H_mag_adj]]/20)*COS(RADIANS(_10sept_0_30[[#This Row],[H_phase]])))*0.9</f>
        <v>-8.9173751177907181E-3</v>
      </c>
      <c r="I180">
        <f>(10^(_10sept_0_30[[#This Row],[H_mag_adj]]/20)*SIN(RADIANS(_10sept_0_30[[#This Row],[H_phase]])))*0.9</f>
        <v>1.137596667643598E-3</v>
      </c>
      <c r="J180">
        <f>(10^(_10sept_0_30[[#This Row],[V_mag_adj]]/20)*COS(RADIANS(_10sept_0_30[[#This Row],[V_phase]])))*0.9</f>
        <v>-8.8811877575838798E-3</v>
      </c>
      <c r="K180">
        <f>(10^(_10sept_0_30[[#This Row],[V_mag_adj]]/20)*SIN(RADIANS(_10sept_0_30[[#This Row],[V_phase]])))*0.9</f>
        <v>1.1755388342612801E-3</v>
      </c>
    </row>
    <row r="181" spans="1:11" x14ac:dyDescent="0.25">
      <c r="A181">
        <v>-2</v>
      </c>
      <c r="B181">
        <v>0</v>
      </c>
      <c r="C181">
        <v>171.86</v>
      </c>
      <c r="D181">
        <v>-0.02</v>
      </c>
      <c r="E181">
        <v>171.73</v>
      </c>
      <c r="F181">
        <f>_10sept_0_30[[#This Row],[H_mag]]-40</f>
        <v>-40</v>
      </c>
      <c r="G181">
        <f>_10sept_0_30[[#This Row],[V_mag]]-40</f>
        <v>-40.020000000000003</v>
      </c>
      <c r="H181">
        <f>(10^(_10sept_0_30[[#This Row],[H_mag_adj]]/20)*COS(RADIANS(_10sept_0_30[[#This Row],[H_phase]])))*0.9</f>
        <v>-8.9093254396058925E-3</v>
      </c>
      <c r="I181">
        <f>(10^(_10sept_0_30[[#This Row],[H_mag_adj]]/20)*SIN(RADIANS(_10sept_0_30[[#This Row],[H_phase]])))*0.9</f>
        <v>1.2743312800018974E-3</v>
      </c>
      <c r="J181">
        <f>(10^(_10sept_0_30[[#This Row],[V_mag_adj]]/20)*COS(RADIANS(_10sept_0_30[[#This Row],[V_phase]])))*0.9</f>
        <v>-8.8859269661821193E-3</v>
      </c>
      <c r="K181">
        <f>(10^(_10sept_0_30[[#This Row],[V_mag_adj]]/20)*SIN(RADIANS(_10sept_0_30[[#This Row],[V_phase]])))*0.9</f>
        <v>1.2915652353446803E-3</v>
      </c>
    </row>
    <row r="182" spans="1:11" x14ac:dyDescent="0.25">
      <c r="A182">
        <v>-1</v>
      </c>
      <c r="B182">
        <v>-0.02</v>
      </c>
      <c r="C182">
        <v>170.35</v>
      </c>
      <c r="D182">
        <v>-0.04</v>
      </c>
      <c r="E182">
        <v>169.95</v>
      </c>
      <c r="F182">
        <f>_10sept_0_30[[#This Row],[H_mag]]-40</f>
        <v>-40.020000000000003</v>
      </c>
      <c r="G182">
        <f>_10sept_0_30[[#This Row],[V_mag]]-40</f>
        <v>-40.04</v>
      </c>
      <c r="H182">
        <f>(10^(_10sept_0_30[[#This Row],[H_mag_adj]]/20)*COS(RADIANS(_10sept_0_30[[#This Row],[H_phase]])))*0.9</f>
        <v>-8.8522446247880741E-3</v>
      </c>
      <c r="I182">
        <f>(10^(_10sept_0_30[[#This Row],[H_mag_adj]]/20)*SIN(RADIANS(_10sept_0_30[[#This Row],[H_phase]])))*0.9</f>
        <v>1.5051923160793101E-3</v>
      </c>
      <c r="J182">
        <f>(10^(_10sept_0_30[[#This Row],[V_mag_adj]]/20)*COS(RADIANS(_10sept_0_30[[#This Row],[V_phase]])))*0.9</f>
        <v>-8.8211858290086018E-3</v>
      </c>
      <c r="K182">
        <f>(10^(_10sept_0_30[[#This Row],[V_mag_adj]]/20)*SIN(RADIANS(_10sept_0_30[[#This Row],[V_phase]])))*0.9</f>
        <v>1.5633515620013306E-3</v>
      </c>
    </row>
    <row r="183" spans="1:11" x14ac:dyDescent="0.25">
      <c r="A183">
        <v>0</v>
      </c>
      <c r="B183">
        <v>-0.06</v>
      </c>
      <c r="C183">
        <v>169.23</v>
      </c>
      <c r="D183">
        <v>-7.0000000000000007E-2</v>
      </c>
      <c r="E183">
        <v>168.17</v>
      </c>
      <c r="F183">
        <f>_10sept_0_30[[#This Row],[H_mag]]-40</f>
        <v>-40.06</v>
      </c>
      <c r="G183">
        <f>_10sept_0_30[[#This Row],[V_mag]]-40</f>
        <v>-40.07</v>
      </c>
      <c r="H183">
        <f>(10^(_10sept_0_30[[#This Row],[H_mag_adj]]/20)*COS(RADIANS(_10sept_0_30[[#This Row],[H_phase]])))*0.9</f>
        <v>-8.7806028271942074E-3</v>
      </c>
      <c r="I183">
        <f>(10^(_10sept_0_30[[#This Row],[H_mag_adj]]/20)*SIN(RADIANS(_10sept_0_30[[#This Row],[H_phase]])))*0.9</f>
        <v>1.6702252324752537E-3</v>
      </c>
      <c r="J183">
        <f>(10^(_10sept_0_30[[#This Row],[V_mag_adj]]/20)*COS(RADIANS(_10sept_0_30[[#This Row],[V_phase]])))*0.9</f>
        <v>-8.7381360428975541E-3</v>
      </c>
      <c r="K183">
        <f>(10^(_10sept_0_30[[#This Row],[V_mag_adj]]/20)*SIN(RADIANS(_10sept_0_30[[#This Row],[V_phase]])))*0.9</f>
        <v>1.8302672106734665E-3</v>
      </c>
    </row>
    <row r="184" spans="1:11" x14ac:dyDescent="0.25">
      <c r="A184">
        <v>1</v>
      </c>
      <c r="B184">
        <v>-0.12</v>
      </c>
      <c r="C184">
        <v>167.63</v>
      </c>
      <c r="D184">
        <v>-0.12</v>
      </c>
      <c r="E184">
        <v>166.12</v>
      </c>
      <c r="F184">
        <f>_10sept_0_30[[#This Row],[H_mag]]-40</f>
        <v>-40.119999999999997</v>
      </c>
      <c r="G184">
        <f>_10sept_0_30[[#This Row],[V_mag]]-40</f>
        <v>-40.119999999999997</v>
      </c>
      <c r="H184">
        <f>(10^(_10sept_0_30[[#This Row],[H_mag_adj]]/20)*COS(RADIANS(_10sept_0_30[[#This Row],[H_phase]])))*0.9</f>
        <v>-8.6704433346926832E-3</v>
      </c>
      <c r="I184">
        <f>(10^(_10sept_0_30[[#This Row],[H_mag_adj]]/20)*SIN(RADIANS(_10sept_0_30[[#This Row],[H_phase]])))*0.9</f>
        <v>1.9015618595821081E-3</v>
      </c>
      <c r="J184">
        <f>(10^(_10sept_0_30[[#This Row],[V_mag_adj]]/20)*COS(RADIANS(_10sept_0_30[[#This Row],[V_phase]])))*0.9</f>
        <v>-8.6173235881346292E-3</v>
      </c>
      <c r="K184">
        <f>(10^(_10sept_0_30[[#This Row],[V_mag_adj]]/20)*SIN(RADIANS(_10sept_0_30[[#This Row],[V_phase]])))*0.9</f>
        <v>2.1293800279218954E-3</v>
      </c>
    </row>
    <row r="185" spans="1:11" x14ac:dyDescent="0.25">
      <c r="A185">
        <v>2</v>
      </c>
      <c r="B185">
        <v>-0.18</v>
      </c>
      <c r="C185">
        <v>165.38</v>
      </c>
      <c r="D185">
        <v>-0.18</v>
      </c>
      <c r="E185">
        <v>163.96</v>
      </c>
      <c r="F185">
        <f>_10sept_0_30[[#This Row],[H_mag]]-40</f>
        <v>-40.18</v>
      </c>
      <c r="G185">
        <f>_10sept_0_30[[#This Row],[V_mag]]-40</f>
        <v>-40.18</v>
      </c>
      <c r="H185">
        <f>(10^(_10sept_0_30[[#This Row],[H_mag_adj]]/20)*COS(RADIANS(_10sept_0_30[[#This Row],[H_phase]])))*0.9</f>
        <v>-8.5299767943908117E-3</v>
      </c>
      <c r="I185">
        <f>(10^(_10sept_0_30[[#This Row],[H_mag_adj]]/20)*SIN(RADIANS(_10sept_0_30[[#This Row],[H_phase]])))*0.9</f>
        <v>2.2250723673500573E-3</v>
      </c>
      <c r="J185">
        <f>(10^(_10sept_0_30[[#This Row],[V_mag_adj]]/20)*COS(RADIANS(_10sept_0_30[[#This Row],[V_phase]])))*0.9</f>
        <v>-8.472217416164933E-3</v>
      </c>
      <c r="K185">
        <f>(10^(_10sept_0_30[[#This Row],[V_mag_adj]]/20)*SIN(RADIANS(_10sept_0_30[[#This Row],[V_phase]])))*0.9</f>
        <v>2.4357715833021173E-3</v>
      </c>
    </row>
    <row r="186" spans="1:11" x14ac:dyDescent="0.25">
      <c r="A186">
        <v>3</v>
      </c>
      <c r="B186">
        <v>-0.25</v>
      </c>
      <c r="C186">
        <v>162.28</v>
      </c>
      <c r="D186">
        <v>-0.26</v>
      </c>
      <c r="E186">
        <v>161.27000000000001</v>
      </c>
      <c r="F186">
        <f>_10sept_0_30[[#This Row],[H_mag]]-40</f>
        <v>-40.25</v>
      </c>
      <c r="G186">
        <f>_10sept_0_30[[#This Row],[V_mag]]-40</f>
        <v>-40.26</v>
      </c>
      <c r="H186">
        <f>(10^(_10sept_0_30[[#This Row],[H_mag_adj]]/20)*COS(RADIANS(_10sept_0_30[[#This Row],[H_phase]])))*0.9</f>
        <v>-8.3297641561510486E-3</v>
      </c>
      <c r="I186">
        <f>(10^(_10sept_0_30[[#This Row],[H_mag_adj]]/20)*SIN(RADIANS(_10sept_0_30[[#This Row],[H_phase]])))*0.9</f>
        <v>2.6615709800906781E-3</v>
      </c>
      <c r="J186">
        <f>(10^(_10sept_0_30[[#This Row],[V_mag_adj]]/20)*COS(RADIANS(_10sept_0_30[[#This Row],[V_phase]])))*0.9</f>
        <v>-8.2720257086077772E-3</v>
      </c>
      <c r="K186">
        <f>(10^(_10sept_0_30[[#This Row],[V_mag_adj]]/20)*SIN(RADIANS(_10sept_0_30[[#This Row],[V_phase]])))*0.9</f>
        <v>2.804754533730568E-3</v>
      </c>
    </row>
    <row r="187" spans="1:11" x14ac:dyDescent="0.25">
      <c r="A187">
        <v>4</v>
      </c>
      <c r="B187">
        <v>-0.28999999999999998</v>
      </c>
      <c r="C187">
        <v>159</v>
      </c>
      <c r="D187">
        <v>-0.32</v>
      </c>
      <c r="E187">
        <v>157.78</v>
      </c>
      <c r="F187">
        <f>_10sept_0_30[[#This Row],[H_mag]]-40</f>
        <v>-40.29</v>
      </c>
      <c r="G187">
        <f>_10sept_0_30[[#This Row],[V_mag]]-40</f>
        <v>-40.32</v>
      </c>
      <c r="H187">
        <f>(10^(_10sept_0_30[[#This Row],[H_mag_adj]]/20)*COS(RADIANS(_10sept_0_30[[#This Row],[H_phase]])))*0.9</f>
        <v>-8.126326119766927E-3</v>
      </c>
      <c r="I187">
        <f>(10^(_10sept_0_30[[#This Row],[H_mag_adj]]/20)*SIN(RADIANS(_10sept_0_30[[#This Row],[H_phase]])))*0.9</f>
        <v>3.1194043343474257E-3</v>
      </c>
      <c r="J187">
        <f>(10^(_10sept_0_30[[#This Row],[V_mag_adj]]/20)*COS(RADIANS(_10sept_0_30[[#This Row],[V_phase]])))*0.9</f>
        <v>-8.0302839004556207E-3</v>
      </c>
      <c r="K187">
        <f>(10^(_10sept_0_30[[#This Row],[V_mag_adj]]/20)*SIN(RADIANS(_10sept_0_30[[#This Row],[V_phase]])))*0.9</f>
        <v>3.2803685474742136E-3</v>
      </c>
    </row>
    <row r="188" spans="1:11" x14ac:dyDescent="0.25">
      <c r="A188">
        <v>5</v>
      </c>
      <c r="B188">
        <v>-0.35</v>
      </c>
      <c r="C188">
        <v>155.22</v>
      </c>
      <c r="D188">
        <v>-0.37</v>
      </c>
      <c r="E188">
        <v>154.63</v>
      </c>
      <c r="F188">
        <f>_10sept_0_30[[#This Row],[H_mag]]-40</f>
        <v>-40.35</v>
      </c>
      <c r="G188">
        <f>_10sept_0_30[[#This Row],[V_mag]]-40</f>
        <v>-40.369999999999997</v>
      </c>
      <c r="H188">
        <f>(10^(_10sept_0_30[[#This Row],[H_mag_adj]]/20)*COS(RADIANS(_10sept_0_30[[#This Row],[H_phase]])))*0.9</f>
        <v>-7.8485951754877405E-3</v>
      </c>
      <c r="I188">
        <f>(10^(_10sept_0_30[[#This Row],[H_mag_adj]]/20)*SIN(RADIANS(_10sept_0_30[[#This Row],[H_phase]])))*0.9</f>
        <v>3.6232360357622809E-3</v>
      </c>
      <c r="J188">
        <f>(10^(_10sept_0_30[[#This Row],[V_mag_adj]]/20)*COS(RADIANS(_10sept_0_30[[#This Row],[V_phase]])))*0.9</f>
        <v>-7.7929051497784407E-3</v>
      </c>
      <c r="K188">
        <f>(10^(_10sept_0_30[[#This Row],[V_mag_adj]]/20)*SIN(RADIANS(_10sept_0_30[[#This Row],[V_phase]])))*0.9</f>
        <v>3.6953443197795112E-3</v>
      </c>
    </row>
    <row r="189" spans="1:11" x14ac:dyDescent="0.25">
      <c r="A189">
        <v>6</v>
      </c>
      <c r="B189">
        <v>-0.38</v>
      </c>
      <c r="C189">
        <v>151.74</v>
      </c>
      <c r="D189">
        <v>-0.41</v>
      </c>
      <c r="E189">
        <v>151.74</v>
      </c>
      <c r="F189">
        <f>_10sept_0_30[[#This Row],[H_mag]]-40</f>
        <v>-40.380000000000003</v>
      </c>
      <c r="G189">
        <f>_10sept_0_30[[#This Row],[V_mag]]-40</f>
        <v>-40.409999999999997</v>
      </c>
      <c r="H189">
        <f>(10^(_10sept_0_30[[#This Row],[H_mag_adj]]/20)*COS(RADIANS(_10sept_0_30[[#This Row],[H_phase]])))*0.9</f>
        <v>-7.5879387499741806E-3</v>
      </c>
      <c r="I189">
        <f>(10^(_10sept_0_30[[#This Row],[H_mag_adj]]/20)*SIN(RADIANS(_10sept_0_30[[#This Row],[H_phase]])))*0.9</f>
        <v>4.0788534205732623E-3</v>
      </c>
      <c r="J189">
        <f>(10^(_10sept_0_30[[#This Row],[V_mag_adj]]/20)*COS(RADIANS(_10sept_0_30[[#This Row],[V_phase]])))*0.9</f>
        <v>-7.561776145221989E-3</v>
      </c>
      <c r="K189">
        <f>(10^(_10sept_0_30[[#This Row],[V_mag_adj]]/20)*SIN(RADIANS(_10sept_0_30[[#This Row],[V_phase]])))*0.9</f>
        <v>4.0647898608371022E-3</v>
      </c>
    </row>
    <row r="190" spans="1:11" x14ac:dyDescent="0.25">
      <c r="A190">
        <v>7</v>
      </c>
      <c r="B190">
        <v>-0.41</v>
      </c>
      <c r="C190">
        <v>147.97</v>
      </c>
      <c r="D190">
        <v>-0.44</v>
      </c>
      <c r="E190">
        <v>147.93</v>
      </c>
      <c r="F190">
        <f>_10sept_0_30[[#This Row],[H_mag]]-40</f>
        <v>-40.409999999999997</v>
      </c>
      <c r="G190">
        <f>_10sept_0_30[[#This Row],[V_mag]]-40</f>
        <v>-40.44</v>
      </c>
      <c r="H190">
        <f>(10^(_10sept_0_30[[#This Row],[H_mag_adj]]/20)*COS(RADIANS(_10sept_0_30[[#This Row],[H_phase]])))*0.9</f>
        <v>-7.2781469052651017E-3</v>
      </c>
      <c r="I190">
        <f>(10^(_10sept_0_30[[#This Row],[H_mag_adj]]/20)*SIN(RADIANS(_10sept_0_30[[#This Row],[H_phase]])))*0.9</f>
        <v>4.5531914860449767E-3</v>
      </c>
      <c r="J190">
        <f>(10^(_10sept_0_30[[#This Row],[V_mag_adj]]/20)*COS(RADIANS(_10sept_0_30[[#This Row],[V_phase]])))*0.9</f>
        <v>-7.2498829033817089E-3</v>
      </c>
      <c r="K190">
        <f>(10^(_10sept_0_30[[#This Row],[V_mag_adj]]/20)*SIN(RADIANS(_10sept_0_30[[#This Row],[V_phase]])))*0.9</f>
        <v>4.542554926333861E-3</v>
      </c>
    </row>
    <row r="191" spans="1:11" x14ac:dyDescent="0.25">
      <c r="A191">
        <v>8</v>
      </c>
      <c r="B191">
        <v>-0.43</v>
      </c>
      <c r="C191">
        <v>144.12</v>
      </c>
      <c r="D191">
        <v>-0.46</v>
      </c>
      <c r="E191">
        <v>144.44999999999999</v>
      </c>
      <c r="F191">
        <f>_10sept_0_30[[#This Row],[H_mag]]-40</f>
        <v>-40.43</v>
      </c>
      <c r="G191">
        <f>_10sept_0_30[[#This Row],[V_mag]]-40</f>
        <v>-40.46</v>
      </c>
      <c r="H191">
        <f>(10^(_10sept_0_30[[#This Row],[H_mag_adj]]/20)*COS(RADIANS(_10sept_0_30[[#This Row],[H_phase]])))*0.9</f>
        <v>-6.9400013001561702E-3</v>
      </c>
      <c r="I191">
        <f>(10^(_10sept_0_30[[#This Row],[H_mag_adj]]/20)*SIN(RADIANS(_10sept_0_30[[#This Row],[H_phase]])))*0.9</f>
        <v>5.0200321340191428E-3</v>
      </c>
      <c r="J191">
        <f>(10^(_10sept_0_30[[#This Row],[V_mag_adj]]/20)*COS(RADIANS(_10sept_0_30[[#This Row],[V_phase]])))*0.9</f>
        <v>-6.9447714786374532E-3</v>
      </c>
      <c r="K191">
        <f>(10^(_10sept_0_30[[#This Row],[V_mag_adj]]/20)*SIN(RADIANS(_10sept_0_30[[#This Row],[V_phase]])))*0.9</f>
        <v>4.9628069893394525E-3</v>
      </c>
    </row>
    <row r="192" spans="1:11" x14ac:dyDescent="0.25">
      <c r="A192">
        <v>9</v>
      </c>
      <c r="B192">
        <v>-0.45</v>
      </c>
      <c r="C192">
        <v>140.19999999999999</v>
      </c>
      <c r="D192">
        <v>-0.49</v>
      </c>
      <c r="E192">
        <v>140.66999999999999</v>
      </c>
      <c r="F192">
        <f>_10sept_0_30[[#This Row],[H_mag]]-40</f>
        <v>-40.450000000000003</v>
      </c>
      <c r="G192">
        <f>_10sept_0_30[[#This Row],[V_mag]]-40</f>
        <v>-40.49</v>
      </c>
      <c r="H192">
        <f>(10^(_10sept_0_30[[#This Row],[H_mag_adj]]/20)*COS(RADIANS(_10sept_0_30[[#This Row],[H_phase]])))*0.9</f>
        <v>-6.5654429054208445E-3</v>
      </c>
      <c r="I192">
        <f>(10^(_10sept_0_30[[#This Row],[H_mag_adj]]/20)*SIN(RADIANS(_10sept_0_30[[#This Row],[H_phase]])))*0.9</f>
        <v>5.4701208032128116E-3</v>
      </c>
      <c r="J192">
        <f>(10^(_10sept_0_30[[#This Row],[V_mag_adj]]/20)*COS(RADIANS(_10sept_0_30[[#This Row],[V_phase]])))*0.9</f>
        <v>-6.5797225504494608E-3</v>
      </c>
      <c r="K192">
        <f>(10^(_10sept_0_30[[#This Row],[V_mag_adj]]/20)*SIN(RADIANS(_10sept_0_30[[#This Row],[V_phase]])))*0.9</f>
        <v>5.3911960956269864E-3</v>
      </c>
    </row>
    <row r="193" spans="1:11" x14ac:dyDescent="0.25">
      <c r="A193">
        <v>10</v>
      </c>
      <c r="B193">
        <v>-0.46</v>
      </c>
      <c r="C193">
        <v>135.82</v>
      </c>
      <c r="D193">
        <v>-0.5</v>
      </c>
      <c r="E193">
        <v>135.80000000000001</v>
      </c>
      <c r="F193">
        <f>_10sept_0_30[[#This Row],[H_mag]]-40</f>
        <v>-40.46</v>
      </c>
      <c r="G193">
        <f>_10sept_0_30[[#This Row],[V_mag]]-40</f>
        <v>-40.5</v>
      </c>
      <c r="H193">
        <f>(10^(_10sept_0_30[[#This Row],[H_mag_adj]]/20)*COS(RADIANS(_10sept_0_30[[#This Row],[H_phase]])))*0.9</f>
        <v>-6.1214581730632892E-3</v>
      </c>
      <c r="I193">
        <f>(10^(_10sept_0_30[[#This Row],[H_mag_adj]]/20)*SIN(RADIANS(_10sept_0_30[[#This Row],[H_phase]])))*0.9</f>
        <v>5.9487018701032115E-3</v>
      </c>
      <c r="J193">
        <f>(10^(_10sept_0_30[[#This Row],[V_mag_adj]]/20)*COS(RADIANS(_10sept_0_30[[#This Row],[V_phase]])))*0.9</f>
        <v>-6.0912653082946982E-3</v>
      </c>
      <c r="K193">
        <f>(10^(_10sept_0_30[[#This Row],[V_mag_adj]]/20)*SIN(RADIANS(_10sept_0_30[[#This Row],[V_phase]])))*0.9</f>
        <v>5.923496681251611E-3</v>
      </c>
    </row>
    <row r="194" spans="1:11" x14ac:dyDescent="0.25">
      <c r="A194">
        <v>11</v>
      </c>
      <c r="B194">
        <v>-0.46</v>
      </c>
      <c r="C194">
        <v>131.19</v>
      </c>
      <c r="D194">
        <v>-0.5</v>
      </c>
      <c r="E194">
        <v>131.29</v>
      </c>
      <c r="F194">
        <f>_10sept_0_30[[#This Row],[H_mag]]-40</f>
        <v>-40.46</v>
      </c>
      <c r="G194">
        <f>_10sept_0_30[[#This Row],[V_mag]]-40</f>
        <v>-40.5</v>
      </c>
      <c r="H194">
        <f>(10^(_10sept_0_30[[#This Row],[H_mag_adj]]/20)*COS(RADIANS(_10sept_0_30[[#This Row],[H_phase]])))*0.9</f>
        <v>-5.6212981975526117E-3</v>
      </c>
      <c r="I194">
        <f>(10^(_10sept_0_30[[#This Row],[H_mag_adj]]/20)*SIN(RADIANS(_10sept_0_30[[#This Row],[H_phase]])))*0.9</f>
        <v>6.4234189243832238E-3</v>
      </c>
      <c r="J194">
        <f>(10^(_10sept_0_30[[#This Row],[V_mag_adj]]/20)*COS(RADIANS(_10sept_0_30[[#This Row],[V_phase]])))*0.9</f>
        <v>-5.6066216215076015E-3</v>
      </c>
      <c r="K194">
        <f>(10^(_10sept_0_30[[#This Row],[V_mag_adj]]/20)*SIN(RADIANS(_10sept_0_30[[#This Row],[V_phase]])))*0.9</f>
        <v>6.384130323080571E-3</v>
      </c>
    </row>
    <row r="195" spans="1:11" x14ac:dyDescent="0.25">
      <c r="A195">
        <v>12</v>
      </c>
      <c r="B195">
        <v>-0.47</v>
      </c>
      <c r="C195">
        <v>126.02</v>
      </c>
      <c r="D195">
        <v>-0.51</v>
      </c>
      <c r="E195">
        <v>125.98</v>
      </c>
      <c r="F195">
        <f>_10sept_0_30[[#This Row],[H_mag]]-40</f>
        <v>-40.47</v>
      </c>
      <c r="G195">
        <f>_10sept_0_30[[#This Row],[V_mag]]-40</f>
        <v>-40.51</v>
      </c>
      <c r="H195">
        <f>(10^(_10sept_0_30[[#This Row],[H_mag_adj]]/20)*COS(RADIANS(_10sept_0_30[[#This Row],[H_phase]])))*0.9</f>
        <v>-5.0138319564848521E-3</v>
      </c>
      <c r="I195">
        <f>(10^(_10sept_0_30[[#This Row],[H_mag_adj]]/20)*SIN(RADIANS(_10sept_0_30[[#This Row],[H_phase]])))*0.9</f>
        <v>6.895884386116974E-3</v>
      </c>
      <c r="J195">
        <f>(10^(_10sept_0_30[[#This Row],[V_mag_adj]]/20)*COS(RADIANS(_10sept_0_30[[#This Row],[V_phase]])))*0.9</f>
        <v>-4.9860021592458351E-3</v>
      </c>
      <c r="K195">
        <f>(10^(_10sept_0_30[[#This Row],[V_mag_adj]]/20)*SIN(RADIANS(_10sept_0_30[[#This Row],[V_phase]])))*0.9</f>
        <v>6.8676832348681912E-3</v>
      </c>
    </row>
    <row r="196" spans="1:11" x14ac:dyDescent="0.25">
      <c r="A196">
        <v>13</v>
      </c>
      <c r="B196">
        <v>-0.4</v>
      </c>
      <c r="C196">
        <v>118.96</v>
      </c>
      <c r="D196">
        <v>-0.41</v>
      </c>
      <c r="E196">
        <v>118.53</v>
      </c>
      <c r="F196">
        <f>_10sept_0_30[[#This Row],[H_mag]]-40</f>
        <v>-40.4</v>
      </c>
      <c r="G196">
        <f>_10sept_0_30[[#This Row],[V_mag]]-40</f>
        <v>-40.409999999999997</v>
      </c>
      <c r="H196">
        <f>(10^(_10sept_0_30[[#This Row],[H_mag_adj]]/20)*COS(RADIANS(_10sept_0_30[[#This Row],[H_phase]])))*0.9</f>
        <v>-4.1616572576263092E-3</v>
      </c>
      <c r="I196">
        <f>(10^(_10sept_0_30[[#This Row],[H_mag_adj]]/20)*SIN(RADIANS(_10sept_0_30[[#This Row],[H_phase]])))*0.9</f>
        <v>7.520205240408996E-3</v>
      </c>
      <c r="J196">
        <f>(10^(_10sept_0_30[[#This Row],[V_mag_adj]]/20)*COS(RADIANS(_10sept_0_30[[#This Row],[V_phase]])))*0.9</f>
        <v>-4.1003786270130916E-3</v>
      </c>
      <c r="K196">
        <f>(10^(_10sept_0_30[[#This Row],[V_mag_adj]]/20)*SIN(RADIANS(_10sept_0_30[[#This Row],[V_phase]])))*0.9</f>
        <v>7.5425373846171075E-3</v>
      </c>
    </row>
    <row r="197" spans="1:11" x14ac:dyDescent="0.25">
      <c r="A197">
        <v>14</v>
      </c>
      <c r="B197">
        <v>-0.36</v>
      </c>
      <c r="C197">
        <v>113.4</v>
      </c>
      <c r="D197">
        <v>-0.39</v>
      </c>
      <c r="E197">
        <v>113.04</v>
      </c>
      <c r="F197">
        <f>_10sept_0_30[[#This Row],[H_mag]]-40</f>
        <v>-40.36</v>
      </c>
      <c r="G197">
        <f>_10sept_0_30[[#This Row],[V_mag]]-40</f>
        <v>-40.39</v>
      </c>
      <c r="H197">
        <f>(10^(_10sept_0_30[[#This Row],[H_mag_adj]]/20)*COS(RADIANS(_10sept_0_30[[#This Row],[H_phase]])))*0.9</f>
        <v>-3.4292154337220646E-3</v>
      </c>
      <c r="I197">
        <f>(10^(_10sept_0_30[[#This Row],[H_mag_adj]]/20)*SIN(RADIANS(_10sept_0_30[[#This Row],[H_phase]])))*0.9</f>
        <v>7.9244493071209243E-3</v>
      </c>
      <c r="J197">
        <f>(10^(_10sept_0_30[[#This Row],[V_mag_adj]]/20)*COS(RADIANS(_10sept_0_30[[#This Row],[V_phase]])))*0.9</f>
        <v>-3.3677055349755078E-3</v>
      </c>
      <c r="K197">
        <f>(10^(_10sept_0_30[[#This Row],[V_mag_adj]]/20)*SIN(RADIANS(_10sept_0_30[[#This Row],[V_phase]])))*0.9</f>
        <v>7.9184425229198718E-3</v>
      </c>
    </row>
    <row r="198" spans="1:11" x14ac:dyDescent="0.25">
      <c r="A198">
        <v>15</v>
      </c>
      <c r="B198">
        <v>-0.34</v>
      </c>
      <c r="C198">
        <v>107.74</v>
      </c>
      <c r="D198">
        <v>-0.36</v>
      </c>
      <c r="E198">
        <v>107.54</v>
      </c>
      <c r="F198">
        <f>_10sept_0_30[[#This Row],[H_mag]]-40</f>
        <v>-40.340000000000003</v>
      </c>
      <c r="G198">
        <f>_10sept_0_30[[#This Row],[V_mag]]-40</f>
        <v>-40.36</v>
      </c>
      <c r="H198">
        <f>(10^(_10sept_0_30[[#This Row],[H_mag_adj]]/20)*COS(RADIANS(_10sept_0_30[[#This Row],[H_phase]])))*0.9</f>
        <v>-2.6370126474656612E-3</v>
      </c>
      <c r="I198">
        <f>(10^(_10sept_0_30[[#This Row],[H_mag_adj]]/20)*SIN(RADIANS(_10sept_0_30[[#This Row],[H_phase]])))*0.9</f>
        <v>8.2429798244386156E-3</v>
      </c>
      <c r="J198">
        <f>(10^(_10sept_0_30[[#This Row],[V_mag_adj]]/20)*COS(RADIANS(_10sept_0_30[[#This Row],[V_phase]])))*0.9</f>
        <v>-2.602224465766639E-3</v>
      </c>
      <c r="K198">
        <f>(10^(_10sept_0_30[[#This Row],[V_mag_adj]]/20)*SIN(RADIANS(_10sept_0_30[[#This Row],[V_phase]])))*0.9</f>
        <v>8.2331551146430162E-3</v>
      </c>
    </row>
    <row r="199" spans="1:11" x14ac:dyDescent="0.25">
      <c r="A199">
        <v>16</v>
      </c>
      <c r="B199">
        <v>-0.33</v>
      </c>
      <c r="C199">
        <v>102.17</v>
      </c>
      <c r="D199">
        <v>-0.35</v>
      </c>
      <c r="E199">
        <v>101.81</v>
      </c>
      <c r="F199">
        <f>_10sept_0_30[[#This Row],[H_mag]]-40</f>
        <v>-40.33</v>
      </c>
      <c r="G199">
        <f>_10sept_0_30[[#This Row],[V_mag]]-40</f>
        <v>-40.35</v>
      </c>
      <c r="H199">
        <f>(10^(_10sept_0_30[[#This Row],[H_mag_adj]]/20)*COS(RADIANS(_10sept_0_30[[#This Row],[H_phase]])))*0.9</f>
        <v>-1.8265849926610259E-3</v>
      </c>
      <c r="I199">
        <f>(10^(_10sept_0_30[[#This Row],[H_mag_adj]]/20)*SIN(RADIANS(_10sept_0_30[[#This Row],[H_phase]])))*0.9</f>
        <v>8.469758140485055E-3</v>
      </c>
      <c r="J199">
        <f>(10^(_10sept_0_30[[#This Row],[V_mag_adj]]/20)*COS(RADIANS(_10sept_0_30[[#This Row],[V_phase]])))*0.9</f>
        <v>-1.7692536767418552E-3</v>
      </c>
      <c r="K199">
        <f>(10^(_10sept_0_30[[#This Row],[V_mag_adj]]/20)*SIN(RADIANS(_10sept_0_30[[#This Row],[V_phase]])))*0.9</f>
        <v>8.4615617368705189E-3</v>
      </c>
    </row>
    <row r="200" spans="1:11" x14ac:dyDescent="0.25">
      <c r="A200">
        <v>17</v>
      </c>
      <c r="B200">
        <v>-0.32</v>
      </c>
      <c r="C200">
        <v>96.23</v>
      </c>
      <c r="D200">
        <v>-0.35</v>
      </c>
      <c r="E200">
        <v>96.13</v>
      </c>
      <c r="F200">
        <f>_10sept_0_30[[#This Row],[H_mag]]-40</f>
        <v>-40.32</v>
      </c>
      <c r="G200">
        <f>_10sept_0_30[[#This Row],[V_mag]]-40</f>
        <v>-40.35</v>
      </c>
      <c r="H200">
        <f>(10^(_10sept_0_30[[#This Row],[H_mag_adj]]/20)*COS(RADIANS(_10sept_0_30[[#This Row],[H_phase]])))*0.9</f>
        <v>-9.4135146474875803E-4</v>
      </c>
      <c r="I200">
        <f>(10^(_10sept_0_30[[#This Row],[H_mag_adj]]/20)*SIN(RADIANS(_10sept_0_30[[#This Row],[H_phase]])))*0.9</f>
        <v>8.623232268064579E-3</v>
      </c>
      <c r="J200">
        <f>(10^(_10sept_0_30[[#This Row],[V_mag_adj]]/20)*COS(RADIANS(_10sept_0_30[[#This Row],[V_phase]])))*0.9</f>
        <v>-9.2310585210987899E-4</v>
      </c>
      <c r="K200">
        <f>(10^(_10sept_0_30[[#This Row],[V_mag_adj]]/20)*SIN(RADIANS(_10sept_0_30[[#This Row],[V_phase]])))*0.9</f>
        <v>8.5951242681729899E-3</v>
      </c>
    </row>
    <row r="201" spans="1:11" x14ac:dyDescent="0.25">
      <c r="A201">
        <v>18</v>
      </c>
      <c r="B201">
        <v>-0.35</v>
      </c>
      <c r="C201">
        <v>91.51</v>
      </c>
      <c r="D201">
        <v>-0.37</v>
      </c>
      <c r="E201">
        <v>91.04</v>
      </c>
      <c r="F201">
        <f>_10sept_0_30[[#This Row],[H_mag]]-40</f>
        <v>-40.35</v>
      </c>
      <c r="G201">
        <f>_10sept_0_30[[#This Row],[V_mag]]-40</f>
        <v>-40.369999999999997</v>
      </c>
      <c r="H201">
        <f>(10^(_10sept_0_30[[#This Row],[H_mag_adj]]/20)*COS(RADIANS(_10sept_0_30[[#This Row],[H_phase]])))*0.9</f>
        <v>-2.2779623895902352E-4</v>
      </c>
      <c r="I201">
        <f>(10^(_10sept_0_30[[#This Row],[H_mag_adj]]/20)*SIN(RADIANS(_10sept_0_30[[#This Row],[H_phase]])))*0.9</f>
        <v>8.6415504669620433E-3</v>
      </c>
      <c r="J201">
        <f>(10^(_10sept_0_30[[#This Row],[V_mag_adj]]/20)*COS(RADIANS(_10sept_0_30[[#This Row],[V_phase]])))*0.9</f>
        <v>-1.565414556509062E-4</v>
      </c>
      <c r="K201">
        <f>(10^(_10sept_0_30[[#This Row],[V_mag_adj]]/20)*SIN(RADIANS(_10sept_0_30[[#This Row],[V_phase]])))*0.9</f>
        <v>8.6232496825635711E-3</v>
      </c>
    </row>
    <row r="202" spans="1:11" x14ac:dyDescent="0.25">
      <c r="A202">
        <v>19</v>
      </c>
      <c r="B202">
        <v>-0.34</v>
      </c>
      <c r="C202">
        <v>85.17</v>
      </c>
      <c r="D202">
        <v>-0.36</v>
      </c>
      <c r="E202">
        <v>84.94</v>
      </c>
      <c r="F202">
        <f>_10sept_0_30[[#This Row],[H_mag]]-40</f>
        <v>-40.340000000000003</v>
      </c>
      <c r="G202">
        <f>_10sept_0_30[[#This Row],[V_mag]]-40</f>
        <v>-40.36</v>
      </c>
      <c r="H202">
        <f>(10^(_10sept_0_30[[#This Row],[H_mag_adj]]/20)*COS(RADIANS(_10sept_0_30[[#This Row],[H_phase]])))*0.9</f>
        <v>7.2870627324328474E-4</v>
      </c>
      <c r="I202">
        <f>(10^(_10sept_0_30[[#This Row],[H_mag_adj]]/20)*SIN(RADIANS(_10sept_0_30[[#This Row],[H_phase]])))*0.9</f>
        <v>8.6237775514174646E-3</v>
      </c>
      <c r="J202">
        <f>(10^(_10sept_0_30[[#This Row],[V_mag_adj]]/20)*COS(RADIANS(_10sept_0_30[[#This Row],[V_phase]])))*0.9</f>
        <v>7.6156278727282194E-4</v>
      </c>
      <c r="K202">
        <f>(10^(_10sept_0_30[[#This Row],[V_mag_adj]]/20)*SIN(RADIANS(_10sept_0_30[[#This Row],[V_phase]])))*0.9</f>
        <v>8.6009556116194517E-3</v>
      </c>
    </row>
    <row r="203" spans="1:11" x14ac:dyDescent="0.25">
      <c r="A203">
        <v>20</v>
      </c>
      <c r="B203">
        <v>-0.34</v>
      </c>
      <c r="C203">
        <v>78.61</v>
      </c>
      <c r="D203">
        <v>-0.36</v>
      </c>
      <c r="E203">
        <v>78.459999999999994</v>
      </c>
      <c r="F203">
        <f>_10sept_0_30[[#This Row],[H_mag]]-40</f>
        <v>-40.340000000000003</v>
      </c>
      <c r="G203">
        <f>_10sept_0_30[[#This Row],[V_mag]]-40</f>
        <v>-40.36</v>
      </c>
      <c r="H203">
        <f>(10^(_10sept_0_30[[#This Row],[H_mag_adj]]/20)*COS(RADIANS(_10sept_0_30[[#This Row],[H_phase]])))*0.9</f>
        <v>1.7091468060417589E-3</v>
      </c>
      <c r="I203">
        <f>(10^(_10sept_0_30[[#This Row],[H_mag_adj]]/20)*SIN(RADIANS(_10sept_0_30[[#This Row],[H_phase]])))*0.9</f>
        <v>8.4840656105662684E-3</v>
      </c>
      <c r="J203">
        <f>(10^(_10sept_0_30[[#This Row],[V_mag_adj]]/20)*COS(RADIANS(_10sept_0_30[[#This Row],[V_phase]])))*0.9</f>
        <v>1.7273701558900767E-3</v>
      </c>
      <c r="K203">
        <f>(10^(_10sept_0_30[[#This Row],[V_mag_adj]]/20)*SIN(RADIANS(_10sept_0_30[[#This Row],[V_phase]])))*0.9</f>
        <v>8.4600595539598422E-3</v>
      </c>
    </row>
    <row r="204" spans="1:11" x14ac:dyDescent="0.25">
      <c r="A204">
        <v>21</v>
      </c>
      <c r="B204">
        <v>-0.36</v>
      </c>
      <c r="C204">
        <v>71.430000000000007</v>
      </c>
      <c r="D204">
        <v>-0.38</v>
      </c>
      <c r="E204">
        <v>71.489999999999995</v>
      </c>
      <c r="F204">
        <f>_10sept_0_30[[#This Row],[H_mag]]-40</f>
        <v>-40.36</v>
      </c>
      <c r="G204">
        <f>_10sept_0_30[[#This Row],[V_mag]]-40</f>
        <v>-40.380000000000003</v>
      </c>
      <c r="H204">
        <f>(10^(_10sept_0_30[[#This Row],[H_mag_adj]]/20)*COS(RADIANS(_10sept_0_30[[#This Row],[H_phase]])))*0.9</f>
        <v>2.7498025612441748E-3</v>
      </c>
      <c r="I204">
        <f>(10^(_10sept_0_30[[#This Row],[H_mag_adj]]/20)*SIN(RADIANS(_10sept_0_30[[#This Row],[H_phase]])))*0.9</f>
        <v>8.1850474150234401E-3</v>
      </c>
      <c r="J204">
        <f>(10^(_10sept_0_30[[#This Row],[V_mag_adj]]/20)*COS(RADIANS(_10sept_0_30[[#This Row],[V_phase]])))*0.9</f>
        <v>2.7349250401108292E-3</v>
      </c>
      <c r="K204">
        <f>(10^(_10sept_0_30[[#This Row],[V_mag_adj]]/20)*SIN(RADIANS(_10sept_0_30[[#This Row],[V_phase]])))*0.9</f>
        <v>8.1690908138456076E-3</v>
      </c>
    </row>
    <row r="205" spans="1:11" x14ac:dyDescent="0.25">
      <c r="A205">
        <v>22</v>
      </c>
      <c r="B205">
        <v>-0.39</v>
      </c>
      <c r="C205">
        <v>64.489999999999995</v>
      </c>
      <c r="D205">
        <v>-0.4</v>
      </c>
      <c r="E205">
        <v>64.27</v>
      </c>
      <c r="F205">
        <f>_10sept_0_30[[#This Row],[H_mag]]-40</f>
        <v>-40.39</v>
      </c>
      <c r="G205">
        <f>_10sept_0_30[[#This Row],[V_mag]]-40</f>
        <v>-40.4</v>
      </c>
      <c r="H205">
        <f>(10^(_10sept_0_30[[#This Row],[H_mag_adj]]/20)*COS(RADIANS(_10sept_0_30[[#This Row],[H_phase]])))*0.9</f>
        <v>3.7058321034747579E-3</v>
      </c>
      <c r="I205">
        <f>(10^(_10sept_0_30[[#This Row],[H_mag_adj]]/20)*SIN(RADIANS(_10sept_0_30[[#This Row],[H_phase]])))*0.9</f>
        <v>7.7659501015616972E-3</v>
      </c>
      <c r="J205">
        <f>(10^(_10sept_0_30[[#This Row],[V_mag_adj]]/20)*COS(RADIANS(_10sept_0_30[[#This Row],[V_phase]])))*0.9</f>
        <v>3.7313254984661839E-3</v>
      </c>
      <c r="K205">
        <f>(10^(_10sept_0_30[[#This Row],[V_mag_adj]]/20)*SIN(RADIANS(_10sept_0_30[[#This Row],[V_phase]])))*0.9</f>
        <v>7.7427442171574242E-3</v>
      </c>
    </row>
    <row r="206" spans="1:11" x14ac:dyDescent="0.25">
      <c r="A206">
        <v>23</v>
      </c>
      <c r="B206">
        <v>-0.41</v>
      </c>
      <c r="C206">
        <v>57.53</v>
      </c>
      <c r="D206">
        <v>-0.44</v>
      </c>
      <c r="E206">
        <v>57.11</v>
      </c>
      <c r="F206">
        <f>_10sept_0_30[[#This Row],[H_mag]]-40</f>
        <v>-40.409999999999997</v>
      </c>
      <c r="G206">
        <f>_10sept_0_30[[#This Row],[V_mag]]-40</f>
        <v>-40.44</v>
      </c>
      <c r="H206">
        <f>(10^(_10sept_0_30[[#This Row],[H_mag_adj]]/20)*COS(RADIANS(_10sept_0_30[[#This Row],[H_phase]])))*0.9</f>
        <v>4.6089488333933464E-3</v>
      </c>
      <c r="I206">
        <f>(10^(_10sept_0_30[[#This Row],[H_mag_adj]]/20)*SIN(RADIANS(_10sept_0_30[[#This Row],[H_phase]])))*0.9</f>
        <v>7.2429666390488459E-3</v>
      </c>
      <c r="J206">
        <f>(10^(_10sept_0_30[[#This Row],[V_mag_adj]]/20)*COS(RADIANS(_10sept_0_30[[#This Row],[V_phase]])))*0.9</f>
        <v>4.64584432660505E-3</v>
      </c>
      <c r="K206">
        <f>(10^(_10sept_0_30[[#This Row],[V_mag_adj]]/20)*SIN(RADIANS(_10sept_0_30[[#This Row],[V_phase]])))*0.9</f>
        <v>7.1841309748958571E-3</v>
      </c>
    </row>
    <row r="207" spans="1:11" x14ac:dyDescent="0.25">
      <c r="A207">
        <v>24</v>
      </c>
      <c r="B207">
        <v>-0.45</v>
      </c>
      <c r="C207">
        <v>50.1</v>
      </c>
      <c r="D207">
        <v>-0.48</v>
      </c>
      <c r="E207">
        <v>49.81</v>
      </c>
      <c r="F207">
        <f>_10sept_0_30[[#This Row],[H_mag]]-40</f>
        <v>-40.450000000000003</v>
      </c>
      <c r="G207">
        <f>_10sept_0_30[[#This Row],[V_mag]]-40</f>
        <v>-40.479999999999997</v>
      </c>
      <c r="H207">
        <f>(10^(_10sept_0_30[[#This Row],[H_mag_adj]]/20)*COS(RADIANS(_10sept_0_30[[#This Row],[H_phase]])))*0.9</f>
        <v>5.4815713254820165E-3</v>
      </c>
      <c r="I207">
        <f>(10^(_10sept_0_30[[#This Row],[H_mag_adj]]/20)*SIN(RADIANS(_10sept_0_30[[#This Row],[H_phase]])))*0.9</f>
        <v>6.5558857486792592E-3</v>
      </c>
      <c r="J207">
        <f>(10^(_10sept_0_30[[#This Row],[V_mag_adj]]/20)*COS(RADIANS(_10sept_0_30[[#This Row],[V_phase]])))*0.9</f>
        <v>5.4956691031443758E-3</v>
      </c>
      <c r="K207">
        <f>(10^(_10sept_0_30[[#This Row],[V_mag_adj]]/20)*SIN(RADIANS(_10sept_0_30[[#This Row],[V_phase]])))*0.9</f>
        <v>6.5055489482641936E-3</v>
      </c>
    </row>
    <row r="208" spans="1:11" x14ac:dyDescent="0.25">
      <c r="A208">
        <v>25</v>
      </c>
      <c r="B208">
        <v>-0.48</v>
      </c>
      <c r="C208">
        <v>42.52</v>
      </c>
      <c r="D208">
        <v>-0.51</v>
      </c>
      <c r="E208">
        <v>42.28</v>
      </c>
      <c r="F208">
        <f>_10sept_0_30[[#This Row],[H_mag]]-40</f>
        <v>-40.479999999999997</v>
      </c>
      <c r="G208">
        <f>_10sept_0_30[[#This Row],[V_mag]]-40</f>
        <v>-40.51</v>
      </c>
      <c r="H208">
        <f>(10^(_10sept_0_30[[#This Row],[H_mag_adj]]/20)*COS(RADIANS(_10sept_0_30[[#This Row],[H_phase]])))*0.9</f>
        <v>6.2767442250074631E-3</v>
      </c>
      <c r="I208">
        <f>(10^(_10sept_0_30[[#This Row],[H_mag_adj]]/20)*SIN(RADIANS(_10sept_0_30[[#This Row],[H_phase]])))*0.9</f>
        <v>5.7556083903747765E-3</v>
      </c>
      <c r="J208">
        <f>(10^(_10sept_0_30[[#This Row],[V_mag_adj]]/20)*COS(RADIANS(_10sept_0_30[[#This Row],[V_phase]])))*0.9</f>
        <v>6.2790734778497993E-3</v>
      </c>
      <c r="K208">
        <f>(10^(_10sept_0_30[[#This Row],[V_mag_adj]]/20)*SIN(RADIANS(_10sept_0_30[[#This Row],[V_phase]])))*0.9</f>
        <v>5.7095119586753618E-3</v>
      </c>
    </row>
    <row r="209" spans="1:11" x14ac:dyDescent="0.25">
      <c r="A209">
        <v>26</v>
      </c>
      <c r="B209">
        <v>-0.53</v>
      </c>
      <c r="C209">
        <v>34.61</v>
      </c>
      <c r="D209">
        <v>-0.56000000000000005</v>
      </c>
      <c r="E209">
        <v>34.17</v>
      </c>
      <c r="F209">
        <f>_10sept_0_30[[#This Row],[H_mag]]-40</f>
        <v>-40.53</v>
      </c>
      <c r="G209">
        <f>_10sept_0_30[[#This Row],[V_mag]]-40</f>
        <v>-40.56</v>
      </c>
      <c r="H209">
        <f>(10^(_10sept_0_30[[#This Row],[H_mag_adj]]/20)*COS(RADIANS(_10sept_0_30[[#This Row],[H_phase]])))*0.9</f>
        <v>6.9688641761102678E-3</v>
      </c>
      <c r="I209">
        <f>(10^(_10sept_0_30[[#This Row],[H_mag_adj]]/20)*SIN(RADIANS(_10sept_0_30[[#This Row],[H_phase]])))*0.9</f>
        <v>4.8092927225554284E-3</v>
      </c>
      <c r="J209">
        <f>(10^(_10sept_0_30[[#This Row],[V_mag_adj]]/20)*COS(RADIANS(_10sept_0_30[[#This Row],[V_phase]])))*0.9</f>
        <v>6.9814363237203315E-3</v>
      </c>
      <c r="K209">
        <f>(10^(_10sept_0_30[[#This Row],[V_mag_adj]]/20)*SIN(RADIANS(_10sept_0_30[[#This Row],[V_phase]])))*0.9</f>
        <v>4.7392373564889012E-3</v>
      </c>
    </row>
    <row r="210" spans="1:11" x14ac:dyDescent="0.25">
      <c r="A210">
        <v>27</v>
      </c>
      <c r="B210">
        <v>-0.59</v>
      </c>
      <c r="C210">
        <v>26.91</v>
      </c>
      <c r="D210">
        <v>-0.61</v>
      </c>
      <c r="E210">
        <v>26.59</v>
      </c>
      <c r="F210">
        <f>_10sept_0_30[[#This Row],[H_mag]]-40</f>
        <v>-40.590000000000003</v>
      </c>
      <c r="G210">
        <f>_10sept_0_30[[#This Row],[V_mag]]-40</f>
        <v>-40.61</v>
      </c>
      <c r="H210">
        <f>(10^(_10sept_0_30[[#This Row],[H_mag_adj]]/20)*COS(RADIANS(_10sept_0_30[[#This Row],[H_phase]])))*0.9</f>
        <v>7.4984294760384934E-3</v>
      </c>
      <c r="I210">
        <f>(10^(_10sept_0_30[[#This Row],[H_mag_adj]]/20)*SIN(RADIANS(_10sept_0_30[[#This Row],[H_phase]])))*0.9</f>
        <v>3.805816105950737E-3</v>
      </c>
      <c r="J210">
        <f>(10^(_10sept_0_30[[#This Row],[V_mag_adj]]/20)*COS(RADIANS(_10sept_0_30[[#This Row],[V_phase]])))*0.9</f>
        <v>7.5022735774899693E-3</v>
      </c>
      <c r="K210">
        <f>(10^(_10sept_0_30[[#This Row],[V_mag_adj]]/20)*SIN(RADIANS(_10sept_0_30[[#This Row],[V_phase]])))*0.9</f>
        <v>3.7552211573602728E-3</v>
      </c>
    </row>
    <row r="211" spans="1:11" x14ac:dyDescent="0.25">
      <c r="A211">
        <v>28</v>
      </c>
      <c r="B211">
        <v>-0.64</v>
      </c>
      <c r="C211">
        <v>18.97</v>
      </c>
      <c r="D211">
        <v>-0.66</v>
      </c>
      <c r="E211">
        <v>18.5</v>
      </c>
      <c r="F211">
        <f>_10sept_0_30[[#This Row],[H_mag]]-40</f>
        <v>-40.64</v>
      </c>
      <c r="G211">
        <f>_10sept_0_30[[#This Row],[V_mag]]-40</f>
        <v>-40.659999999999997</v>
      </c>
      <c r="H211">
        <f>(10^(_10sept_0_30[[#This Row],[H_mag_adj]]/20)*COS(RADIANS(_10sept_0_30[[#This Row],[H_phase]])))*0.9</f>
        <v>7.9066189133234419E-3</v>
      </c>
      <c r="I211">
        <f>(10^(_10sept_0_30[[#This Row],[H_mag_adj]]/20)*SIN(RADIANS(_10sept_0_30[[#This Row],[H_phase]])))*0.9</f>
        <v>2.7178373256323747E-3</v>
      </c>
      <c r="J211">
        <f>(10^(_10sept_0_30[[#This Row],[V_mag_adj]]/20)*COS(RADIANS(_10sept_0_30[[#This Row],[V_phase]])))*0.9</f>
        <v>7.910411812750982E-3</v>
      </c>
      <c r="K211">
        <f>(10^(_10sept_0_30[[#This Row],[V_mag_adj]]/20)*SIN(RADIANS(_10sept_0_30[[#This Row],[V_phase]])))*0.9</f>
        <v>2.6467867678803885E-3</v>
      </c>
    </row>
    <row r="212" spans="1:11" x14ac:dyDescent="0.25">
      <c r="A212">
        <v>29</v>
      </c>
      <c r="B212">
        <v>-0.69</v>
      </c>
      <c r="C212">
        <v>11.03</v>
      </c>
      <c r="D212">
        <v>-0.71</v>
      </c>
      <c r="E212">
        <v>10.7</v>
      </c>
      <c r="F212">
        <f>_10sept_0_30[[#This Row],[H_mag]]-40</f>
        <v>-40.69</v>
      </c>
      <c r="G212">
        <f>_10sept_0_30[[#This Row],[V_mag]]-40</f>
        <v>-40.71</v>
      </c>
      <c r="H212">
        <f>(10^(_10sept_0_30[[#This Row],[H_mag_adj]]/20)*COS(RADIANS(_10sept_0_30[[#This Row],[H_phase]])))*0.9</f>
        <v>8.1591482230645284E-3</v>
      </c>
      <c r="I212">
        <f>(10^(_10sept_0_30[[#This Row],[H_mag_adj]]/20)*SIN(RADIANS(_10sept_0_30[[#This Row],[H_phase]])))*0.9</f>
        <v>1.5904117421245356E-3</v>
      </c>
      <c r="J212">
        <f>(10^(_10sept_0_30[[#This Row],[V_mag_adj]]/20)*COS(RADIANS(_10sept_0_30[[#This Row],[V_phase]])))*0.9</f>
        <v>8.1493866793120682E-3</v>
      </c>
      <c r="K212">
        <f>(10^(_10sept_0_30[[#This Row],[V_mag_adj]]/20)*SIN(RADIANS(_10sept_0_30[[#This Row],[V_phase]])))*0.9</f>
        <v>1.539842598771834E-3</v>
      </c>
    </row>
    <row r="213" spans="1:11" x14ac:dyDescent="0.25">
      <c r="A213">
        <v>30</v>
      </c>
      <c r="B213">
        <v>-0.74</v>
      </c>
      <c r="C213">
        <v>2.88</v>
      </c>
      <c r="D213">
        <v>-0.76</v>
      </c>
      <c r="E213">
        <v>2.54</v>
      </c>
      <c r="F213">
        <f>_10sept_0_30[[#This Row],[H_mag]]-40</f>
        <v>-40.74</v>
      </c>
      <c r="G213">
        <f>_10sept_0_30[[#This Row],[V_mag]]-40</f>
        <v>-40.76</v>
      </c>
      <c r="H213">
        <f>(10^(_10sept_0_30[[#This Row],[H_mag_adj]]/20)*COS(RADIANS(_10sept_0_30[[#This Row],[H_phase]])))*0.9</f>
        <v>8.2545543230770155E-3</v>
      </c>
      <c r="I213">
        <f>(10^(_10sept_0_30[[#This Row],[H_mag_adj]]/20)*SIN(RADIANS(_10sept_0_30[[#This Row],[H_phase]])))*0.9</f>
        <v>4.1526895655317434E-4</v>
      </c>
      <c r="J213">
        <f>(10^(_10sept_0_30[[#This Row],[V_mag_adj]]/20)*COS(RADIANS(_10sept_0_30[[#This Row],[V_phase]])))*0.9</f>
        <v>8.2378829461828892E-3</v>
      </c>
      <c r="K213">
        <f>(10^(_10sept_0_30[[#This Row],[V_mag_adj]]/20)*SIN(RADIANS(_10sept_0_30[[#This Row],[V_phase]])))*0.9</f>
        <v>3.6543600405575965E-4</v>
      </c>
    </row>
    <row r="214" spans="1:11" x14ac:dyDescent="0.25">
      <c r="A214">
        <v>31</v>
      </c>
      <c r="B214">
        <v>-0.8</v>
      </c>
      <c r="C214">
        <v>-5.75</v>
      </c>
      <c r="D214">
        <v>-0.83</v>
      </c>
      <c r="E214">
        <v>-5.93</v>
      </c>
      <c r="F214">
        <f>_10sept_0_30[[#This Row],[H_mag]]-40</f>
        <v>-40.799999999999997</v>
      </c>
      <c r="G214">
        <f>_10sept_0_30[[#This Row],[V_mag]]-40</f>
        <v>-40.83</v>
      </c>
      <c r="H214">
        <f>(10^(_10sept_0_30[[#This Row],[H_mag_adj]]/20)*COS(RADIANS(_10sept_0_30[[#This Row],[H_phase]])))*0.9</f>
        <v>8.1667986611644698E-3</v>
      </c>
      <c r="I214">
        <f>(10^(_10sept_0_30[[#This Row],[H_mag_adj]]/20)*SIN(RADIANS(_10sept_0_30[[#This Row],[H_phase]])))*0.9</f>
        <v>-8.2235338347844079E-4</v>
      </c>
      <c r="J214">
        <f>(10^(_10sept_0_30[[#This Row],[V_mag_adj]]/20)*COS(RADIANS(_10sept_0_30[[#This Row],[V_phase]])))*0.9</f>
        <v>8.1360254438643601E-3</v>
      </c>
      <c r="K214">
        <f>(10^(_10sept_0_30[[#This Row],[V_mag_adj]]/20)*SIN(RADIANS(_10sept_0_30[[#This Row],[V_phase]])))*0.9</f>
        <v>-8.4508218094052389E-4</v>
      </c>
    </row>
    <row r="215" spans="1:11" x14ac:dyDescent="0.25">
      <c r="A215">
        <v>32</v>
      </c>
      <c r="B215">
        <v>-0.86</v>
      </c>
      <c r="C215">
        <v>-13.72</v>
      </c>
      <c r="D215">
        <v>-0.88</v>
      </c>
      <c r="E215">
        <v>-14.31</v>
      </c>
      <c r="F215">
        <f>_10sept_0_30[[#This Row],[H_mag]]-40</f>
        <v>-40.86</v>
      </c>
      <c r="G215">
        <f>_10sept_0_30[[#This Row],[V_mag]]-40</f>
        <v>-40.880000000000003</v>
      </c>
      <c r="H215">
        <f>(10^(_10sept_0_30[[#This Row],[H_mag_adj]]/20)*COS(RADIANS(_10sept_0_30[[#This Row],[H_phase]])))*0.9</f>
        <v>7.9189990103043818E-3</v>
      </c>
      <c r="I215">
        <f>(10^(_10sept_0_30[[#This Row],[H_mag_adj]]/20)*SIN(RADIANS(_10sept_0_30[[#This Row],[H_phase]])))*0.9</f>
        <v>-1.9333726401067847E-3</v>
      </c>
      <c r="J215">
        <f>(10^(_10sept_0_30[[#This Row],[V_mag_adj]]/20)*COS(RADIANS(_10sept_0_30[[#This Row],[V_phase]])))*0.9</f>
        <v>7.8805042788302349E-3</v>
      </c>
      <c r="K215">
        <f>(10^(_10sept_0_30[[#This Row],[V_mag_adj]]/20)*SIN(RADIANS(_10sept_0_30[[#This Row],[V_phase]])))*0.9</f>
        <v>-2.0101801887851549E-3</v>
      </c>
    </row>
    <row r="216" spans="1:11" x14ac:dyDescent="0.25">
      <c r="A216">
        <v>33</v>
      </c>
      <c r="B216">
        <v>-0.93</v>
      </c>
      <c r="C216">
        <v>-22.16</v>
      </c>
      <c r="D216">
        <v>-0.94</v>
      </c>
      <c r="E216">
        <v>-22.34</v>
      </c>
      <c r="F216">
        <f>_10sept_0_30[[#This Row],[H_mag]]-40</f>
        <v>-40.93</v>
      </c>
      <c r="G216">
        <f>_10sept_0_30[[#This Row],[V_mag]]-40</f>
        <v>-40.94</v>
      </c>
      <c r="H216">
        <f>(10^(_10sept_0_30[[#This Row],[H_mag_adj]]/20)*COS(RADIANS(_10sept_0_30[[#This Row],[H_phase]])))*0.9</f>
        <v>7.488871938913187E-3</v>
      </c>
      <c r="I216">
        <f>(10^(_10sept_0_30[[#This Row],[H_mag_adj]]/20)*SIN(RADIANS(_10sept_0_30[[#This Row],[H_phase]])))*0.9</f>
        <v>-3.0500548409355733E-3</v>
      </c>
      <c r="J216">
        <f>(10^(_10sept_0_30[[#This Row],[V_mag_adj]]/20)*COS(RADIANS(_10sept_0_30[[#This Row],[V_phase]])))*0.9</f>
        <v>7.4706471154040374E-3</v>
      </c>
      <c r="K216">
        <f>(10^(_10sept_0_30[[#This Row],[V_mag_adj]]/20)*SIN(RADIANS(_10sept_0_30[[#This Row],[V_phase]])))*0.9</f>
        <v>-3.0700301976087766E-3</v>
      </c>
    </row>
    <row r="217" spans="1:11" x14ac:dyDescent="0.25">
      <c r="A217">
        <v>34</v>
      </c>
      <c r="B217">
        <v>-1.01</v>
      </c>
      <c r="C217">
        <v>-30.63</v>
      </c>
      <c r="D217">
        <v>-1.02</v>
      </c>
      <c r="E217">
        <v>-30.94</v>
      </c>
      <c r="F217">
        <f>_10sept_0_30[[#This Row],[H_mag]]-40</f>
        <v>-41.01</v>
      </c>
      <c r="G217">
        <f>_10sept_0_30[[#This Row],[V_mag]]-40</f>
        <v>-41.02</v>
      </c>
      <c r="H217">
        <f>(10^(_10sept_0_30[[#This Row],[H_mag_adj]]/20)*COS(RADIANS(_10sept_0_30[[#This Row],[H_phase]])))*0.9</f>
        <v>6.8941536129877978E-3</v>
      </c>
      <c r="I217">
        <f>(10^(_10sept_0_30[[#This Row],[H_mag_adj]]/20)*SIN(RADIANS(_10sept_0_30[[#This Row],[H_phase]])))*0.9</f>
        <v>-4.0820648855016354E-3</v>
      </c>
      <c r="J217">
        <f>(10^(_10sept_0_30[[#This Row],[V_mag_adj]]/20)*COS(RADIANS(_10sept_0_30[[#This Row],[V_phase]])))*0.9</f>
        <v>6.8640596241978822E-3</v>
      </c>
      <c r="K217">
        <f>(10^(_10sept_0_30[[#This Row],[V_mag_adj]]/20)*SIN(RADIANS(_10sept_0_30[[#This Row],[V_phase]])))*0.9</f>
        <v>-4.1145661184919828E-3</v>
      </c>
    </row>
    <row r="218" spans="1:11" x14ac:dyDescent="0.25">
      <c r="A218">
        <v>35</v>
      </c>
      <c r="B218">
        <v>-1.1000000000000001</v>
      </c>
      <c r="C218">
        <v>-39.32</v>
      </c>
      <c r="D218">
        <v>-1.1100000000000001</v>
      </c>
      <c r="E218">
        <v>-39.75</v>
      </c>
      <c r="F218">
        <f>_10sept_0_30[[#This Row],[H_mag]]-40</f>
        <v>-41.1</v>
      </c>
      <c r="G218">
        <f>_10sept_0_30[[#This Row],[V_mag]]-40</f>
        <v>-41.11</v>
      </c>
      <c r="H218">
        <f>(10^(_10sept_0_30[[#This Row],[H_mag_adj]]/20)*COS(RADIANS(_10sept_0_30[[#This Row],[H_phase]])))*0.9</f>
        <v>6.1343658954060203E-3</v>
      </c>
      <c r="I218">
        <f>(10^(_10sept_0_30[[#This Row],[H_mag_adj]]/20)*SIN(RADIANS(_10sept_0_30[[#This Row],[H_phase]])))*0.9</f>
        <v>-5.0244971398343361E-3</v>
      </c>
      <c r="J218">
        <f>(10^(_10sept_0_30[[#This Row],[V_mag_adj]]/20)*COS(RADIANS(_10sept_0_30[[#This Row],[V_phase]])))*0.9</f>
        <v>6.0894702680278738E-3</v>
      </c>
      <c r="K218">
        <f>(10^(_10sept_0_30[[#This Row],[V_mag_adj]]/20)*SIN(RADIANS(_10sept_0_30[[#This Row],[V_phase]])))*0.9</f>
        <v>-5.0645589617269266E-3</v>
      </c>
    </row>
    <row r="219" spans="1:11" x14ac:dyDescent="0.25">
      <c r="A219">
        <v>36</v>
      </c>
      <c r="B219">
        <v>-1.2</v>
      </c>
      <c r="C219">
        <v>-48.41</v>
      </c>
      <c r="D219">
        <v>-1.2</v>
      </c>
      <c r="E219">
        <v>-48.56</v>
      </c>
      <c r="F219">
        <f>_10sept_0_30[[#This Row],[H_mag]]-40</f>
        <v>-41.2</v>
      </c>
      <c r="G219">
        <f>_10sept_0_30[[#This Row],[V_mag]]-40</f>
        <v>-41.2</v>
      </c>
      <c r="H219">
        <f>(10^(_10sept_0_30[[#This Row],[H_mag_adj]]/20)*COS(RADIANS(_10sept_0_30[[#This Row],[H_phase]])))*0.9</f>
        <v>5.2032768721176261E-3</v>
      </c>
      <c r="I219">
        <f>(10^(_10sept_0_30[[#This Row],[H_mag_adj]]/20)*SIN(RADIANS(_10sept_0_30[[#This Row],[H_phase]])))*0.9</f>
        <v>-5.8626524175879316E-3</v>
      </c>
      <c r="J219">
        <f>(10^(_10sept_0_30[[#This Row],[V_mag_adj]]/20)*COS(RADIANS(_10sept_0_30[[#This Row],[V_phase]])))*0.9</f>
        <v>5.1879106701737451E-3</v>
      </c>
      <c r="K219">
        <f>(10^(_10sept_0_30[[#This Row],[V_mag_adj]]/20)*SIN(RADIANS(_10sept_0_30[[#This Row],[V_phase]])))*0.9</f>
        <v>-5.8762544580422335E-3</v>
      </c>
    </row>
    <row r="220" spans="1:11" x14ac:dyDescent="0.25">
      <c r="A220">
        <v>37</v>
      </c>
      <c r="B220">
        <v>-1.28</v>
      </c>
      <c r="C220">
        <v>-57.1</v>
      </c>
      <c r="D220">
        <v>-1.29</v>
      </c>
      <c r="E220">
        <v>-57.69</v>
      </c>
      <c r="F220">
        <f>_10sept_0_30[[#This Row],[H_mag]]-40</f>
        <v>-41.28</v>
      </c>
      <c r="G220">
        <f>_10sept_0_30[[#This Row],[V_mag]]-40</f>
        <v>-41.29</v>
      </c>
      <c r="H220">
        <f>(10^(_10sept_0_30[[#This Row],[H_mag_adj]]/20)*COS(RADIANS(_10sept_0_30[[#This Row],[H_phase]])))*0.9</f>
        <v>4.2187310820229708E-3</v>
      </c>
      <c r="I220">
        <f>(10^(_10sept_0_30[[#This Row],[H_mag_adj]]/20)*SIN(RADIANS(_10sept_0_30[[#This Row],[H_phase]])))*0.9</f>
        <v>-6.5211653823498686E-3</v>
      </c>
      <c r="J220">
        <f>(10^(_10sept_0_30[[#This Row],[V_mag_adj]]/20)*COS(RADIANS(_10sept_0_30[[#This Row],[V_phase]])))*0.9</f>
        <v>4.1465805966676575E-3</v>
      </c>
      <c r="K220">
        <f>(10^(_10sept_0_30[[#This Row],[V_mag_adj]]/20)*SIN(RADIANS(_10sept_0_30[[#This Row],[V_phase]])))*0.9</f>
        <v>-6.5567079792356207E-3</v>
      </c>
    </row>
    <row r="221" spans="1:11" x14ac:dyDescent="0.25">
      <c r="A221">
        <v>38</v>
      </c>
      <c r="B221">
        <v>-1.39</v>
      </c>
      <c r="C221">
        <v>-66.680000000000007</v>
      </c>
      <c r="D221">
        <v>-1.39</v>
      </c>
      <c r="E221">
        <v>-67.36</v>
      </c>
      <c r="F221">
        <f>_10sept_0_30[[#This Row],[H_mag]]-40</f>
        <v>-41.39</v>
      </c>
      <c r="G221">
        <f>_10sept_0_30[[#This Row],[V_mag]]-40</f>
        <v>-41.39</v>
      </c>
      <c r="H221">
        <f>(10^(_10sept_0_30[[#This Row],[H_mag_adj]]/20)*COS(RADIANS(_10sept_0_30[[#This Row],[H_phase]])))*0.9</f>
        <v>3.0359233080445381E-3</v>
      </c>
      <c r="I221">
        <f>(10^(_10sept_0_30[[#This Row],[H_mag_adj]]/20)*SIN(RADIANS(_10sept_0_30[[#This Row],[H_phase]])))*0.9</f>
        <v>-7.0425671611933803E-3</v>
      </c>
      <c r="J221">
        <f>(10^(_10sept_0_30[[#This Row],[V_mag_adj]]/20)*COS(RADIANS(_10sept_0_30[[#This Row],[V_phase]])))*0.9</f>
        <v>2.9521285904525736E-3</v>
      </c>
      <c r="K221">
        <f>(10^(_10sept_0_30[[#This Row],[V_mag_adj]]/20)*SIN(RADIANS(_10sept_0_30[[#This Row],[V_phase]])))*0.9</f>
        <v>-7.0781013935715831E-3</v>
      </c>
    </row>
    <row r="222" spans="1:11" x14ac:dyDescent="0.25">
      <c r="A222">
        <v>39</v>
      </c>
      <c r="B222">
        <v>-1.49</v>
      </c>
      <c r="C222">
        <v>-76.569999999999993</v>
      </c>
      <c r="D222">
        <v>-1.5</v>
      </c>
      <c r="E222">
        <v>-77.069999999999993</v>
      </c>
      <c r="F222">
        <f>_10sept_0_30[[#This Row],[H_mag]]-40</f>
        <v>-41.49</v>
      </c>
      <c r="G222">
        <f>_10sept_0_30[[#This Row],[V_mag]]-40</f>
        <v>-41.5</v>
      </c>
      <c r="H222">
        <f>(10^(_10sept_0_30[[#This Row],[H_mag_adj]]/20)*COS(RADIANS(_10sept_0_30[[#This Row],[H_phase]])))*0.9</f>
        <v>1.760806875430168E-3</v>
      </c>
      <c r="I222">
        <f>(10^(_10sept_0_30[[#This Row],[H_mag_adj]]/20)*SIN(RADIANS(_10sept_0_30[[#This Row],[H_phase]])))*0.9</f>
        <v>-7.3739649004095692E-3</v>
      </c>
      <c r="J222">
        <f>(10^(_10sept_0_30[[#This Row],[V_mag_adj]]/20)*COS(RADIANS(_10sept_0_30[[#This Row],[V_phase]])))*0.9</f>
        <v>1.6944387447364907E-3</v>
      </c>
      <c r="K222">
        <f>(10^(_10sept_0_30[[#This Row],[V_mag_adj]]/20)*SIN(RADIANS(_10sept_0_30[[#This Row],[V_phase]])))*0.9</f>
        <v>-7.3805478032088452E-3</v>
      </c>
    </row>
    <row r="223" spans="1:11" x14ac:dyDescent="0.25">
      <c r="A223">
        <v>40</v>
      </c>
      <c r="B223">
        <v>-1.61</v>
      </c>
      <c r="C223">
        <v>-86.75</v>
      </c>
      <c r="D223">
        <v>-1.63</v>
      </c>
      <c r="E223">
        <v>-87.05</v>
      </c>
      <c r="F223">
        <f>_10sept_0_30[[#This Row],[H_mag]]-40</f>
        <v>-41.61</v>
      </c>
      <c r="G223">
        <f>_10sept_0_30[[#This Row],[V_mag]]-40</f>
        <v>-41.63</v>
      </c>
      <c r="H223">
        <f>(10^(_10sept_0_30[[#This Row],[H_mag_adj]]/20)*COS(RADIANS(_10sept_0_30[[#This Row],[H_phase]])))*0.9</f>
        <v>4.2390673928634996E-4</v>
      </c>
      <c r="I223">
        <f>(10^(_10sept_0_30[[#This Row],[H_mag_adj]]/20)*SIN(RADIANS(_10sept_0_30[[#This Row],[H_phase]])))*0.9</f>
        <v>-7.4652345701556634E-3</v>
      </c>
      <c r="J223">
        <f>(10^(_10sept_0_30[[#This Row],[V_mag_adj]]/20)*COS(RADIANS(_10sept_0_30[[#This Row],[V_phase]])))*0.9</f>
        <v>3.8392818440538421E-4</v>
      </c>
      <c r="K223">
        <f>(10^(_10sept_0_30[[#This Row],[V_mag_adj]]/20)*SIN(RADIANS(_10sept_0_30[[#This Row],[V_phase]])))*0.9</f>
        <v>-7.4501773663700052E-3</v>
      </c>
    </row>
    <row r="224" spans="1:11" x14ac:dyDescent="0.25">
      <c r="A224">
        <v>41</v>
      </c>
      <c r="B224">
        <v>-1.75</v>
      </c>
      <c r="C224">
        <v>-97.12</v>
      </c>
      <c r="D224">
        <v>-1.77</v>
      </c>
      <c r="E224">
        <v>-97.84</v>
      </c>
      <c r="F224">
        <f>_10sept_0_30[[#This Row],[H_mag]]-40</f>
        <v>-41.75</v>
      </c>
      <c r="G224">
        <f>_10sept_0_30[[#This Row],[V_mag]]-40</f>
        <v>-41.77</v>
      </c>
      <c r="H224">
        <f>(10^(_10sept_0_30[[#This Row],[H_mag_adj]]/20)*COS(RADIANS(_10sept_0_30[[#This Row],[H_phase]])))*0.9</f>
        <v>-9.1197206767521985E-4</v>
      </c>
      <c r="I224">
        <f>(10^(_10sept_0_30[[#This Row],[H_mag_adj]]/20)*SIN(RADIANS(_10sept_0_30[[#This Row],[H_phase]])))*0.9</f>
        <v>-7.3009700910795367E-3</v>
      </c>
      <c r="J224">
        <f>(10^(_10sept_0_30[[#This Row],[V_mag_adj]]/20)*COS(RADIANS(_10sept_0_30[[#This Row],[V_phase]])))*0.9</f>
        <v>-1.0013360256111775E-3</v>
      </c>
      <c r="K224">
        <f>(10^(_10sept_0_30[[#This Row],[V_mag_adj]]/20)*SIN(RADIANS(_10sept_0_30[[#This Row],[V_phase]])))*0.9</f>
        <v>-7.2721696773489905E-3</v>
      </c>
    </row>
    <row r="225" spans="1:11" x14ac:dyDescent="0.25">
      <c r="A225">
        <v>42</v>
      </c>
      <c r="B225">
        <v>-1.88</v>
      </c>
      <c r="C225">
        <v>-108.08</v>
      </c>
      <c r="D225">
        <v>-1.9</v>
      </c>
      <c r="E225">
        <v>-108.54</v>
      </c>
      <c r="F225">
        <f>_10sept_0_30[[#This Row],[H_mag]]-40</f>
        <v>-41.88</v>
      </c>
      <c r="G225">
        <f>_10sept_0_30[[#This Row],[V_mag]]-40</f>
        <v>-41.9</v>
      </c>
      <c r="H225">
        <f>(10^(_10sept_0_30[[#This Row],[H_mag_adj]]/20)*COS(RADIANS(_10sept_0_30[[#This Row],[H_phase]])))*0.9</f>
        <v>-2.2495037830405893E-3</v>
      </c>
      <c r="I225">
        <f>(10^(_10sept_0_30[[#This Row],[H_mag_adj]]/20)*SIN(RADIANS(_10sept_0_30[[#This Row],[H_phase]])))*0.9</f>
        <v>-6.8905095491910619E-3</v>
      </c>
      <c r="J225">
        <f>(10^(_10sept_0_30[[#This Row],[V_mag_adj]]/20)*COS(RADIANS(_10sept_0_30[[#This Row],[V_phase]])))*0.9</f>
        <v>-2.2994504664099425E-3</v>
      </c>
      <c r="K225">
        <f>(10^(_10sept_0_30[[#This Row],[V_mag_adj]]/20)*SIN(RADIANS(_10sept_0_30[[#This Row],[V_phase]])))*0.9</f>
        <v>-6.85642181493629E-3</v>
      </c>
    </row>
    <row r="226" spans="1:11" x14ac:dyDescent="0.25">
      <c r="A226">
        <v>43</v>
      </c>
      <c r="B226">
        <v>-2.04</v>
      </c>
      <c r="C226">
        <v>-119.4</v>
      </c>
      <c r="D226">
        <v>-2.06</v>
      </c>
      <c r="E226">
        <v>-119.66</v>
      </c>
      <c r="F226">
        <f>_10sept_0_30[[#This Row],[H_mag]]-40</f>
        <v>-42.04</v>
      </c>
      <c r="G226">
        <f>_10sept_0_30[[#This Row],[V_mag]]-40</f>
        <v>-42.06</v>
      </c>
      <c r="H226">
        <f>(10^(_10sept_0_30[[#This Row],[H_mag_adj]]/20)*COS(RADIANS(_10sept_0_30[[#This Row],[H_phase]])))*0.9</f>
        <v>-3.4933239574954536E-3</v>
      </c>
      <c r="I226">
        <f>(10^(_10sept_0_30[[#This Row],[H_mag_adj]]/20)*SIN(RADIANS(_10sept_0_30[[#This Row],[H_phase]])))*0.9</f>
        <v>-6.1996512678390925E-3</v>
      </c>
      <c r="J226">
        <f>(10^(_10sept_0_30[[#This Row],[V_mag_adj]]/20)*COS(RADIANS(_10sept_0_30[[#This Row],[V_phase]])))*0.9</f>
        <v>-3.5133219749491971E-3</v>
      </c>
      <c r="K226">
        <f>(10^(_10sept_0_30[[#This Row],[V_mag_adj]]/20)*SIN(RADIANS(_10sept_0_30[[#This Row],[V_phase]])))*0.9</f>
        <v>-6.1695130925414959E-3</v>
      </c>
    </row>
    <row r="227" spans="1:11" x14ac:dyDescent="0.25">
      <c r="A227">
        <v>44</v>
      </c>
      <c r="B227">
        <v>-2.2000000000000002</v>
      </c>
      <c r="C227">
        <v>-130.21</v>
      </c>
      <c r="D227">
        <v>-2.2200000000000002</v>
      </c>
      <c r="E227">
        <v>-130.88</v>
      </c>
      <c r="F227">
        <f>_10sept_0_30[[#This Row],[H_mag]]-40</f>
        <v>-42.2</v>
      </c>
      <c r="G227">
        <f>_10sept_0_30[[#This Row],[V_mag]]-40</f>
        <v>-42.22</v>
      </c>
      <c r="H227">
        <f>(10^(_10sept_0_30[[#This Row],[H_mag_adj]]/20)*COS(RADIANS(_10sept_0_30[[#This Row],[H_phase]])))*0.9</f>
        <v>-4.5102432687760437E-3</v>
      </c>
      <c r="I227">
        <f>(10^(_10sept_0_30[[#This Row],[H_mag_adj]]/20)*SIN(RADIANS(_10sept_0_30[[#This Row],[H_phase]])))*0.9</f>
        <v>-5.3352630795944133E-3</v>
      </c>
      <c r="J227">
        <f>(10^(_10sept_0_30[[#This Row],[V_mag_adj]]/20)*COS(RADIANS(_10sept_0_30[[#This Row],[V_phase]])))*0.9</f>
        <v>-4.5618064268141611E-3</v>
      </c>
      <c r="K227">
        <f>(10^(_10sept_0_30[[#This Row],[V_mag_adj]]/20)*SIN(RADIANS(_10sept_0_30[[#This Row],[V_phase]])))*0.9</f>
        <v>-5.2700094213362922E-3</v>
      </c>
    </row>
    <row r="228" spans="1:11" x14ac:dyDescent="0.25">
      <c r="A228">
        <v>45</v>
      </c>
      <c r="B228">
        <v>-2.37</v>
      </c>
      <c r="C228">
        <v>-141.80000000000001</v>
      </c>
      <c r="D228">
        <v>-2.39</v>
      </c>
      <c r="E228">
        <v>-142.28</v>
      </c>
      <c r="F228">
        <f>_10sept_0_30[[#This Row],[H_mag]]-40</f>
        <v>-42.37</v>
      </c>
      <c r="G228">
        <f>_10sept_0_30[[#This Row],[V_mag]]-40</f>
        <v>-42.39</v>
      </c>
      <c r="H228">
        <f>(10^(_10sept_0_30[[#This Row],[H_mag_adj]]/20)*COS(RADIANS(_10sept_0_30[[#This Row],[H_phase]])))*0.9</f>
        <v>-5.3837635323375349E-3</v>
      </c>
      <c r="I228">
        <f>(10^(_10sept_0_30[[#This Row],[H_mag_adj]]/20)*SIN(RADIANS(_10sept_0_30[[#This Row],[H_phase]])))*0.9</f>
        <v>-4.2366041399273741E-3</v>
      </c>
      <c r="J228">
        <f>(10^(_10sept_0_30[[#This Row],[V_mag_adj]]/20)*COS(RADIANS(_10sept_0_30[[#This Row],[V_phase]])))*0.9</f>
        <v>-5.4066031759741687E-3</v>
      </c>
      <c r="K228">
        <f>(10^(_10sept_0_30[[#This Row],[V_mag_adj]]/20)*SIN(RADIANS(_10sept_0_30[[#This Row],[V_phase]])))*0.9</f>
        <v>-4.181713241282606E-3</v>
      </c>
    </row>
    <row r="229" spans="1:11" x14ac:dyDescent="0.25">
      <c r="A229">
        <v>46</v>
      </c>
      <c r="B229">
        <v>-2.5299999999999998</v>
      </c>
      <c r="C229">
        <v>-153.41</v>
      </c>
      <c r="D229">
        <v>-2.57</v>
      </c>
      <c r="E229">
        <v>-154.56</v>
      </c>
      <c r="F229">
        <f>_10sept_0_30[[#This Row],[H_mag]]-40</f>
        <v>-42.53</v>
      </c>
      <c r="G229">
        <f>_10sept_0_30[[#This Row],[V_mag]]-40</f>
        <v>-42.57</v>
      </c>
      <c r="H229">
        <f>(10^(_10sept_0_30[[#This Row],[H_mag_adj]]/20)*COS(RADIANS(_10sept_0_30[[#This Row],[H_phase]])))*0.9</f>
        <v>-6.0144081526067152E-3</v>
      </c>
      <c r="I229">
        <f>(10^(_10sept_0_30[[#This Row],[H_mag_adj]]/20)*SIN(RADIANS(_10sept_0_30[[#This Row],[H_phase]])))*0.9</f>
        <v>-3.0104784250250243E-3</v>
      </c>
      <c r="J229">
        <f>(10^(_10sept_0_30[[#This Row],[V_mag_adj]]/20)*COS(RADIANS(_10sept_0_30[[#This Row],[V_phase]])))*0.9</f>
        <v>-6.0457111046116254E-3</v>
      </c>
      <c r="K229">
        <f>(10^(_10sept_0_30[[#This Row],[V_mag_adj]]/20)*SIN(RADIANS(_10sept_0_30[[#This Row],[V_phase]])))*0.9</f>
        <v>-2.8758887471615376E-3</v>
      </c>
    </row>
    <row r="230" spans="1:11" x14ac:dyDescent="0.25">
      <c r="A230">
        <v>47</v>
      </c>
      <c r="B230">
        <v>-2.71</v>
      </c>
      <c r="C230">
        <v>-165.7</v>
      </c>
      <c r="D230">
        <v>-2.73</v>
      </c>
      <c r="E230">
        <v>-166.24</v>
      </c>
      <c r="F230">
        <f>_10sept_0_30[[#This Row],[H_mag]]-40</f>
        <v>-42.71</v>
      </c>
      <c r="G230">
        <f>_10sept_0_30[[#This Row],[V_mag]]-40</f>
        <v>-42.73</v>
      </c>
      <c r="H230">
        <f>(10^(_10sept_0_30[[#This Row],[H_mag_adj]]/20)*COS(RADIANS(_10sept_0_30[[#This Row],[H_phase]])))*0.9</f>
        <v>-6.3837127554896671E-3</v>
      </c>
      <c r="I230">
        <f>(10^(_10sept_0_30[[#This Row],[H_mag_adj]]/20)*SIN(RADIANS(_10sept_0_30[[#This Row],[H_phase]])))*0.9</f>
        <v>-1.6271879774565562E-3</v>
      </c>
      <c r="J230">
        <f>(10^(_10sept_0_30[[#This Row],[V_mag_adj]]/20)*COS(RADIANS(_10sept_0_30[[#This Row],[V_phase]])))*0.9</f>
        <v>-6.384048143828553E-3</v>
      </c>
      <c r="K230">
        <f>(10^(_10sept_0_30[[#This Row],[V_mag_adj]]/20)*SIN(RADIANS(_10sept_0_30[[#This Row],[V_phase]])))*0.9</f>
        <v>-1.5633476362525702E-3</v>
      </c>
    </row>
    <row r="231" spans="1:11" x14ac:dyDescent="0.25">
      <c r="A231">
        <v>48</v>
      </c>
      <c r="B231">
        <v>-2.89</v>
      </c>
      <c r="C231">
        <v>-177.66</v>
      </c>
      <c r="D231">
        <v>-2.93</v>
      </c>
      <c r="E231">
        <v>-178.07</v>
      </c>
      <c r="F231">
        <f>_10sept_0_30[[#This Row],[H_mag]]-40</f>
        <v>-42.89</v>
      </c>
      <c r="G231">
        <f>_10sept_0_30[[#This Row],[V_mag]]-40</f>
        <v>-42.93</v>
      </c>
      <c r="H231">
        <f>(10^(_10sept_0_30[[#This Row],[H_mag_adj]]/20)*COS(RADIANS(_10sept_0_30[[#This Row],[H_phase]])))*0.9</f>
        <v>-6.4473346824708445E-3</v>
      </c>
      <c r="I231">
        <f>(10^(_10sept_0_30[[#This Row],[H_mag_adj]]/20)*SIN(RADIANS(_10sept_0_30[[#This Row],[H_phase]])))*0.9</f>
        <v>-2.6346018747630312E-4</v>
      </c>
      <c r="J231">
        <f>(10^(_10sept_0_30[[#This Row],[V_mag_adj]]/20)*COS(RADIANS(_10sept_0_30[[#This Row],[V_phase]])))*0.9</f>
        <v>-6.4194241612971466E-3</v>
      </c>
      <c r="K231">
        <f>(10^(_10sept_0_30[[#This Row],[V_mag_adj]]/20)*SIN(RADIANS(_10sept_0_30[[#This Row],[V_phase]])))*0.9</f>
        <v>-2.1631919236901528E-4</v>
      </c>
    </row>
    <row r="232" spans="1:11" x14ac:dyDescent="0.25">
      <c r="A232">
        <v>49</v>
      </c>
      <c r="B232">
        <v>-3.1</v>
      </c>
      <c r="C232">
        <v>170.49</v>
      </c>
      <c r="D232">
        <v>-3.12</v>
      </c>
      <c r="E232">
        <v>170.6</v>
      </c>
      <c r="F232">
        <f>_10sept_0_30[[#This Row],[H_mag]]-40</f>
        <v>-43.1</v>
      </c>
      <c r="G232">
        <f>_10sept_0_30[[#This Row],[V_mag]]-40</f>
        <v>-43.12</v>
      </c>
      <c r="H232">
        <f>(10^(_10sept_0_30[[#This Row],[H_mag_adj]]/20)*COS(RADIANS(_10sept_0_30[[#This Row],[H_phase]])))*0.9</f>
        <v>-6.2120152230992105E-3</v>
      </c>
      <c r="I232">
        <f>(10^(_10sept_0_30[[#This Row],[H_mag_adj]]/20)*SIN(RADIANS(_10sept_0_30[[#This Row],[H_phase]])))*0.9</f>
        <v>1.0406494303211616E-3</v>
      </c>
      <c r="J232">
        <f>(10^(_10sept_0_30[[#This Row],[V_mag_adj]]/20)*COS(RADIANS(_10sept_0_30[[#This Row],[V_phase]])))*0.9</f>
        <v>-6.1997098697500154E-3</v>
      </c>
      <c r="K232">
        <f>(10^(_10sept_0_30[[#This Row],[V_mag_adj]]/20)*SIN(RADIANS(_10sept_0_30[[#This Row],[V_phase]])))*0.9</f>
        <v>1.0263553133776683E-3</v>
      </c>
    </row>
    <row r="233" spans="1:11" x14ac:dyDescent="0.25">
      <c r="A233">
        <v>50</v>
      </c>
      <c r="B233">
        <v>-3.33</v>
      </c>
      <c r="C233">
        <v>158.19999999999999</v>
      </c>
      <c r="D233">
        <v>-3.39</v>
      </c>
      <c r="E233">
        <v>157.76</v>
      </c>
      <c r="F233">
        <f>_10sept_0_30[[#This Row],[H_mag]]-40</f>
        <v>-43.33</v>
      </c>
      <c r="G233">
        <f>_10sept_0_30[[#This Row],[V_mag]]-40</f>
        <v>-43.39</v>
      </c>
      <c r="H233">
        <f>(10^(_10sept_0_30[[#This Row],[H_mag_adj]]/20)*COS(RADIANS(_10sept_0_30[[#This Row],[H_phase]])))*0.9</f>
        <v>-5.6953155095438943E-3</v>
      </c>
      <c r="I233">
        <f>(10^(_10sept_0_30[[#This Row],[H_mag_adj]]/20)*SIN(RADIANS(_10sept_0_30[[#This Row],[H_phase]])))*0.9</f>
        <v>2.2779636827200338E-3</v>
      </c>
      <c r="J233">
        <f>(10^(_10sept_0_30[[#This Row],[V_mag_adj]]/20)*COS(RADIANS(_10sept_0_30[[#This Row],[V_phase]])))*0.9</f>
        <v>-5.6385695426069285E-3</v>
      </c>
      <c r="K233">
        <f>(10^(_10sept_0_30[[#This Row],[V_mag_adj]]/20)*SIN(RADIANS(_10sept_0_30[[#This Row],[V_phase]])))*0.9</f>
        <v>2.3056509573356134E-3</v>
      </c>
    </row>
    <row r="234" spans="1:11" x14ac:dyDescent="0.25">
      <c r="A234">
        <v>51</v>
      </c>
      <c r="B234">
        <v>-3.65</v>
      </c>
      <c r="C234">
        <v>145.4</v>
      </c>
      <c r="D234">
        <v>-3.69</v>
      </c>
      <c r="E234">
        <v>145.59</v>
      </c>
      <c r="F234">
        <f>_10sept_0_30[[#This Row],[H_mag]]-40</f>
        <v>-43.65</v>
      </c>
      <c r="G234">
        <f>_10sept_0_30[[#This Row],[V_mag]]-40</f>
        <v>-43.69</v>
      </c>
      <c r="H234">
        <f>(10^(_10sept_0_30[[#This Row],[H_mag_adj]]/20)*COS(RADIANS(_10sept_0_30[[#This Row],[H_phase]])))*0.9</f>
        <v>-4.8664727955224476E-3</v>
      </c>
      <c r="I234">
        <f>(10^(_10sept_0_30[[#This Row],[H_mag_adj]]/20)*SIN(RADIANS(_10sept_0_30[[#This Row],[H_phase]])))*0.9</f>
        <v>3.3571547109850167E-3</v>
      </c>
      <c r="J234">
        <f>(10^(_10sept_0_30[[#This Row],[V_mag_adj]]/20)*COS(RADIANS(_10sept_0_30[[#This Row],[V_phase]])))*0.9</f>
        <v>-4.85516832545197E-3</v>
      </c>
      <c r="K234">
        <f>(10^(_10sept_0_30[[#This Row],[V_mag_adj]]/20)*SIN(RADIANS(_10sept_0_30[[#This Row],[V_phase]])))*0.9</f>
        <v>3.3256479533778673E-3</v>
      </c>
    </row>
    <row r="235" spans="1:11" x14ac:dyDescent="0.25">
      <c r="A235">
        <v>52</v>
      </c>
      <c r="B235">
        <v>-3.98</v>
      </c>
      <c r="C235">
        <v>133.47999999999999</v>
      </c>
      <c r="D235">
        <v>-4.03</v>
      </c>
      <c r="E235">
        <v>133.85</v>
      </c>
      <c r="F235">
        <f>_10sept_0_30[[#This Row],[H_mag]]-40</f>
        <v>-43.98</v>
      </c>
      <c r="G235">
        <f>_10sept_0_30[[#This Row],[V_mag]]-40</f>
        <v>-44.03</v>
      </c>
      <c r="H235">
        <f>(10^(_10sept_0_30[[#This Row],[H_mag_adj]]/20)*COS(RADIANS(_10sept_0_30[[#This Row],[H_phase]])))*0.9</f>
        <v>-3.9164709262943225E-3</v>
      </c>
      <c r="I235">
        <f>(10^(_10sept_0_30[[#This Row],[H_mag_adj]]/20)*SIN(RADIANS(_10sept_0_30[[#This Row],[H_phase]])))*0.9</f>
        <v>4.1299854980544623E-3</v>
      </c>
      <c r="J235">
        <f>(10^(_10sept_0_30[[#This Row],[V_mag_adj]]/20)*COS(RADIANS(_10sept_0_30[[#This Row],[V_phase]])))*0.9</f>
        <v>-3.9204264921483675E-3</v>
      </c>
      <c r="K235">
        <f>(10^(_10sept_0_30[[#This Row],[V_mag_adj]]/20)*SIN(RADIANS(_10sept_0_30[[#This Row],[V_phase]])))*0.9</f>
        <v>4.0810479469346496E-3</v>
      </c>
    </row>
    <row r="236" spans="1:11" x14ac:dyDescent="0.25">
      <c r="A236">
        <v>53</v>
      </c>
      <c r="B236">
        <v>-4.3600000000000003</v>
      </c>
      <c r="C236">
        <v>121.84</v>
      </c>
      <c r="D236">
        <v>-4.3899999999999997</v>
      </c>
      <c r="E236">
        <v>122.37</v>
      </c>
      <c r="F236">
        <f>_10sept_0_30[[#This Row],[H_mag]]-40</f>
        <v>-44.36</v>
      </c>
      <c r="G236">
        <f>_10sept_0_30[[#This Row],[V_mag]]-40</f>
        <v>-44.39</v>
      </c>
      <c r="H236">
        <f>(10^(_10sept_0_30[[#This Row],[H_mag_adj]]/20)*COS(RADIANS(_10sept_0_30[[#This Row],[H_phase]])))*0.9</f>
        <v>-2.8741227803598494E-3</v>
      </c>
      <c r="I236">
        <f>(10^(_10sept_0_30[[#This Row],[H_mag_adj]]/20)*SIN(RADIANS(_10sept_0_30[[#This Row],[H_phase]])))*0.9</f>
        <v>4.6282676877954058E-3</v>
      </c>
      <c r="J236">
        <f>(10^(_10sept_0_30[[#This Row],[V_mag_adj]]/20)*COS(RADIANS(_10sept_0_30[[#This Row],[V_phase]])))*0.9</f>
        <v>-2.9067548824010204E-3</v>
      </c>
      <c r="K236">
        <f>(10^(_10sept_0_30[[#This Row],[V_mag_adj]]/20)*SIN(RADIANS(_10sept_0_30[[#This Row],[V_phase]])))*0.9</f>
        <v>4.585618167700139E-3</v>
      </c>
    </row>
    <row r="237" spans="1:11" x14ac:dyDescent="0.25">
      <c r="A237">
        <v>54</v>
      </c>
      <c r="B237">
        <v>-4.76</v>
      </c>
      <c r="C237">
        <v>109.12</v>
      </c>
      <c r="D237">
        <v>-4.8099999999999996</v>
      </c>
      <c r="E237">
        <v>109.52</v>
      </c>
      <c r="F237">
        <f>_10sept_0_30[[#This Row],[H_mag]]-40</f>
        <v>-44.76</v>
      </c>
      <c r="G237">
        <f>_10sept_0_30[[#This Row],[V_mag]]-40</f>
        <v>-44.81</v>
      </c>
      <c r="H237">
        <f>(10^(_10sept_0_30[[#This Row],[H_mag_adj]]/20)*COS(RADIANS(_10sept_0_30[[#This Row],[H_phase]])))*0.9</f>
        <v>-1.7041864242932849E-3</v>
      </c>
      <c r="I237">
        <f>(10^(_10sept_0_30[[#This Row],[H_mag_adj]]/20)*SIN(RADIANS(_10sept_0_30[[#This Row],[H_phase]])))*0.9</f>
        <v>4.9158465062865541E-3</v>
      </c>
      <c r="J237">
        <f>(10^(_10sept_0_30[[#This Row],[V_mag_adj]]/20)*COS(RADIANS(_10sept_0_30[[#This Row],[V_phase]])))*0.9</f>
        <v>-1.7284850454524993E-3</v>
      </c>
      <c r="K237">
        <f>(10^(_10sept_0_30[[#This Row],[V_mag_adj]]/20)*SIN(RADIANS(_10sept_0_30[[#This Row],[V_phase]])))*0.9</f>
        <v>4.8756817237827418E-3</v>
      </c>
    </row>
    <row r="238" spans="1:11" x14ac:dyDescent="0.25">
      <c r="A238">
        <v>55</v>
      </c>
      <c r="B238">
        <v>-5.2</v>
      </c>
      <c r="C238">
        <v>95.73</v>
      </c>
      <c r="D238">
        <v>-5.24</v>
      </c>
      <c r="E238">
        <v>96.52</v>
      </c>
      <c r="F238">
        <f>_10sept_0_30[[#This Row],[H_mag]]-40</f>
        <v>-45.2</v>
      </c>
      <c r="G238">
        <f>_10sept_0_30[[#This Row],[V_mag]]-40</f>
        <v>-45.24</v>
      </c>
      <c r="H238">
        <f>(10^(_10sept_0_30[[#This Row],[H_mag_adj]]/20)*COS(RADIANS(_10sept_0_30[[#This Row],[H_phase]])))*0.9</f>
        <v>-4.9379913714873492E-4</v>
      </c>
      <c r="I238">
        <f>(10^(_10sept_0_30[[#This Row],[H_mag_adj]]/20)*SIN(RADIANS(_10sept_0_30[[#This Row],[H_phase]])))*0.9</f>
        <v>4.921155489050053E-3</v>
      </c>
      <c r="J238">
        <f>(10^(_10sept_0_30[[#This Row],[V_mag_adj]]/20)*COS(RADIANS(_10sept_0_30[[#This Row],[V_phase]])))*0.9</f>
        <v>-5.5902310540505661E-4</v>
      </c>
      <c r="K238">
        <f>(10^(_10sept_0_30[[#This Row],[V_mag_adj]]/20)*SIN(RADIANS(_10sept_0_30[[#This Row],[V_phase]])))*0.9</f>
        <v>4.8913021501589531E-3</v>
      </c>
    </row>
    <row r="239" spans="1:11" x14ac:dyDescent="0.25">
      <c r="A239">
        <v>56</v>
      </c>
      <c r="B239">
        <v>-5.62</v>
      </c>
      <c r="C239">
        <v>82.93</v>
      </c>
      <c r="D239">
        <v>-5.65</v>
      </c>
      <c r="E239">
        <v>83.33</v>
      </c>
      <c r="F239">
        <f>_10sept_0_30[[#This Row],[H_mag]]-40</f>
        <v>-45.62</v>
      </c>
      <c r="G239">
        <f>_10sept_0_30[[#This Row],[V_mag]]-40</f>
        <v>-45.65</v>
      </c>
      <c r="H239">
        <f>(10^(_10sept_0_30[[#This Row],[H_mag_adj]]/20)*COS(RADIANS(_10sept_0_30[[#This Row],[H_phase]])))*0.9</f>
        <v>5.8001151624262554E-4</v>
      </c>
      <c r="I239">
        <f>(10^(_10sept_0_30[[#This Row],[H_mag_adj]]/20)*SIN(RADIANS(_10sept_0_30[[#This Row],[H_phase]])))*0.9</f>
        <v>4.6765732575938341E-3</v>
      </c>
      <c r="J239">
        <f>(10^(_10sept_0_30[[#This Row],[V_mag_adj]]/20)*COS(RADIANS(_10sept_0_30[[#This Row],[V_phase]])))*0.9</f>
        <v>5.4546179104444025E-4</v>
      </c>
      <c r="K239">
        <f>(10^(_10sept_0_30[[#This Row],[V_mag_adj]]/20)*SIN(RADIANS(_10sept_0_30[[#This Row],[V_phase]])))*0.9</f>
        <v>4.6643704859221568E-3</v>
      </c>
    </row>
    <row r="240" spans="1:11" x14ac:dyDescent="0.25">
      <c r="A240">
        <v>57</v>
      </c>
      <c r="B240">
        <v>-6.02</v>
      </c>
      <c r="C240">
        <v>69.66</v>
      </c>
      <c r="D240">
        <v>-6.04</v>
      </c>
      <c r="E240">
        <v>69.75</v>
      </c>
      <c r="F240">
        <f>_10sept_0_30[[#This Row],[H_mag]]-40</f>
        <v>-46.019999999999996</v>
      </c>
      <c r="G240">
        <f>_10sept_0_30[[#This Row],[V_mag]]-40</f>
        <v>-46.04</v>
      </c>
      <c r="H240">
        <f>(10^(_10sept_0_30[[#This Row],[H_mag_adj]]/20)*COS(RADIANS(_10sept_0_30[[#This Row],[H_phase]])))*0.9</f>
        <v>1.5642645525882344E-3</v>
      </c>
      <c r="I240">
        <f>(10^(_10sept_0_30[[#This Row],[H_mag_adj]]/20)*SIN(RADIANS(_10sept_0_30[[#This Row],[H_phase]])))*0.9</f>
        <v>4.2197006812399645E-3</v>
      </c>
      <c r="J240">
        <f>(10^(_10sept_0_30[[#This Row],[V_mag_adj]]/20)*COS(RADIANS(_10sept_0_30[[#This Row],[V_phase]])))*0.9</f>
        <v>1.5540518755914547E-3</v>
      </c>
      <c r="K240">
        <f>(10^(_10sept_0_30[[#This Row],[V_mag_adj]]/20)*SIN(RADIANS(_10sept_0_30[[#This Row],[V_phase]])))*0.9</f>
        <v>4.2124419338500103E-3</v>
      </c>
    </row>
    <row r="241" spans="1:11" x14ac:dyDescent="0.25">
      <c r="A241">
        <v>58</v>
      </c>
      <c r="B241">
        <v>-6.39</v>
      </c>
      <c r="C241">
        <v>56.16</v>
      </c>
      <c r="D241">
        <v>-6.43</v>
      </c>
      <c r="E241">
        <v>55.53</v>
      </c>
      <c r="F241">
        <f>_10sept_0_30[[#This Row],[H_mag]]-40</f>
        <v>-46.39</v>
      </c>
      <c r="G241">
        <f>_10sept_0_30[[#This Row],[V_mag]]-40</f>
        <v>-46.43</v>
      </c>
      <c r="H241">
        <f>(10^(_10sept_0_30[[#This Row],[H_mag_adj]]/20)*COS(RADIANS(_10sept_0_30[[#This Row],[H_phase]])))*0.9</f>
        <v>2.4016002029817536E-3</v>
      </c>
      <c r="I241">
        <f>(10^(_10sept_0_30[[#This Row],[H_mag_adj]]/20)*SIN(RADIANS(_10sept_0_30[[#This Row],[H_phase]])))*0.9</f>
        <v>3.582055347806356E-3</v>
      </c>
      <c r="J241">
        <f>(10^(_10sept_0_30[[#This Row],[V_mag_adj]]/20)*COS(RADIANS(_10sept_0_30[[#This Row],[V_phase]])))*0.9</f>
        <v>2.4296263409041216E-3</v>
      </c>
      <c r="K241">
        <f>(10^(_10sept_0_30[[#This Row],[V_mag_adj]]/20)*SIN(RADIANS(_10sept_0_30[[#This Row],[V_phase]])))*0.9</f>
        <v>3.5390966407882417E-3</v>
      </c>
    </row>
    <row r="242" spans="1:11" x14ac:dyDescent="0.25">
      <c r="A242">
        <v>59</v>
      </c>
      <c r="B242">
        <v>-6.79</v>
      </c>
      <c r="C242">
        <v>42.23</v>
      </c>
      <c r="D242">
        <v>-6.79</v>
      </c>
      <c r="E242">
        <v>40.409999999999997</v>
      </c>
      <c r="F242">
        <f>_10sept_0_30[[#This Row],[H_mag]]-40</f>
        <v>-46.79</v>
      </c>
      <c r="G242">
        <f>_10sept_0_30[[#This Row],[V_mag]]-40</f>
        <v>-46.79</v>
      </c>
      <c r="H242">
        <f>(10^(_10sept_0_30[[#This Row],[H_mag_adj]]/20)*COS(RADIANS(_10sept_0_30[[#This Row],[H_phase]])))*0.9</f>
        <v>3.0495789345644916E-3</v>
      </c>
      <c r="I242">
        <f>(10^(_10sept_0_30[[#This Row],[H_mag_adj]]/20)*SIN(RADIANS(_10sept_0_30[[#This Row],[H_phase]])))*0.9</f>
        <v>2.7681002897750511E-3</v>
      </c>
      <c r="J242">
        <f>(10^(_10sept_0_30[[#This Row],[V_mag_adj]]/20)*COS(RADIANS(_10sept_0_30[[#This Row],[V_phase]])))*0.9</f>
        <v>3.1359544273626898E-3</v>
      </c>
      <c r="K242">
        <f>(10^(_10sept_0_30[[#This Row],[V_mag_adj]]/20)*SIN(RADIANS(_10sept_0_30[[#This Row],[V_phase]])))*0.9</f>
        <v>2.6698503182569179E-3</v>
      </c>
    </row>
    <row r="243" spans="1:11" x14ac:dyDescent="0.25">
      <c r="A243">
        <v>60</v>
      </c>
      <c r="B243">
        <v>-7.14</v>
      </c>
      <c r="C243">
        <v>29.18</v>
      </c>
      <c r="D243">
        <v>-7.12</v>
      </c>
      <c r="E243">
        <v>26.99</v>
      </c>
      <c r="F243">
        <f>_10sept_0_30[[#This Row],[H_mag]]-40</f>
        <v>-47.14</v>
      </c>
      <c r="G243">
        <f>_10sept_0_30[[#This Row],[V_mag]]-40</f>
        <v>-47.12</v>
      </c>
      <c r="H243">
        <f>(10^(_10sept_0_30[[#This Row],[H_mag_adj]]/20)*COS(RADIANS(_10sept_0_30[[#This Row],[H_phase]])))*0.9</f>
        <v>3.4538436757930819E-3</v>
      </c>
      <c r="I243">
        <f>(10^(_10sept_0_30[[#This Row],[H_mag_adj]]/20)*SIN(RADIANS(_10sept_0_30[[#This Row],[H_phase]])))*0.9</f>
        <v>1.9287061028112047E-3</v>
      </c>
      <c r="J243">
        <f>(10^(_10sept_0_30[[#This Row],[V_mag_adj]]/20)*COS(RADIANS(_10sept_0_30[[#This Row],[V_phase]])))*0.9</f>
        <v>3.5331494364116019E-3</v>
      </c>
      <c r="K243">
        <f>(10^(_10sept_0_30[[#This Row],[V_mag_adj]]/20)*SIN(RADIANS(_10sept_0_30[[#This Row],[V_phase]])))*0.9</f>
        <v>1.7994528803183126E-3</v>
      </c>
    </row>
    <row r="244" spans="1:11" x14ac:dyDescent="0.25">
      <c r="A244">
        <v>61</v>
      </c>
      <c r="B244">
        <v>-7.46</v>
      </c>
      <c r="C244">
        <v>15.37</v>
      </c>
      <c r="D244">
        <v>-7.5</v>
      </c>
      <c r="E244">
        <v>14.06</v>
      </c>
      <c r="F244">
        <f>_10sept_0_30[[#This Row],[H_mag]]-40</f>
        <v>-47.46</v>
      </c>
      <c r="G244">
        <f>_10sept_0_30[[#This Row],[V_mag]]-40</f>
        <v>-47.5</v>
      </c>
      <c r="H244">
        <f>(10^(_10sept_0_30[[#This Row],[H_mag_adj]]/20)*COS(RADIANS(_10sept_0_30[[#This Row],[H_phase]])))*0.9</f>
        <v>3.6764197739173323E-3</v>
      </c>
      <c r="I244">
        <f>(10^(_10sept_0_30[[#This Row],[H_mag_adj]]/20)*SIN(RADIANS(_10sept_0_30[[#This Row],[H_phase]])))*0.9</f>
        <v>1.010584001106824E-3</v>
      </c>
      <c r="J244">
        <f>(10^(_10sept_0_30[[#This Row],[V_mag_adj]]/20)*COS(RADIANS(_10sept_0_30[[#This Row],[V_phase]])))*0.9</f>
        <v>3.6815693231690952E-3</v>
      </c>
      <c r="K244">
        <f>(10^(_10sept_0_30[[#This Row],[V_mag_adj]]/20)*SIN(RADIANS(_10sept_0_30[[#This Row],[V_phase]])))*0.9</f>
        <v>9.2201439252080717E-4</v>
      </c>
    </row>
    <row r="245" spans="1:11" x14ac:dyDescent="0.25">
      <c r="A245">
        <v>62</v>
      </c>
      <c r="B245">
        <v>-7.81</v>
      </c>
      <c r="C245">
        <v>1.3</v>
      </c>
      <c r="D245">
        <v>-7.85</v>
      </c>
      <c r="E245">
        <v>0.8</v>
      </c>
      <c r="F245">
        <f>_10sept_0_30[[#This Row],[H_mag]]-40</f>
        <v>-47.81</v>
      </c>
      <c r="G245">
        <f>_10sept_0_30[[#This Row],[V_mag]]-40</f>
        <v>-47.85</v>
      </c>
      <c r="H245">
        <f>(10^(_10sept_0_30[[#This Row],[H_mag_adj]]/20)*COS(RADIANS(_10sept_0_30[[#This Row],[H_phase]])))*0.9</f>
        <v>3.6612611871651608E-3</v>
      </c>
      <c r="I245">
        <f>(10^(_10sept_0_30[[#This Row],[H_mag_adj]]/20)*SIN(RADIANS(_10sept_0_30[[#This Row],[H_phase]])))*0.9</f>
        <v>8.3085639319271915E-5</v>
      </c>
      <c r="J245">
        <f>(10^(_10sept_0_30[[#This Row],[V_mag_adj]]/20)*COS(RADIANS(_10sept_0_30[[#This Row],[V_phase]])))*0.9</f>
        <v>3.6450221694445542E-3</v>
      </c>
      <c r="K245">
        <f>(10^(_10sept_0_30[[#This Row],[V_mag_adj]]/20)*SIN(RADIANS(_10sept_0_30[[#This Row],[V_phase]])))*0.9</f>
        <v>5.0897418146225067E-5</v>
      </c>
    </row>
    <row r="246" spans="1:11" x14ac:dyDescent="0.25">
      <c r="A246">
        <v>63</v>
      </c>
      <c r="B246">
        <v>-8.14</v>
      </c>
      <c r="C246">
        <v>-12.45</v>
      </c>
      <c r="D246">
        <v>-8.16</v>
      </c>
      <c r="E246">
        <v>-12.41</v>
      </c>
      <c r="F246">
        <f>_10sept_0_30[[#This Row],[H_mag]]-40</f>
        <v>-48.14</v>
      </c>
      <c r="G246">
        <f>_10sept_0_30[[#This Row],[V_mag]]-40</f>
        <v>-48.16</v>
      </c>
      <c r="H246">
        <f>(10^(_10sept_0_30[[#This Row],[H_mag_adj]]/20)*COS(RADIANS(_10sept_0_30[[#This Row],[H_phase]])))*0.9</f>
        <v>3.4427688902500474E-3</v>
      </c>
      <c r="I246">
        <f>(10^(_10sept_0_30[[#This Row],[H_mag_adj]]/20)*SIN(RADIANS(_10sept_0_30[[#This Row],[H_phase]])))*0.9</f>
        <v>-7.6009205297827127E-4</v>
      </c>
      <c r="J246">
        <f>(10^(_10sept_0_30[[#This Row],[V_mag_adj]]/20)*COS(RADIANS(_10sept_0_30[[#This Row],[V_phase]])))*0.9</f>
        <v>3.435379328343059E-3</v>
      </c>
      <c r="K246">
        <f>(10^(_10sept_0_30[[#This Row],[V_mag_adj]]/20)*SIN(RADIANS(_10sept_0_30[[#This Row],[V_phase]])))*0.9</f>
        <v>-7.5594572696825832E-4</v>
      </c>
    </row>
    <row r="247" spans="1:11" x14ac:dyDescent="0.25">
      <c r="A247">
        <v>64</v>
      </c>
      <c r="B247">
        <v>-8.48</v>
      </c>
      <c r="C247">
        <v>-25.24</v>
      </c>
      <c r="D247">
        <v>-8.51</v>
      </c>
      <c r="E247">
        <v>-25.8</v>
      </c>
      <c r="F247">
        <f>_10sept_0_30[[#This Row],[H_mag]]-40</f>
        <v>-48.480000000000004</v>
      </c>
      <c r="G247">
        <f>_10sept_0_30[[#This Row],[V_mag]]-40</f>
        <v>-48.51</v>
      </c>
      <c r="H247">
        <f>(10^(_10sept_0_30[[#This Row],[H_mag_adj]]/20)*COS(RADIANS(_10sept_0_30[[#This Row],[H_phase]])))*0.9</f>
        <v>3.0666575683871498E-3</v>
      </c>
      <c r="I247">
        <f>(10^(_10sept_0_30[[#This Row],[H_mag_adj]]/20)*SIN(RADIANS(_10sept_0_30[[#This Row],[H_phase]])))*0.9</f>
        <v>-1.44567537294354E-3</v>
      </c>
      <c r="J247">
        <f>(10^(_10sept_0_30[[#This Row],[V_mag_adj]]/20)*COS(RADIANS(_10sept_0_30[[#This Row],[V_phase]])))*0.9</f>
        <v>3.0418571464974268E-3</v>
      </c>
      <c r="K247">
        <f>(10^(_10sept_0_30[[#This Row],[V_mag_adj]]/20)*SIN(RADIANS(_10sept_0_30[[#This Row],[V_phase]])))*0.9</f>
        <v>-1.470491199402333E-3</v>
      </c>
    </row>
    <row r="248" spans="1:11" x14ac:dyDescent="0.25">
      <c r="A248">
        <v>65</v>
      </c>
      <c r="B248">
        <v>-8.7899999999999991</v>
      </c>
      <c r="C248">
        <v>-38.93</v>
      </c>
      <c r="D248">
        <v>-8.84</v>
      </c>
      <c r="E248">
        <v>-39.4</v>
      </c>
      <c r="F248">
        <f>_10sept_0_30[[#This Row],[H_mag]]-40</f>
        <v>-48.79</v>
      </c>
      <c r="G248">
        <f>_10sept_0_30[[#This Row],[V_mag]]-40</f>
        <v>-48.84</v>
      </c>
      <c r="H248">
        <f>(10^(_10sept_0_30[[#This Row],[H_mag_adj]]/20)*COS(RADIANS(_10sept_0_30[[#This Row],[H_phase]])))*0.9</f>
        <v>2.5449205672815607E-3</v>
      </c>
      <c r="I248">
        <f>(10^(_10sept_0_30[[#This Row],[H_mag_adj]]/20)*SIN(RADIANS(_10sept_0_30[[#This Row],[H_phase]])))*0.9</f>
        <v>-2.0556930566450215E-3</v>
      </c>
      <c r="J248">
        <f>(10^(_10sept_0_30[[#This Row],[V_mag_adj]]/20)*COS(RADIANS(_10sept_0_30[[#This Row],[V_phase]])))*0.9</f>
        <v>2.5134618118922538E-3</v>
      </c>
      <c r="K248">
        <f>(10^(_10sept_0_30[[#This Row],[V_mag_adj]]/20)*SIN(RADIANS(_10sept_0_30[[#This Row],[V_phase]])))*0.9</f>
        <v>-2.064580808306423E-3</v>
      </c>
    </row>
    <row r="249" spans="1:11" x14ac:dyDescent="0.25">
      <c r="A249">
        <v>66</v>
      </c>
      <c r="B249">
        <v>-9.14</v>
      </c>
      <c r="C249">
        <v>-52.45</v>
      </c>
      <c r="D249">
        <v>-9.16</v>
      </c>
      <c r="E249">
        <v>-53.1</v>
      </c>
      <c r="F249">
        <f>_10sept_0_30[[#This Row],[H_mag]]-40</f>
        <v>-49.14</v>
      </c>
      <c r="G249">
        <f>_10sept_0_30[[#This Row],[V_mag]]-40</f>
        <v>-49.16</v>
      </c>
      <c r="H249">
        <f>(10^(_10sept_0_30[[#This Row],[H_mag_adj]]/20)*COS(RADIANS(_10sept_0_30[[#This Row],[H_phase]])))*0.9</f>
        <v>1.9150631749458057E-3</v>
      </c>
      <c r="I249">
        <f>(10^(_10sept_0_30[[#This Row],[H_mag_adj]]/20)*SIN(RADIANS(_10sept_0_30[[#This Row],[H_phase]])))*0.9</f>
        <v>-2.4912544605595606E-3</v>
      </c>
      <c r="J249">
        <f>(10^(_10sept_0_30[[#This Row],[V_mag_adj]]/20)*COS(RADIANS(_10sept_0_30[[#This Row],[V_phase]])))*0.9</f>
        <v>1.8823389226500205E-3</v>
      </c>
      <c r="K249">
        <f>(10^(_10sept_0_30[[#This Row],[V_mag_adj]]/20)*SIN(RADIANS(_10sept_0_30[[#This Row],[V_phase]])))*0.9</f>
        <v>-2.5070400613159487E-3</v>
      </c>
    </row>
    <row r="250" spans="1:11" x14ac:dyDescent="0.25">
      <c r="A250">
        <v>67</v>
      </c>
      <c r="B250">
        <v>-9.5399999999999991</v>
      </c>
      <c r="C250">
        <v>-65.8</v>
      </c>
      <c r="D250">
        <v>-9.58</v>
      </c>
      <c r="E250">
        <v>-66.16</v>
      </c>
      <c r="F250">
        <f>_10sept_0_30[[#This Row],[H_mag]]-40</f>
        <v>-49.54</v>
      </c>
      <c r="G250">
        <f>_10sept_0_30[[#This Row],[V_mag]]-40</f>
        <v>-49.58</v>
      </c>
      <c r="H250">
        <f>(10^(_10sept_0_30[[#This Row],[H_mag_adj]]/20)*COS(RADIANS(_10sept_0_30[[#This Row],[H_phase]])))*0.9</f>
        <v>1.23011250014536E-3</v>
      </c>
      <c r="I250">
        <f>(10^(_10sept_0_30[[#This Row],[H_mag_adj]]/20)*SIN(RADIANS(_10sept_0_30[[#This Row],[H_phase]])))*0.9</f>
        <v>-2.7371244451005554E-3</v>
      </c>
      <c r="J250">
        <f>(10^(_10sept_0_30[[#This Row],[V_mag_adj]]/20)*COS(RADIANS(_10sept_0_30[[#This Row],[V_phase]])))*0.9</f>
        <v>1.2073177463211315E-3</v>
      </c>
      <c r="K250">
        <f>(10^(_10sept_0_30[[#This Row],[V_mag_adj]]/20)*SIN(RADIANS(_10sept_0_30[[#This Row],[V_phase]])))*0.9</f>
        <v>-2.7321881828862955E-3</v>
      </c>
    </row>
    <row r="251" spans="1:11" x14ac:dyDescent="0.25">
      <c r="A251">
        <v>68</v>
      </c>
      <c r="B251">
        <v>-10</v>
      </c>
      <c r="C251">
        <v>-79.38</v>
      </c>
      <c r="D251">
        <v>-10</v>
      </c>
      <c r="E251">
        <v>-79.72</v>
      </c>
      <c r="F251">
        <f>_10sept_0_30[[#This Row],[H_mag]]-40</f>
        <v>-50</v>
      </c>
      <c r="G251">
        <f>_10sept_0_30[[#This Row],[V_mag]]-40</f>
        <v>-50</v>
      </c>
      <c r="H251">
        <f>(10^(_10sept_0_30[[#This Row],[H_mag_adj]]/20)*COS(RADIANS(_10sept_0_30[[#This Row],[H_phase]])))*0.9</f>
        <v>5.2451119582354506E-4</v>
      </c>
      <c r="I251">
        <f>(10^(_10sept_0_30[[#This Row],[H_mag_adj]]/20)*SIN(RADIANS(_10sept_0_30[[#This Row],[H_phase]])))*0.9</f>
        <v>-2.7973001278832664E-3</v>
      </c>
      <c r="J251">
        <f>(10^(_10sept_0_30[[#This Row],[V_mag_adj]]/20)*COS(RADIANS(_10sept_0_30[[#This Row],[V_phase]])))*0.9</f>
        <v>5.0790254514777888E-4</v>
      </c>
      <c r="K251">
        <f>(10^(_10sept_0_30[[#This Row],[V_mag_adj]]/20)*SIN(RADIANS(_10sept_0_30[[#This Row],[V_phase]])))*0.9</f>
        <v>-2.8003633701061711E-3</v>
      </c>
    </row>
    <row r="252" spans="1:11" x14ac:dyDescent="0.25">
      <c r="A252">
        <v>69</v>
      </c>
      <c r="B252">
        <v>-10.46</v>
      </c>
      <c r="C252">
        <v>-92.85</v>
      </c>
      <c r="D252">
        <v>-10.49</v>
      </c>
      <c r="E252">
        <v>-93.4</v>
      </c>
      <c r="F252">
        <f>_10sept_0_30[[#This Row],[H_mag]]-40</f>
        <v>-50.46</v>
      </c>
      <c r="G252">
        <f>_10sept_0_30[[#This Row],[V_mag]]-40</f>
        <v>-50.49</v>
      </c>
      <c r="H252">
        <f>(10^(_10sept_0_30[[#This Row],[H_mag_adj]]/20)*COS(RADIANS(_10sept_0_30[[#This Row],[H_phase]])))*0.9</f>
        <v>-1.3421023280950535E-4</v>
      </c>
      <c r="I252">
        <f>(10^(_10sept_0_30[[#This Row],[H_mag_adj]]/20)*SIN(RADIANS(_10sept_0_30[[#This Row],[H_phase]])))*0.9</f>
        <v>-2.6959076437820507E-3</v>
      </c>
      <c r="J252">
        <f>(10^(_10sept_0_30[[#This Row],[V_mag_adj]]/20)*COS(RADIANS(_10sept_0_30[[#This Row],[V_phase]])))*0.9</f>
        <v>-1.5953055583184411E-4</v>
      </c>
      <c r="K252">
        <f>(10^(_10sept_0_30[[#This Row],[V_mag_adj]]/20)*SIN(RADIANS(_10sept_0_30[[#This Row],[V_phase]])))*0.9</f>
        <v>-2.685204725899993E-3</v>
      </c>
    </row>
    <row r="253" spans="1:11" x14ac:dyDescent="0.25">
      <c r="A253">
        <v>70</v>
      </c>
      <c r="B253">
        <v>-10.9</v>
      </c>
      <c r="C253">
        <v>-107.62</v>
      </c>
      <c r="D253">
        <v>-10.93</v>
      </c>
      <c r="E253">
        <v>-108.07</v>
      </c>
      <c r="F253">
        <f>_10sept_0_30[[#This Row],[H_mag]]-40</f>
        <v>-50.9</v>
      </c>
      <c r="G253">
        <f>_10sept_0_30[[#This Row],[V_mag]]-40</f>
        <v>-50.93</v>
      </c>
      <c r="H253">
        <f>(10^(_10sept_0_30[[#This Row],[H_mag_adj]]/20)*COS(RADIANS(_10sept_0_30[[#This Row],[H_phase]])))*0.9</f>
        <v>-7.767095744920132E-4</v>
      </c>
      <c r="I253">
        <f>(10^(_10sept_0_30[[#This Row],[H_mag_adj]]/20)*SIN(RADIANS(_10sept_0_30[[#This Row],[H_phase]])))*0.9</f>
        <v>-2.4455366318707297E-3</v>
      </c>
      <c r="J253">
        <f>(10^(_10sept_0_30[[#This Row],[V_mag_adj]]/20)*COS(RADIANS(_10sept_0_30[[#This Row],[V_phase]])))*0.9</f>
        <v>-7.9314844728639263E-4</v>
      </c>
      <c r="K253">
        <f>(10^(_10sept_0_30[[#This Row],[V_mag_adj]]/20)*SIN(RADIANS(_10sept_0_30[[#This Row],[V_phase]])))*0.9</f>
        <v>-2.4309502844737005E-3</v>
      </c>
    </row>
    <row r="254" spans="1:11" x14ac:dyDescent="0.25">
      <c r="A254">
        <v>71</v>
      </c>
      <c r="B254">
        <v>-11.31</v>
      </c>
      <c r="C254">
        <v>-121.89</v>
      </c>
      <c r="D254">
        <v>-11.31</v>
      </c>
      <c r="E254">
        <v>-122.23</v>
      </c>
      <c r="F254">
        <f>_10sept_0_30[[#This Row],[H_mag]]-40</f>
        <v>-51.31</v>
      </c>
      <c r="G254">
        <f>_10sept_0_30[[#This Row],[V_mag]]-40</f>
        <v>-51.31</v>
      </c>
      <c r="H254">
        <f>(10^(_10sept_0_30[[#This Row],[H_mag_adj]]/20)*COS(RADIANS(_10sept_0_30[[#This Row],[H_phase]])))*0.9</f>
        <v>-1.2930491268513219E-3</v>
      </c>
      <c r="I254">
        <f>(10^(_10sept_0_30[[#This Row],[H_mag_adj]]/20)*SIN(RADIANS(_10sept_0_30[[#This Row],[H_phase]])))*0.9</f>
        <v>-2.0781786938376479E-3</v>
      </c>
      <c r="J254">
        <f>(10^(_10sept_0_30[[#This Row],[V_mag_adj]]/20)*COS(RADIANS(_10sept_0_30[[#This Row],[V_phase]])))*0.9</f>
        <v>-1.3053584485933556E-3</v>
      </c>
      <c r="K254">
        <f>(10^(_10sept_0_30[[#This Row],[V_mag_adj]]/20)*SIN(RADIANS(_10sept_0_30[[#This Row],[V_phase]])))*0.9</f>
        <v>-2.0704690407387567E-3</v>
      </c>
    </row>
    <row r="255" spans="1:11" x14ac:dyDescent="0.25">
      <c r="A255">
        <v>72</v>
      </c>
      <c r="B255">
        <v>-11.66</v>
      </c>
      <c r="C255">
        <v>-136.16999999999999</v>
      </c>
      <c r="D255">
        <v>-11.66</v>
      </c>
      <c r="E255">
        <v>-136.69999999999999</v>
      </c>
      <c r="F255">
        <f>_10sept_0_30[[#This Row],[H_mag]]-40</f>
        <v>-51.66</v>
      </c>
      <c r="G255">
        <f>_10sept_0_30[[#This Row],[V_mag]]-40</f>
        <v>-51.66</v>
      </c>
      <c r="H255">
        <f>(10^(_10sept_0_30[[#This Row],[H_mag_adj]]/20)*COS(RADIANS(_10sept_0_30[[#This Row],[H_phase]])))*0.9</f>
        <v>-1.6959665298749303E-3</v>
      </c>
      <c r="I255">
        <f>(10^(_10sept_0_30[[#This Row],[H_mag_adj]]/20)*SIN(RADIANS(_10sept_0_30[[#This Row],[H_phase]])))*0.9</f>
        <v>-1.6280789145773967E-3</v>
      </c>
      <c r="J255">
        <f>(10^(_10sept_0_30[[#This Row],[V_mag_adj]]/20)*COS(RADIANS(_10sept_0_30[[#This Row],[V_phase]])))*0.9</f>
        <v>-1.7109538851030341E-3</v>
      </c>
      <c r="K255">
        <f>(10^(_10sept_0_30[[#This Row],[V_mag_adj]]/20)*SIN(RADIANS(_10sept_0_30[[#This Row],[V_phase]])))*0.9</f>
        <v>-1.612321377889148E-3</v>
      </c>
    </row>
    <row r="256" spans="1:11" x14ac:dyDescent="0.25">
      <c r="A256">
        <v>73</v>
      </c>
      <c r="B256">
        <v>-11.9</v>
      </c>
      <c r="C256">
        <v>-151.02000000000001</v>
      </c>
      <c r="D256">
        <v>-11.94</v>
      </c>
      <c r="E256">
        <v>-150.97</v>
      </c>
      <c r="F256">
        <f>_10sept_0_30[[#This Row],[H_mag]]-40</f>
        <v>-51.9</v>
      </c>
      <c r="G256">
        <f>_10sept_0_30[[#This Row],[V_mag]]-40</f>
        <v>-51.94</v>
      </c>
      <c r="H256">
        <f>(10^(_10sept_0_30[[#This Row],[H_mag_adj]]/20)*COS(RADIANS(_10sept_0_30[[#This Row],[H_phase]])))*0.9</f>
        <v>-2.0005332103883084E-3</v>
      </c>
      <c r="I256">
        <f>(10^(_10sept_0_30[[#This Row],[H_mag_adj]]/20)*SIN(RADIANS(_10sept_0_30[[#This Row],[H_phase]])))*0.9</f>
        <v>-1.1080009608814229E-3</v>
      </c>
      <c r="J256">
        <f>(10^(_10sept_0_30[[#This Row],[V_mag_adj]]/20)*COS(RADIANS(_10sept_0_30[[#This Row],[V_phase]])))*0.9</f>
        <v>-1.9903783664063802E-3</v>
      </c>
      <c r="K256">
        <f>(10^(_10sept_0_30[[#This Row],[V_mag_adj]]/20)*SIN(RADIANS(_10sept_0_30[[#This Row],[V_phase]])))*0.9</f>
        <v>-1.1046475120828874E-3</v>
      </c>
    </row>
    <row r="257" spans="1:11" x14ac:dyDescent="0.25">
      <c r="A257">
        <v>74</v>
      </c>
      <c r="B257">
        <v>-12.19</v>
      </c>
      <c r="C257">
        <v>-165.92</v>
      </c>
      <c r="D257">
        <v>-12.22</v>
      </c>
      <c r="E257">
        <v>-165.49</v>
      </c>
      <c r="F257">
        <f>_10sept_0_30[[#This Row],[H_mag]]-40</f>
        <v>-52.19</v>
      </c>
      <c r="G257">
        <f>_10sept_0_30[[#This Row],[V_mag]]-40</f>
        <v>-52.22</v>
      </c>
      <c r="H257">
        <f>(10^(_10sept_0_30[[#This Row],[H_mag_adj]]/20)*COS(RADIANS(_10sept_0_30[[#This Row],[H_phase]])))*0.9</f>
        <v>-2.1453343588388072E-3</v>
      </c>
      <c r="I257">
        <f>(10^(_10sept_0_30[[#This Row],[H_mag_adj]]/20)*SIN(RADIANS(_10sept_0_30[[#This Row],[H_phase]])))*0.9</f>
        <v>-5.3807470367446813E-4</v>
      </c>
      <c r="J257">
        <f>(10^(_10sept_0_30[[#This Row],[V_mag_adj]]/20)*COS(RADIANS(_10sept_0_30[[#This Row],[V_phase]])))*0.9</f>
        <v>-2.1338529656790652E-3</v>
      </c>
      <c r="K257">
        <f>(10^(_10sept_0_30[[#This Row],[V_mag_adj]]/20)*SIN(RADIANS(_10sept_0_30[[#This Row],[V_phase]])))*0.9</f>
        <v>-5.5224925398979544E-4</v>
      </c>
    </row>
    <row r="258" spans="1:11" x14ac:dyDescent="0.25">
      <c r="A258">
        <v>75</v>
      </c>
      <c r="B258">
        <v>-12.42</v>
      </c>
      <c r="C258">
        <v>179.85</v>
      </c>
      <c r="D258">
        <v>-12.45</v>
      </c>
      <c r="E258">
        <v>179.71</v>
      </c>
      <c r="F258">
        <f>_10sept_0_30[[#This Row],[H_mag]]-40</f>
        <v>-52.42</v>
      </c>
      <c r="G258">
        <f>_10sept_0_30[[#This Row],[V_mag]]-40</f>
        <v>-52.45</v>
      </c>
      <c r="H258">
        <f>(10^(_10sept_0_30[[#This Row],[H_mag_adj]]/20)*COS(RADIANS(_10sept_0_30[[#This Row],[H_phase]])))*0.9</f>
        <v>-2.1539767991816507E-3</v>
      </c>
      <c r="I258">
        <f>(10^(_10sept_0_30[[#This Row],[H_mag_adj]]/20)*SIN(RADIANS(_10sept_0_30[[#This Row],[H_phase]])))*0.9</f>
        <v>5.6391109568847974E-6</v>
      </c>
      <c r="J258">
        <f>(10^(_10sept_0_30[[#This Row],[V_mag_adj]]/20)*COS(RADIANS(_10sept_0_30[[#This Row],[V_phase]])))*0.9</f>
        <v>-2.1465299203745321E-3</v>
      </c>
      <c r="K258">
        <f>(10^(_10sept_0_30[[#This Row],[V_mag_adj]]/20)*SIN(RADIANS(_10sept_0_30[[#This Row],[V_phase]])))*0.9</f>
        <v>1.0864657013163965E-5</v>
      </c>
    </row>
    <row r="259" spans="1:11" x14ac:dyDescent="0.25">
      <c r="A259">
        <v>76</v>
      </c>
      <c r="B259">
        <v>-12.66</v>
      </c>
      <c r="C259">
        <v>165.71</v>
      </c>
      <c r="D259">
        <v>-12.67</v>
      </c>
      <c r="E259">
        <v>165.21</v>
      </c>
      <c r="F259">
        <f>_10sept_0_30[[#This Row],[H_mag]]-40</f>
        <v>-52.66</v>
      </c>
      <c r="G259">
        <f>_10sept_0_30[[#This Row],[V_mag]]-40</f>
        <v>-52.67</v>
      </c>
      <c r="H259">
        <f>(10^(_10sept_0_30[[#This Row],[H_mag_adj]]/20)*COS(RADIANS(_10sept_0_30[[#This Row],[H_phase]])))*0.9</f>
        <v>-2.0304516431024424E-3</v>
      </c>
      <c r="I259">
        <f>(10^(_10sept_0_30[[#This Row],[H_mag_adj]]/20)*SIN(RADIANS(_10sept_0_30[[#This Row],[H_phase]])))*0.9</f>
        <v>5.1717824516866182E-4</v>
      </c>
      <c r="J259">
        <f>(10^(_10sept_0_30[[#This Row],[V_mag_adj]]/20)*COS(RADIANS(_10sept_0_30[[#This Row],[V_phase]])))*0.9</f>
        <v>-2.0235301386601918E-3</v>
      </c>
      <c r="K259">
        <f>(10^(_10sept_0_30[[#This Row],[V_mag_adj]]/20)*SIN(RADIANS(_10sept_0_30[[#This Row],[V_phase]])))*0.9</f>
        <v>5.3426191497528571E-4</v>
      </c>
    </row>
    <row r="260" spans="1:11" x14ac:dyDescent="0.25">
      <c r="A260">
        <v>77</v>
      </c>
      <c r="B260">
        <v>-12.92</v>
      </c>
      <c r="C260">
        <v>151.1</v>
      </c>
      <c r="D260">
        <v>-12.93</v>
      </c>
      <c r="E260">
        <v>150.77000000000001</v>
      </c>
      <c r="F260">
        <f>_10sept_0_30[[#This Row],[H_mag]]-40</f>
        <v>-52.92</v>
      </c>
      <c r="G260">
        <f>_10sept_0_30[[#This Row],[V_mag]]-40</f>
        <v>-52.93</v>
      </c>
      <c r="H260">
        <f>(10^(_10sept_0_30[[#This Row],[H_mag_adj]]/20)*COS(RADIANS(_10sept_0_30[[#This Row],[H_phase]])))*0.9</f>
        <v>-1.7802502810770858E-3</v>
      </c>
      <c r="I260">
        <f>(10^(_10sept_0_30[[#This Row],[H_mag_adj]]/20)*SIN(RADIANS(_10sept_0_30[[#This Row],[H_phase]])))*0.9</f>
        <v>9.8275095345959655E-4</v>
      </c>
      <c r="J260">
        <f>(10^(_10sept_0_30[[#This Row],[V_mag_adj]]/20)*COS(RADIANS(_10sept_0_30[[#This Row],[V_phase]])))*0.9</f>
        <v>-1.7725186826084332E-3</v>
      </c>
      <c r="K260">
        <f>(10^(_10sept_0_30[[#This Row],[V_mag_adj]]/20)*SIN(RADIANS(_10sept_0_30[[#This Row],[V_phase]])))*0.9</f>
        <v>9.9184554007534067E-4</v>
      </c>
    </row>
    <row r="261" spans="1:11" x14ac:dyDescent="0.25">
      <c r="A261">
        <v>78</v>
      </c>
      <c r="B261">
        <v>-13.19</v>
      </c>
      <c r="C261">
        <v>135.69999999999999</v>
      </c>
      <c r="D261">
        <v>-13.24</v>
      </c>
      <c r="E261">
        <v>135.69</v>
      </c>
      <c r="F261">
        <f>_10sept_0_30[[#This Row],[H_mag]]-40</f>
        <v>-53.19</v>
      </c>
      <c r="G261">
        <f>_10sept_0_30[[#This Row],[V_mag]]-40</f>
        <v>-53.24</v>
      </c>
      <c r="H261">
        <f>(10^(_10sept_0_30[[#This Row],[H_mag_adj]]/20)*COS(RADIANS(_10sept_0_30[[#This Row],[H_phase]])))*0.9</f>
        <v>-1.4108119102007337E-3</v>
      </c>
      <c r="I261">
        <f>(10^(_10sept_0_30[[#This Row],[H_mag_adj]]/20)*SIN(RADIANS(_10sept_0_30[[#This Row],[H_phase]])))*0.9</f>
        <v>1.3767536773122971E-3</v>
      </c>
      <c r="J261">
        <f>(10^(_10sept_0_30[[#This Row],[V_mag_adj]]/20)*COS(RADIANS(_10sept_0_30[[#This Row],[V_phase]])))*0.9</f>
        <v>-1.4024750232001818E-3</v>
      </c>
      <c r="K261">
        <f>(10^(_10sept_0_30[[#This Row],[V_mag_adj]]/20)*SIN(RADIANS(_10sept_0_30[[#This Row],[V_phase]])))*0.9</f>
        <v>1.3690960119391302E-3</v>
      </c>
    </row>
    <row r="262" spans="1:11" x14ac:dyDescent="0.25">
      <c r="A262">
        <v>79</v>
      </c>
      <c r="B262">
        <v>-13.51</v>
      </c>
      <c r="C262">
        <v>120.37</v>
      </c>
      <c r="D262">
        <v>-13.55</v>
      </c>
      <c r="E262">
        <v>120.14</v>
      </c>
      <c r="F262">
        <f>_10sept_0_30[[#This Row],[H_mag]]-40</f>
        <v>-53.51</v>
      </c>
      <c r="G262">
        <f>_10sept_0_30[[#This Row],[V_mag]]-40</f>
        <v>-53.55</v>
      </c>
      <c r="H262">
        <f>(10^(_10sept_0_30[[#This Row],[H_mag_adj]]/20)*COS(RADIANS(_10sept_0_30[[#This Row],[H_phase]])))*0.9</f>
        <v>-9.6058142623192666E-4</v>
      </c>
      <c r="I262">
        <f>(10^(_10sept_0_30[[#This Row],[H_mag_adj]]/20)*SIN(RADIANS(_10sept_0_30[[#This Row],[H_phase]])))*0.9</f>
        <v>1.6392373030156466E-3</v>
      </c>
      <c r="J262">
        <f>(10^(_10sept_0_30[[#This Row],[V_mag_adj]]/20)*COS(RADIANS(_10sept_0_30[[#This Row],[V_phase]])))*0.9</f>
        <v>-9.4961018265900504E-4</v>
      </c>
      <c r="K262">
        <f>(10^(_10sept_0_30[[#This Row],[V_mag_adj]]/20)*SIN(RADIANS(_10sept_0_30[[#This Row],[V_phase]])))*0.9</f>
        <v>1.6355308387652498E-3</v>
      </c>
    </row>
    <row r="263" spans="1:11" x14ac:dyDescent="0.25">
      <c r="A263">
        <v>80</v>
      </c>
      <c r="B263">
        <v>-13.74</v>
      </c>
      <c r="C263">
        <v>104.55</v>
      </c>
      <c r="D263">
        <v>-13.81</v>
      </c>
      <c r="E263">
        <v>104.35</v>
      </c>
      <c r="F263">
        <f>_10sept_0_30[[#This Row],[H_mag]]-40</f>
        <v>-53.74</v>
      </c>
      <c r="G263">
        <f>_10sept_0_30[[#This Row],[V_mag]]-40</f>
        <v>-53.81</v>
      </c>
      <c r="H263">
        <f>(10^(_10sept_0_30[[#This Row],[H_mag_adj]]/20)*COS(RADIANS(_10sept_0_30[[#This Row],[H_phase]])))*0.9</f>
        <v>-4.6484159050614292E-4</v>
      </c>
      <c r="I263">
        <f>(10^(_10sept_0_30[[#This Row],[H_mag_adj]]/20)*SIN(RADIANS(_10sept_0_30[[#This Row],[H_phase]])))*0.9</f>
        <v>1.7909600976255984E-3</v>
      </c>
      <c r="J263">
        <f>(10^(_10sept_0_30[[#This Row],[V_mag_adj]]/20)*COS(RADIANS(_10sept_0_30[[#This Row],[V_phase]])))*0.9</f>
        <v>-4.5490621772152292E-4</v>
      </c>
      <c r="K263">
        <f>(10^(_10sept_0_30[[#This Row],[V_mag_adj]]/20)*SIN(RADIANS(_10sept_0_30[[#This Row],[V_phase]])))*0.9</f>
        <v>1.7781834208202127E-3</v>
      </c>
    </row>
    <row r="264" spans="1:11" x14ac:dyDescent="0.25">
      <c r="A264">
        <v>81</v>
      </c>
      <c r="B264">
        <v>-13.93</v>
      </c>
      <c r="C264">
        <v>88.97</v>
      </c>
      <c r="D264">
        <v>-14</v>
      </c>
      <c r="E264">
        <v>88.74</v>
      </c>
      <c r="F264">
        <f>_10sept_0_30[[#This Row],[H_mag]]-40</f>
        <v>-53.93</v>
      </c>
      <c r="G264">
        <f>_10sept_0_30[[#This Row],[V_mag]]-40</f>
        <v>-54</v>
      </c>
      <c r="H264">
        <f>(10^(_10sept_0_30[[#This Row],[H_mag_adj]]/20)*COS(RADIANS(_10sept_0_30[[#This Row],[H_phase]])))*0.9</f>
        <v>3.2541210915355709E-5</v>
      </c>
      <c r="I264">
        <f>(10^(_10sept_0_30[[#This Row],[H_mag_adj]]/20)*SIN(RADIANS(_10sept_0_30[[#This Row],[H_phase]])))*0.9</f>
        <v>1.8099739755978389E-3</v>
      </c>
      <c r="J264">
        <f>(10^(_10sept_0_30[[#This Row],[V_mag_adj]]/20)*COS(RADIANS(_10sept_0_30[[#This Row],[V_phase]])))*0.9</f>
        <v>3.9487116102347784E-5</v>
      </c>
      <c r="K264">
        <f>(10^(_10sept_0_30[[#This Row],[V_mag_adj]]/20)*SIN(RADIANS(_10sept_0_30[[#This Row],[V_phase]])))*0.9</f>
        <v>1.7953018824546593E-3</v>
      </c>
    </row>
    <row r="265" spans="1:11" x14ac:dyDescent="0.25">
      <c r="A265">
        <v>82</v>
      </c>
      <c r="B265">
        <v>-14.1</v>
      </c>
      <c r="C265">
        <v>73.150000000000006</v>
      </c>
      <c r="D265">
        <v>-14.09</v>
      </c>
      <c r="E265">
        <v>72.510000000000005</v>
      </c>
      <c r="F265">
        <f>_10sept_0_30[[#This Row],[H_mag]]-40</f>
        <v>-54.1</v>
      </c>
      <c r="G265">
        <f>_10sept_0_30[[#This Row],[V_mag]]-40</f>
        <v>-54.09</v>
      </c>
      <c r="H265">
        <f>(10^(_10sept_0_30[[#This Row],[H_mag_adj]]/20)*COS(RADIANS(_10sept_0_30[[#This Row],[H_phase]])))*0.9</f>
        <v>5.1456642266263508E-4</v>
      </c>
      <c r="I265">
        <f>(10^(_10sept_0_30[[#This Row],[H_mag_adj]]/20)*SIN(RADIANS(_10sept_0_30[[#This Row],[H_phase]])))*0.9</f>
        <v>1.6989664714531143E-3</v>
      </c>
      <c r="J265">
        <f>(10^(_10sept_0_30[[#This Row],[V_mag_adj]]/20)*COS(RADIANS(_10sept_0_30[[#This Row],[V_phase]])))*0.9</f>
        <v>5.3412614603365414E-4</v>
      </c>
      <c r="K265">
        <f>(10^(_10sept_0_30[[#This Row],[V_mag_adj]]/20)*SIN(RADIANS(_10sept_0_30[[#This Row],[V_phase]])))*0.9</f>
        <v>1.6950632295590713E-3</v>
      </c>
    </row>
    <row r="266" spans="1:11" x14ac:dyDescent="0.25">
      <c r="A266">
        <v>83</v>
      </c>
      <c r="B266">
        <v>-14.15</v>
      </c>
      <c r="C266">
        <v>57.89</v>
      </c>
      <c r="D266">
        <v>-14.16</v>
      </c>
      <c r="E266">
        <v>56.93</v>
      </c>
      <c r="F266">
        <f>_10sept_0_30[[#This Row],[H_mag]]-40</f>
        <v>-54.15</v>
      </c>
      <c r="G266">
        <f>_10sept_0_30[[#This Row],[V_mag]]-40</f>
        <v>-54.16</v>
      </c>
      <c r="H266">
        <f>(10^(_10sept_0_30[[#This Row],[H_mag_adj]]/20)*COS(RADIANS(_10sept_0_30[[#This Row],[H_phase]])))*0.9</f>
        <v>9.3817468186378099E-4</v>
      </c>
      <c r="I266">
        <f>(10^(_10sept_0_30[[#This Row],[H_mag_adj]]/20)*SIN(RADIANS(_10sept_0_30[[#This Row],[H_phase]])))*0.9</f>
        <v>1.4949988966140252E-3</v>
      </c>
      <c r="J266">
        <f>(10^(_10sept_0_30[[#This Row],[V_mag_adj]]/20)*COS(RADIANS(_10sept_0_30[[#This Row],[V_phase]])))*0.9</f>
        <v>9.6198260925391295E-4</v>
      </c>
      <c r="K266">
        <f>(10^(_10sept_0_30[[#This Row],[V_mag_adj]]/20)*SIN(RADIANS(_10sept_0_30[[#This Row],[V_phase]])))*0.9</f>
        <v>1.4773686567612332E-3</v>
      </c>
    </row>
    <row r="267" spans="1:11" x14ac:dyDescent="0.25">
      <c r="A267">
        <v>84</v>
      </c>
      <c r="B267">
        <v>-14.25</v>
      </c>
      <c r="C267">
        <v>42.62</v>
      </c>
      <c r="D267">
        <v>-14.29</v>
      </c>
      <c r="E267">
        <v>41.95</v>
      </c>
      <c r="F267">
        <f>_10sept_0_30[[#This Row],[H_mag]]-40</f>
        <v>-54.25</v>
      </c>
      <c r="G267">
        <f>_10sept_0_30[[#This Row],[V_mag]]-40</f>
        <v>-54.29</v>
      </c>
      <c r="H267">
        <f>(10^(_10sept_0_30[[#This Row],[H_mag_adj]]/20)*COS(RADIANS(_10sept_0_30[[#This Row],[H_phase]])))*0.9</f>
        <v>1.283920575807034E-3</v>
      </c>
      <c r="I267">
        <f>(10^(_10sept_0_30[[#This Row],[H_mag_adj]]/20)*SIN(RADIANS(_10sept_0_30[[#This Row],[H_phase]])))*0.9</f>
        <v>1.1814528893509587E-3</v>
      </c>
      <c r="J267">
        <f>(10^(_10sept_0_30[[#This Row],[V_mag_adj]]/20)*COS(RADIANS(_10sept_0_30[[#This Row],[V_phase]])))*0.9</f>
        <v>1.2916858900780595E-3</v>
      </c>
      <c r="K267">
        <f>(10^(_10sept_0_30[[#This Row],[V_mag_adj]]/20)*SIN(RADIANS(_10sept_0_30[[#This Row],[V_phase]])))*0.9</f>
        <v>1.1609997338652787E-3</v>
      </c>
    </row>
    <row r="268" spans="1:11" x14ac:dyDescent="0.25">
      <c r="A268">
        <v>85</v>
      </c>
      <c r="B268">
        <v>-14.37</v>
      </c>
      <c r="C268">
        <v>27.9</v>
      </c>
      <c r="D268">
        <v>-14.46</v>
      </c>
      <c r="E268">
        <v>27.31</v>
      </c>
      <c r="F268">
        <f>_10sept_0_30[[#This Row],[H_mag]]-40</f>
        <v>-54.37</v>
      </c>
      <c r="G268">
        <f>_10sept_0_30[[#This Row],[V_mag]]-40</f>
        <v>-54.46</v>
      </c>
      <c r="H268">
        <f>(10^(_10sept_0_30[[#This Row],[H_mag_adj]]/20)*COS(RADIANS(_10sept_0_30[[#This Row],[H_phase]])))*0.9</f>
        <v>1.5208263100640765E-3</v>
      </c>
      <c r="I268">
        <f>(10^(_10sept_0_30[[#This Row],[H_mag_adj]]/20)*SIN(RADIANS(_10sept_0_30[[#This Row],[H_phase]])))*0.9</f>
        <v>8.0523608133466033E-4</v>
      </c>
      <c r="J268">
        <f>(10^(_10sept_0_30[[#This Row],[V_mag_adj]]/20)*COS(RADIANS(_10sept_0_30[[#This Row],[V_phase]])))*0.9</f>
        <v>1.5132758786628546E-3</v>
      </c>
      <c r="K268">
        <f>(10^(_10sept_0_30[[#This Row],[V_mag_adj]]/20)*SIN(RADIANS(_10sept_0_30[[#This Row],[V_phase]])))*0.9</f>
        <v>7.8139443022619238E-4</v>
      </c>
    </row>
    <row r="269" spans="1:11" x14ac:dyDescent="0.25">
      <c r="A269">
        <v>86</v>
      </c>
      <c r="B269">
        <v>-14.61</v>
      </c>
      <c r="C269">
        <v>13.28</v>
      </c>
      <c r="D269">
        <v>-14.57</v>
      </c>
      <c r="E269">
        <v>12.96</v>
      </c>
      <c r="F269">
        <f>_10sept_0_30[[#This Row],[H_mag]]-40</f>
        <v>-54.61</v>
      </c>
      <c r="G269">
        <f>_10sept_0_30[[#This Row],[V_mag]]-40</f>
        <v>-54.57</v>
      </c>
      <c r="H269">
        <f>(10^(_10sept_0_30[[#This Row],[H_mag_adj]]/20)*COS(RADIANS(_10sept_0_30[[#This Row],[H_phase]])))*0.9</f>
        <v>1.6291872012584518E-3</v>
      </c>
      <c r="I269">
        <f>(10^(_10sept_0_30[[#This Row],[H_mag_adj]]/20)*SIN(RADIANS(_10sept_0_30[[#This Row],[H_phase]])))*0.9</f>
        <v>3.845231119805873E-4</v>
      </c>
      <c r="J269">
        <f>(10^(_10sept_0_30[[#This Row],[V_mag_adj]]/20)*COS(RADIANS(_10sept_0_30[[#This Row],[V_phase]])))*0.9</f>
        <v>1.6388391447765521E-3</v>
      </c>
      <c r="K269">
        <f>(10^(_10sept_0_30[[#This Row],[V_mag_adj]]/20)*SIN(RADIANS(_10sept_0_30[[#This Row],[V_phase]])))*0.9</f>
        <v>3.7715091531720444E-4</v>
      </c>
    </row>
    <row r="270" spans="1:11" x14ac:dyDescent="0.25">
      <c r="A270">
        <v>87</v>
      </c>
      <c r="B270">
        <v>-14.84</v>
      </c>
      <c r="C270">
        <v>-1.81</v>
      </c>
      <c r="D270">
        <v>-14.93</v>
      </c>
      <c r="E270">
        <v>-2.1</v>
      </c>
      <c r="F270">
        <f>_10sept_0_30[[#This Row],[H_mag]]-40</f>
        <v>-54.84</v>
      </c>
      <c r="G270">
        <f>_10sept_0_30[[#This Row],[V_mag]]-40</f>
        <v>-54.93</v>
      </c>
      <c r="H270">
        <f>(10^(_10sept_0_30[[#This Row],[H_mag_adj]]/20)*COS(RADIANS(_10sept_0_30[[#This Row],[H_phase]])))*0.9</f>
        <v>1.6293927131121194E-3</v>
      </c>
      <c r="I270">
        <f>(10^(_10sept_0_30[[#This Row],[H_mag_adj]]/20)*SIN(RADIANS(_10sept_0_30[[#This Row],[H_phase]])))*0.9</f>
        <v>-5.1490393991363829E-5</v>
      </c>
      <c r="J270">
        <f>(10^(_10sept_0_30[[#This Row],[V_mag_adj]]/20)*COS(RADIANS(_10sept_0_30[[#This Row],[V_phase]])))*0.9</f>
        <v>1.6123181265116557E-3</v>
      </c>
      <c r="K270">
        <f>(10^(_10sept_0_30[[#This Row],[V_mag_adj]]/20)*SIN(RADIANS(_10sept_0_30[[#This Row],[V_phase]])))*0.9</f>
        <v>-5.9121021816257668E-5</v>
      </c>
    </row>
    <row r="271" spans="1:11" x14ac:dyDescent="0.25">
      <c r="A271">
        <v>88</v>
      </c>
      <c r="B271">
        <v>-15.23</v>
      </c>
      <c r="C271">
        <v>-16.68</v>
      </c>
      <c r="D271">
        <v>-15.27</v>
      </c>
      <c r="E271">
        <v>-16.54</v>
      </c>
      <c r="F271">
        <f>_10sept_0_30[[#This Row],[H_mag]]-40</f>
        <v>-55.230000000000004</v>
      </c>
      <c r="G271">
        <f>_10sept_0_30[[#This Row],[V_mag]]-40</f>
        <v>-55.269999999999996</v>
      </c>
      <c r="H271">
        <f>(10^(_10sept_0_30[[#This Row],[H_mag_adj]]/20)*COS(RADIANS(_10sept_0_30[[#This Row],[H_phase]])))*0.9</f>
        <v>1.4930453333022533E-3</v>
      </c>
      <c r="I271">
        <f>(10^(_10sept_0_30[[#This Row],[H_mag_adj]]/20)*SIN(RADIANS(_10sept_0_30[[#This Row],[H_phase]])))*0.9</f>
        <v>-4.4736704514788966E-4</v>
      </c>
      <c r="J271">
        <f>(10^(_10sept_0_30[[#This Row],[V_mag_adj]]/20)*COS(RADIANS(_10sept_0_30[[#This Row],[V_phase]])))*0.9</f>
        <v>1.4872690768621233E-3</v>
      </c>
      <c r="K271">
        <f>(10^(_10sept_0_30[[#This Row],[V_mag_adj]]/20)*SIN(RADIANS(_10sept_0_30[[#This Row],[V_phase]])))*0.9</f>
        <v>-4.4167881850671562E-4</v>
      </c>
    </row>
    <row r="272" spans="1:11" x14ac:dyDescent="0.25">
      <c r="A272">
        <v>89</v>
      </c>
      <c r="B272">
        <v>-15.63</v>
      </c>
      <c r="C272">
        <v>-32.06</v>
      </c>
      <c r="D272">
        <v>-15.67</v>
      </c>
      <c r="E272">
        <v>-31.93</v>
      </c>
      <c r="F272">
        <f>_10sept_0_30[[#This Row],[H_mag]]-40</f>
        <v>-55.63</v>
      </c>
      <c r="G272">
        <f>_10sept_0_30[[#This Row],[V_mag]]-40</f>
        <v>-55.67</v>
      </c>
      <c r="H272">
        <f>(10^(_10sept_0_30[[#This Row],[H_mag_adj]]/20)*COS(RADIANS(_10sept_0_30[[#This Row],[H_phase]])))*0.9</f>
        <v>1.261474500341414E-3</v>
      </c>
      <c r="I272">
        <f>(10^(_10sept_0_30[[#This Row],[H_mag_adj]]/20)*SIN(RADIANS(_10sept_0_30[[#This Row],[H_phase]])))*0.9</f>
        <v>-7.9009477488261616E-4</v>
      </c>
      <c r="J272">
        <f>(10^(_10sept_0_30[[#This Row],[V_mag_adj]]/20)*COS(RADIANS(_10sept_0_30[[#This Row],[V_phase]])))*0.9</f>
        <v>1.2574597494398785E-3</v>
      </c>
      <c r="K272">
        <f>(10^(_10sept_0_30[[#This Row],[V_mag_adj]]/20)*SIN(RADIANS(_10sept_0_30[[#This Row],[V_phase]])))*0.9</f>
        <v>-7.8361355295207687E-4</v>
      </c>
    </row>
    <row r="273" spans="1:11" x14ac:dyDescent="0.25">
      <c r="A273">
        <v>90</v>
      </c>
      <c r="B273">
        <v>-16.04</v>
      </c>
      <c r="C273">
        <v>-48.96</v>
      </c>
      <c r="D273">
        <v>-16.14</v>
      </c>
      <c r="E273">
        <v>-49.35</v>
      </c>
      <c r="F273">
        <f>_10sept_0_30[[#This Row],[H_mag]]-40</f>
        <v>-56.04</v>
      </c>
      <c r="G273">
        <f>_10sept_0_30[[#This Row],[V_mag]]-40</f>
        <v>-56.14</v>
      </c>
      <c r="H273">
        <f>(10^(_10sept_0_30[[#This Row],[H_mag_adj]]/20)*COS(RADIANS(_10sept_0_30[[#This Row],[H_phase]])))*0.9</f>
        <v>9.3225337901993476E-4</v>
      </c>
      <c r="I273">
        <f>(10^(_10sept_0_30[[#This Row],[H_mag_adj]]/20)*SIN(RADIANS(_10sept_0_30[[#This Row],[H_phase]])))*0.9</f>
        <v>-1.0709239305920139E-3</v>
      </c>
      <c r="J273">
        <f>(10^(_10sept_0_30[[#This Row],[V_mag_adj]]/20)*COS(RADIANS(_10sept_0_30[[#This Row],[V_phase]])))*0.9</f>
        <v>9.1435456385329926E-4</v>
      </c>
      <c r="K273">
        <f>(10^(_10sept_0_30[[#This Row],[V_mag_adj]]/20)*SIN(RADIANS(_10sept_0_30[[#This Row],[V_phase]])))*0.9</f>
        <v>-1.0649136016177238E-3</v>
      </c>
    </row>
    <row r="274" spans="1:11" x14ac:dyDescent="0.25">
      <c r="A274">
        <v>91</v>
      </c>
      <c r="B274">
        <v>-16.48</v>
      </c>
      <c r="C274">
        <v>-66.459999999999994</v>
      </c>
      <c r="D274">
        <v>-16.48</v>
      </c>
      <c r="E274">
        <v>-66.25</v>
      </c>
      <c r="F274">
        <f>_10sept_0_30[[#This Row],[H_mag]]-40</f>
        <v>-56.480000000000004</v>
      </c>
      <c r="G274">
        <f>_10sept_0_30[[#This Row],[V_mag]]-40</f>
        <v>-56.480000000000004</v>
      </c>
      <c r="H274">
        <f>(10^(_10sept_0_30[[#This Row],[H_mag_adj]]/20)*COS(RADIANS(_10sept_0_30[[#This Row],[H_phase]])))*0.9</f>
        <v>5.3906213458643486E-4</v>
      </c>
      <c r="I274">
        <f>(10^(_10sept_0_30[[#This Row],[H_mag_adj]]/20)*SIN(RADIANS(_10sept_0_30[[#This Row],[H_phase]])))*0.9</f>
        <v>-1.2373949433313897E-3</v>
      </c>
      <c r="J274">
        <f>(10^(_10sept_0_30[[#This Row],[V_mag_adj]]/20)*COS(RADIANS(_10sept_0_30[[#This Row],[V_phase]])))*0.9</f>
        <v>5.4359379299693243E-4</v>
      </c>
      <c r="K274">
        <f>(10^(_10sept_0_30[[#This Row],[V_mag_adj]]/20)*SIN(RADIANS(_10sept_0_30[[#This Row],[V_phase]])))*0.9</f>
        <v>-1.2354108704970121E-3</v>
      </c>
    </row>
    <row r="275" spans="1:11" x14ac:dyDescent="0.25">
      <c r="A275">
        <v>92</v>
      </c>
      <c r="B275">
        <v>-16.7</v>
      </c>
      <c r="C275">
        <v>-83.88</v>
      </c>
      <c r="D275">
        <v>-16.78</v>
      </c>
      <c r="E275">
        <v>-84.49</v>
      </c>
      <c r="F275">
        <f>_10sept_0_30[[#This Row],[H_mag]]-40</f>
        <v>-56.7</v>
      </c>
      <c r="G275">
        <f>_10sept_0_30[[#This Row],[V_mag]]-40</f>
        <v>-56.78</v>
      </c>
      <c r="H275">
        <f>(10^(_10sept_0_30[[#This Row],[H_mag_adj]]/20)*COS(RADIANS(_10sept_0_30[[#This Row],[H_phase]])))*0.9</f>
        <v>1.4029595669139198E-4</v>
      </c>
      <c r="I275">
        <f>(10^(_10sept_0_30[[#This Row],[H_mag_adj]]/20)*SIN(RADIANS(_10sept_0_30[[#This Row],[H_phase]])))*0.9</f>
        <v>-1.3084595282364885E-3</v>
      </c>
      <c r="J275">
        <f>(10^(_10sept_0_30[[#This Row],[V_mag_adj]]/20)*COS(RADIANS(_10sept_0_30[[#This Row],[V_phase]])))*0.9</f>
        <v>1.2519928862692278E-4</v>
      </c>
      <c r="K275">
        <f>(10^(_10sept_0_30[[#This Row],[V_mag_adj]]/20)*SIN(RADIANS(_10sept_0_30[[#This Row],[V_phase]])))*0.9</f>
        <v>-1.2978699641575673E-3</v>
      </c>
    </row>
    <row r="276" spans="1:11" x14ac:dyDescent="0.25">
      <c r="A276">
        <v>93</v>
      </c>
      <c r="B276">
        <v>-16.850000000000001</v>
      </c>
      <c r="C276">
        <v>-101.79</v>
      </c>
      <c r="D276">
        <v>-16.91</v>
      </c>
      <c r="E276">
        <v>-101.69</v>
      </c>
      <c r="F276">
        <f>_10sept_0_30[[#This Row],[H_mag]]-40</f>
        <v>-56.85</v>
      </c>
      <c r="G276">
        <f>_10sept_0_30[[#This Row],[V_mag]]-40</f>
        <v>-56.91</v>
      </c>
      <c r="H276">
        <f>(10^(_10sept_0_30[[#This Row],[H_mag_adj]]/20)*COS(RADIANS(_10sept_0_30[[#This Row],[H_phase]])))*0.9</f>
        <v>-2.6428009297892961E-4</v>
      </c>
      <c r="I276">
        <f>(10^(_10sept_0_30[[#This Row],[H_mag_adj]]/20)*SIN(RADIANS(_10sept_0_30[[#This Row],[H_phase]])))*0.9</f>
        <v>-1.2661413659862681E-3</v>
      </c>
      <c r="J276">
        <f>(10^(_10sept_0_30[[#This Row],[V_mag_adj]]/20)*COS(RADIANS(_10sept_0_30[[#This Row],[V_phase]])))*0.9</f>
        <v>-2.6026578180322272E-4</v>
      </c>
      <c r="K276">
        <f>(10^(_10sept_0_30[[#This Row],[V_mag_adj]]/20)*SIN(RADIANS(_10sept_0_30[[#This Row],[V_phase]])))*0.9</f>
        <v>-1.2578814752447812E-3</v>
      </c>
    </row>
    <row r="277" spans="1:11" x14ac:dyDescent="0.25">
      <c r="A277">
        <v>94</v>
      </c>
      <c r="B277">
        <v>-17.059999999999999</v>
      </c>
      <c r="C277">
        <v>-120.24</v>
      </c>
      <c r="D277">
        <v>-17.05</v>
      </c>
      <c r="E277">
        <v>-120.41</v>
      </c>
      <c r="F277">
        <f>_10sept_0_30[[#This Row],[H_mag]]-40</f>
        <v>-57.06</v>
      </c>
      <c r="G277">
        <f>_10sept_0_30[[#This Row],[V_mag]]-40</f>
        <v>-57.05</v>
      </c>
      <c r="H277">
        <f>(10^(_10sept_0_30[[#This Row],[H_mag_adj]]/20)*COS(RADIANS(_10sept_0_30[[#This Row],[H_phase]])))*0.9</f>
        <v>-6.3584057627101315E-4</v>
      </c>
      <c r="I277">
        <f>(10^(_10sept_0_30[[#This Row],[H_mag_adj]]/20)*SIN(RADIANS(_10sept_0_30[[#This Row],[H_phase]])))*0.9</f>
        <v>-1.0907312483970952E-3</v>
      </c>
      <c r="J277">
        <f>(10^(_10sept_0_30[[#This Row],[V_mag_adj]]/20)*COS(RADIANS(_10sept_0_30[[#This Row],[V_phase]])))*0.9</f>
        <v>-6.3981022236982361E-4</v>
      </c>
      <c r="K277">
        <f>(10^(_10sept_0_30[[#This Row],[V_mag_adj]]/20)*SIN(RADIANS(_10sept_0_30[[#This Row],[V_phase]])))*0.9</f>
        <v>-1.0900941682277306E-3</v>
      </c>
    </row>
    <row r="278" spans="1:11" x14ac:dyDescent="0.25">
      <c r="A278">
        <v>95</v>
      </c>
      <c r="B278">
        <v>-17.13</v>
      </c>
      <c r="C278">
        <v>-137.9</v>
      </c>
      <c r="D278">
        <v>-17.170000000000002</v>
      </c>
      <c r="E278">
        <v>-137.85</v>
      </c>
      <c r="F278">
        <f>_10sept_0_30[[#This Row],[H_mag]]-40</f>
        <v>-57.129999999999995</v>
      </c>
      <c r="G278">
        <f>_10sept_0_30[[#This Row],[V_mag]]-40</f>
        <v>-57.17</v>
      </c>
      <c r="H278">
        <f>(10^(_10sept_0_30[[#This Row],[H_mag_adj]]/20)*COS(RADIANS(_10sept_0_30[[#This Row],[H_phase]])))*0.9</f>
        <v>-9.2924936747341752E-4</v>
      </c>
      <c r="I278">
        <f>(10^(_10sept_0_30[[#This Row],[H_mag_adj]]/20)*SIN(RADIANS(_10sept_0_30[[#This Row],[H_phase]])))*0.9</f>
        <v>-8.3964123519930027E-4</v>
      </c>
      <c r="J278">
        <f>(10^(_10sept_0_30[[#This Row],[V_mag_adj]]/20)*COS(RADIANS(_10sept_0_30[[#This Row],[V_phase]])))*0.9</f>
        <v>-9.2425014370191684E-4</v>
      </c>
      <c r="K278">
        <f>(10^(_10sept_0_30[[#This Row],[V_mag_adj]]/20)*SIN(RADIANS(_10sept_0_30[[#This Row],[V_phase]])))*0.9</f>
        <v>-8.3659031300267761E-4</v>
      </c>
    </row>
    <row r="279" spans="1:11" x14ac:dyDescent="0.25">
      <c r="A279">
        <v>96</v>
      </c>
      <c r="B279">
        <v>-17.22</v>
      </c>
      <c r="C279">
        <v>-155.24</v>
      </c>
      <c r="D279">
        <v>-17.309999999999999</v>
      </c>
      <c r="E279">
        <v>-155.4</v>
      </c>
      <c r="F279">
        <f>_10sept_0_30[[#This Row],[H_mag]]-40</f>
        <v>-57.22</v>
      </c>
      <c r="G279">
        <f>_10sept_0_30[[#This Row],[V_mag]]-40</f>
        <v>-57.31</v>
      </c>
      <c r="H279">
        <f>(10^(_10sept_0_30[[#This Row],[H_mag_adj]]/20)*COS(RADIANS(_10sept_0_30[[#This Row],[H_phase]])))*0.9</f>
        <v>-1.1255424538359786E-3</v>
      </c>
      <c r="I279">
        <f>(10^(_10sept_0_30[[#This Row],[H_mag_adj]]/20)*SIN(RADIANS(_10sept_0_30[[#This Row],[H_phase]])))*0.9</f>
        <v>-5.1912039142564263E-4</v>
      </c>
      <c r="J279">
        <f>(10^(_10sept_0_30[[#This Row],[V_mag_adj]]/20)*COS(RADIANS(_10sept_0_30[[#This Row],[V_phase]])))*0.9</f>
        <v>-1.1153705781104569E-3</v>
      </c>
      <c r="K279">
        <f>(10^(_10sept_0_30[[#This Row],[V_mag_adj]]/20)*SIN(RADIANS(_10sept_0_30[[#This Row],[V_phase]])))*0.9</f>
        <v>-5.1065652067688264E-4</v>
      </c>
    </row>
    <row r="280" spans="1:11" x14ac:dyDescent="0.25">
      <c r="A280">
        <v>97</v>
      </c>
      <c r="B280">
        <v>-17.29</v>
      </c>
      <c r="C280">
        <v>-173.09</v>
      </c>
      <c r="D280">
        <v>-17.39</v>
      </c>
      <c r="E280">
        <v>-173.22</v>
      </c>
      <c r="F280">
        <f>_10sept_0_30[[#This Row],[H_mag]]-40</f>
        <v>-57.29</v>
      </c>
      <c r="G280">
        <f>_10sept_0_30[[#This Row],[V_mag]]-40</f>
        <v>-57.39</v>
      </c>
      <c r="H280">
        <f>(10^(_10sept_0_30[[#This Row],[H_mag_adj]]/20)*COS(RADIANS(_10sept_0_30[[#This Row],[H_phase]])))*0.9</f>
        <v>-1.220608634072608E-3</v>
      </c>
      <c r="I280">
        <f>(10^(_10sept_0_30[[#This Row],[H_mag_adj]]/20)*SIN(RADIANS(_10sept_0_30[[#This Row],[H_phase]])))*0.9</f>
        <v>-1.4792603558360778E-4</v>
      </c>
      <c r="J280">
        <f>(10^(_10sept_0_30[[#This Row],[V_mag_adj]]/20)*COS(RADIANS(_10sept_0_30[[#This Row],[V_phase]])))*0.9</f>
        <v>-1.2069651279540748E-3</v>
      </c>
      <c r="K280">
        <f>(10^(_10sept_0_30[[#This Row],[V_mag_adj]]/20)*SIN(RADIANS(_10sept_0_30[[#This Row],[V_phase]])))*0.9</f>
        <v>-1.4349459495642498E-4</v>
      </c>
    </row>
    <row r="281" spans="1:11" x14ac:dyDescent="0.25">
      <c r="A281">
        <v>98</v>
      </c>
      <c r="B281">
        <v>-17.38</v>
      </c>
      <c r="C281">
        <v>168.34</v>
      </c>
      <c r="D281">
        <v>-17.399999999999999</v>
      </c>
      <c r="E281">
        <v>168.02</v>
      </c>
      <c r="F281">
        <f>_10sept_0_30[[#This Row],[H_mag]]-40</f>
        <v>-57.379999999999995</v>
      </c>
      <c r="G281">
        <f>_10sept_0_30[[#This Row],[V_mag]]-40</f>
        <v>-57.4</v>
      </c>
      <c r="H281">
        <f>(10^(_10sept_0_30[[#This Row],[H_mag_adj]]/20)*COS(RADIANS(_10sept_0_30[[#This Row],[H_phase]])))*0.9</f>
        <v>-1.1917542498973042E-3</v>
      </c>
      <c r="I281">
        <f>(10^(_10sept_0_30[[#This Row],[H_mag_adj]]/20)*SIN(RADIANS(_10sept_0_30[[#This Row],[H_phase]])))*0.9</f>
        <v>2.4593288297284369E-4</v>
      </c>
      <c r="J281">
        <f>(10^(_10sept_0_30[[#This Row],[V_mag_adj]]/20)*COS(RADIANS(_10sept_0_30[[#This Row],[V_phase]])))*0.9</f>
        <v>-1.1876243647534132E-3</v>
      </c>
      <c r="K281">
        <f>(10^(_10sept_0_30[[#This Row],[V_mag_adj]]/20)*SIN(RADIANS(_10sept_0_30[[#This Row],[V_phase]])))*0.9</f>
        <v>2.5200409464557508E-4</v>
      </c>
    </row>
    <row r="282" spans="1:11" x14ac:dyDescent="0.25">
      <c r="A282">
        <v>99</v>
      </c>
      <c r="B282">
        <v>-17.32</v>
      </c>
      <c r="C282">
        <v>150.06</v>
      </c>
      <c r="D282">
        <v>-17.41</v>
      </c>
      <c r="E282">
        <v>149.86000000000001</v>
      </c>
      <c r="F282">
        <f>_10sept_0_30[[#This Row],[H_mag]]-40</f>
        <v>-57.32</v>
      </c>
      <c r="G282">
        <f>_10sept_0_30[[#This Row],[V_mag]]-40</f>
        <v>-57.41</v>
      </c>
      <c r="H282">
        <f>(10^(_10sept_0_30[[#This Row],[H_mag_adj]]/20)*COS(RADIANS(_10sept_0_30[[#This Row],[H_phase]])))*0.9</f>
        <v>-1.0617820965154526E-3</v>
      </c>
      <c r="I282">
        <f>(10^(_10sept_0_30[[#This Row],[H_mag_adj]]/20)*SIN(RADIANS(_10sept_0_30[[#This Row],[H_phase]])))*0.9</f>
        <v>6.1153854701502237E-4</v>
      </c>
      <c r="J282">
        <f>(10^(_10sept_0_30[[#This Row],[V_mag_adj]]/20)*COS(RADIANS(_10sept_0_30[[#This Row],[V_phase]])))*0.9</f>
        <v>-1.04871803661664E-3</v>
      </c>
      <c r="K282">
        <f>(10^(_10sept_0_30[[#This Row],[V_mag_adj]]/20)*SIN(RADIANS(_10sept_0_30[[#This Row],[V_phase]])))*0.9</f>
        <v>6.0889914314373817E-4</v>
      </c>
    </row>
    <row r="283" spans="1:11" x14ac:dyDescent="0.25">
      <c r="A283">
        <v>100</v>
      </c>
      <c r="B283">
        <v>-17.12</v>
      </c>
      <c r="C283">
        <v>131.72999999999999</v>
      </c>
      <c r="D283">
        <v>-17.18</v>
      </c>
      <c r="E283">
        <v>131.99</v>
      </c>
      <c r="F283">
        <f>_10sept_0_30[[#This Row],[H_mag]]-40</f>
        <v>-57.120000000000005</v>
      </c>
      <c r="G283">
        <f>_10sept_0_30[[#This Row],[V_mag]]-40</f>
        <v>-57.18</v>
      </c>
      <c r="H283">
        <f>(10^(_10sept_0_30[[#This Row],[H_mag_adj]]/20)*COS(RADIANS(_10sept_0_30[[#This Row],[H_phase]])))*0.9</f>
        <v>-8.345832355347104E-4</v>
      </c>
      <c r="I283">
        <f>(10^(_10sept_0_30[[#This Row],[H_mag_adj]]/20)*SIN(RADIANS(_10sept_0_30[[#This Row],[H_phase]])))*0.9</f>
        <v>9.3572879821803131E-4</v>
      </c>
      <c r="J283">
        <f>(10^(_10sept_0_30[[#This Row],[V_mag_adj]]/20)*COS(RADIANS(_10sept_0_30[[#This Row],[V_phase]])))*0.9</f>
        <v>-8.3304642866135028E-4</v>
      </c>
      <c r="K283">
        <f>(10^(_10sept_0_30[[#This Row],[V_mag_adj]]/20)*SIN(RADIANS(_10sept_0_30[[#This Row],[V_phase]])))*0.9</f>
        <v>9.2551658383934322E-4</v>
      </c>
    </row>
    <row r="284" spans="1:11" x14ac:dyDescent="0.25">
      <c r="A284">
        <v>101</v>
      </c>
      <c r="B284">
        <v>-16.97</v>
      </c>
      <c r="C284">
        <v>115.06</v>
      </c>
      <c r="D284">
        <v>-17</v>
      </c>
      <c r="E284">
        <v>115.57</v>
      </c>
      <c r="F284">
        <f>_10sept_0_30[[#This Row],[H_mag]]-40</f>
        <v>-56.97</v>
      </c>
      <c r="G284">
        <f>_10sept_0_30[[#This Row],[V_mag]]-40</f>
        <v>-57</v>
      </c>
      <c r="H284">
        <f>(10^(_10sept_0_30[[#This Row],[H_mag_adj]]/20)*COS(RADIANS(_10sept_0_30[[#This Row],[H_phase]])))*0.9</f>
        <v>-5.4033704380221283E-4</v>
      </c>
      <c r="I284">
        <f>(10^(_10sept_0_30[[#This Row],[H_mag_adj]]/20)*SIN(RADIANS(_10sept_0_30[[#This Row],[H_phase]])))*0.9</f>
        <v>1.1555955422673421E-3</v>
      </c>
      <c r="J284">
        <f>(10^(_10sept_0_30[[#This Row],[V_mag_adj]]/20)*COS(RADIANS(_10sept_0_30[[#This Row],[V_phase]])))*0.9</f>
        <v>-5.4870323496131483E-4</v>
      </c>
      <c r="K284">
        <f>(10^(_10sept_0_30[[#This Row],[V_mag_adj]]/20)*SIN(RADIANS(_10sept_0_30[[#This Row],[V_phase]])))*0.9</f>
        <v>1.1467725297842537E-3</v>
      </c>
    </row>
    <row r="285" spans="1:11" x14ac:dyDescent="0.25">
      <c r="A285">
        <v>102</v>
      </c>
      <c r="B285">
        <v>-16.82</v>
      </c>
      <c r="C285">
        <v>99.02</v>
      </c>
      <c r="D285">
        <v>-16.829999999999998</v>
      </c>
      <c r="E285">
        <v>99.19</v>
      </c>
      <c r="F285">
        <f>_10sept_0_30[[#This Row],[H_mag]]-40</f>
        <v>-56.82</v>
      </c>
      <c r="G285">
        <f>_10sept_0_30[[#This Row],[V_mag]]-40</f>
        <v>-56.83</v>
      </c>
      <c r="H285">
        <f>(10^(_10sept_0_30[[#This Row],[H_mag_adj]]/20)*COS(RADIANS(_10sept_0_30[[#This Row],[H_phase]])))*0.9</f>
        <v>-2.0348435286318196E-4</v>
      </c>
      <c r="I285">
        <f>(10^(_10sept_0_30[[#This Row],[H_mag_adj]]/20)*SIN(RADIANS(_10sept_0_30[[#This Row],[H_phase]])))*0.9</f>
        <v>1.2818535153026815E-3</v>
      </c>
      <c r="J285">
        <f>(10^(_10sept_0_30[[#This Row],[V_mag_adj]]/20)*COS(RADIANS(_10sept_0_30[[#This Row],[V_phase]])))*0.9</f>
        <v>-2.0704827713537383E-4</v>
      </c>
      <c r="K285">
        <f>(10^(_10sept_0_30[[#This Row],[V_mag_adj]]/20)*SIN(RADIANS(_10sept_0_30[[#This Row],[V_phase]])))*0.9</f>
        <v>1.2797698855941831E-3</v>
      </c>
    </row>
    <row r="286" spans="1:11" x14ac:dyDescent="0.25">
      <c r="A286">
        <v>103</v>
      </c>
      <c r="B286">
        <v>-16.7</v>
      </c>
      <c r="C286">
        <v>83.54</v>
      </c>
      <c r="D286">
        <v>-16.72</v>
      </c>
      <c r="E286">
        <v>83.87</v>
      </c>
      <c r="F286">
        <f>_10sept_0_30[[#This Row],[H_mag]]-40</f>
        <v>-56.7</v>
      </c>
      <c r="G286">
        <f>_10sept_0_30[[#This Row],[V_mag]]-40</f>
        <v>-56.72</v>
      </c>
      <c r="H286">
        <f>(10^(_10sept_0_30[[#This Row],[H_mag_adj]]/20)*COS(RADIANS(_10sept_0_30[[#This Row],[H_phase]])))*0.9</f>
        <v>1.4805799609872073E-4</v>
      </c>
      <c r="I286">
        <f>(10^(_10sept_0_30[[#This Row],[H_mag_adj]]/20)*SIN(RADIANS(_10sept_0_30[[#This Row],[H_phase]])))*0.9</f>
        <v>1.3076039623249993E-3</v>
      </c>
      <c r="J286">
        <f>(10^(_10sept_0_30[[#This Row],[V_mag_adj]]/20)*COS(RADIANS(_10sept_0_30[[#This Row],[V_phase]])))*0.9</f>
        <v>1.4020112684620054E-4</v>
      </c>
      <c r="K286">
        <f>(10^(_10sept_0_30[[#This Row],[V_mag_adj]]/20)*SIN(RADIANS(_10sept_0_30[[#This Row],[V_phase]])))*0.9</f>
        <v>1.3054257050008826E-3</v>
      </c>
    </row>
    <row r="287" spans="1:11" x14ac:dyDescent="0.25">
      <c r="A287">
        <v>104</v>
      </c>
      <c r="B287">
        <v>-16.64</v>
      </c>
      <c r="C287">
        <v>69.03</v>
      </c>
      <c r="D287">
        <v>-16.649999999999999</v>
      </c>
      <c r="E287">
        <v>68.8</v>
      </c>
      <c r="F287">
        <f>_10sept_0_30[[#This Row],[H_mag]]-40</f>
        <v>-56.64</v>
      </c>
      <c r="G287">
        <f>_10sept_0_30[[#This Row],[V_mag]]-40</f>
        <v>-56.65</v>
      </c>
      <c r="H287">
        <f>(10^(_10sept_0_30[[#This Row],[H_mag_adj]]/20)*COS(RADIANS(_10sept_0_30[[#This Row],[H_phase]])))*0.9</f>
        <v>4.7421885796821849E-4</v>
      </c>
      <c r="I287">
        <f>(10^(_10sept_0_30[[#This Row],[H_mag_adj]]/20)*SIN(RADIANS(_10sept_0_30[[#This Row],[H_phase]])))*0.9</f>
        <v>1.2373183905734495E-3</v>
      </c>
      <c r="J287">
        <f>(10^(_10sept_0_30[[#This Row],[V_mag_adj]]/20)*COS(RADIANS(_10sept_0_30[[#This Row],[V_phase]])))*0.9</f>
        <v>4.7863057700293378E-4</v>
      </c>
      <c r="K287">
        <f>(10^(_10sept_0_30[[#This Row],[V_mag_adj]]/20)*SIN(RADIANS(_10sept_0_30[[#This Row],[V_phase]])))*0.9</f>
        <v>1.233983296068761E-3</v>
      </c>
    </row>
    <row r="288" spans="1:11" x14ac:dyDescent="0.25">
      <c r="A288">
        <v>105</v>
      </c>
      <c r="B288">
        <v>-16.690000000000001</v>
      </c>
      <c r="C288">
        <v>53.46</v>
      </c>
      <c r="D288">
        <v>-16.690000000000001</v>
      </c>
      <c r="E288">
        <v>54.02</v>
      </c>
      <c r="F288">
        <f>_10sept_0_30[[#This Row],[H_mag]]-40</f>
        <v>-56.69</v>
      </c>
      <c r="G288">
        <f>_10sept_0_30[[#This Row],[V_mag]]-40</f>
        <v>-56.69</v>
      </c>
      <c r="H288">
        <f>(10^(_10sept_0_30[[#This Row],[H_mag_adj]]/20)*COS(RADIANS(_10sept_0_30[[#This Row],[H_phase]])))*0.9</f>
        <v>7.8440355272543674E-4</v>
      </c>
      <c r="I288">
        <f>(10^(_10sept_0_30[[#This Row],[H_mag_adj]]/20)*SIN(RADIANS(_10sept_0_30[[#This Row],[H_phase]])))*0.9</f>
        <v>1.0585142669699641E-3</v>
      </c>
      <c r="J288">
        <f>(10^(_10sept_0_30[[#This Row],[V_mag_adj]]/20)*COS(RADIANS(_10sept_0_30[[#This Row],[V_phase]])))*0.9</f>
        <v>7.7402049836361876E-4</v>
      </c>
      <c r="K288">
        <f>(10^(_10sept_0_30[[#This Row],[V_mag_adj]]/20)*SIN(RADIANS(_10sept_0_30[[#This Row],[V_phase]])))*0.9</f>
        <v>1.0661302242316285E-3</v>
      </c>
    </row>
    <row r="289" spans="1:11" x14ac:dyDescent="0.25">
      <c r="A289">
        <v>106</v>
      </c>
      <c r="B289">
        <v>-16.62</v>
      </c>
      <c r="C289">
        <v>38.299999999999997</v>
      </c>
      <c r="D289">
        <v>-16.7</v>
      </c>
      <c r="E289">
        <v>38.479999999999997</v>
      </c>
      <c r="F289">
        <f>_10sept_0_30[[#This Row],[H_mag]]-40</f>
        <v>-56.620000000000005</v>
      </c>
      <c r="G289">
        <f>_10sept_0_30[[#This Row],[V_mag]]-40</f>
        <v>-56.7</v>
      </c>
      <c r="H289">
        <f>(10^(_10sept_0_30[[#This Row],[H_mag_adj]]/20)*COS(RADIANS(_10sept_0_30[[#This Row],[H_phase]])))*0.9</f>
        <v>1.0422896554405923E-3</v>
      </c>
      <c r="I289">
        <f>(10^(_10sept_0_30[[#This Row],[H_mag_adj]]/20)*SIN(RADIANS(_10sept_0_30[[#This Row],[H_phase]])))*0.9</f>
        <v>8.2315076976674604E-4</v>
      </c>
      <c r="J289">
        <f>(10^(_10sept_0_30[[#This Row],[V_mag_adj]]/20)*COS(RADIANS(_10sept_0_30[[#This Row],[V_phase]])))*0.9</f>
        <v>1.0301664985432092E-3</v>
      </c>
      <c r="K289">
        <f>(10^(_10sept_0_30[[#This Row],[V_mag_adj]]/20)*SIN(RADIANS(_10sept_0_30[[#This Row],[V_phase]])))*0.9</f>
        <v>8.1884447716036438E-4</v>
      </c>
    </row>
    <row r="290" spans="1:11" x14ac:dyDescent="0.25">
      <c r="A290">
        <v>107</v>
      </c>
      <c r="B290">
        <v>-16.690000000000001</v>
      </c>
      <c r="C290">
        <v>23.2</v>
      </c>
      <c r="D290">
        <v>-16.72</v>
      </c>
      <c r="E290">
        <v>23.37</v>
      </c>
      <c r="F290">
        <f>_10sept_0_30[[#This Row],[H_mag]]-40</f>
        <v>-56.69</v>
      </c>
      <c r="G290">
        <f>_10sept_0_30[[#This Row],[V_mag]]-40</f>
        <v>-56.72</v>
      </c>
      <c r="H290">
        <f>(10^(_10sept_0_30[[#This Row],[H_mag_adj]]/20)*COS(RADIANS(_10sept_0_30[[#This Row],[H_phase]])))*0.9</f>
        <v>1.2109381838453484E-3</v>
      </c>
      <c r="I290">
        <f>(10^(_10sept_0_30[[#This Row],[H_mag_adj]]/20)*SIN(RADIANS(_10sept_0_30[[#This Row],[H_phase]])))*0.9</f>
        <v>5.1900876853149252E-4</v>
      </c>
      <c r="J290">
        <f>(10^(_10sept_0_30[[#This Row],[V_mag_adj]]/20)*COS(RADIANS(_10sept_0_30[[#This Row],[V_phase]])))*0.9</f>
        <v>1.2052230359860013E-3</v>
      </c>
      <c r="K290">
        <f>(10^(_10sept_0_30[[#This Row],[V_mag_adj]]/20)*SIN(RADIANS(_10sept_0_30[[#This Row],[V_phase]])))*0.9</f>
        <v>5.2079752377932984E-4</v>
      </c>
    </row>
    <row r="291" spans="1:11" x14ac:dyDescent="0.25">
      <c r="A291">
        <v>108</v>
      </c>
      <c r="B291">
        <v>-16.78</v>
      </c>
      <c r="C291">
        <v>8.1300000000000008</v>
      </c>
      <c r="D291">
        <v>-16.79</v>
      </c>
      <c r="E291">
        <v>8.85</v>
      </c>
      <c r="F291">
        <f>_10sept_0_30[[#This Row],[H_mag]]-40</f>
        <v>-56.78</v>
      </c>
      <c r="G291">
        <f>_10sept_0_30[[#This Row],[V_mag]]-40</f>
        <v>-56.79</v>
      </c>
      <c r="H291">
        <f>(10^(_10sept_0_30[[#This Row],[H_mag_adj]]/20)*COS(RADIANS(_10sept_0_30[[#This Row],[H_phase]])))*0.9</f>
        <v>1.2907901959731208E-3</v>
      </c>
      <c r="I291">
        <f>(10^(_10sept_0_30[[#This Row],[H_mag_adj]]/20)*SIN(RADIANS(_10sept_0_30[[#This Row],[H_phase]])))*0.9</f>
        <v>1.8439624647677928E-4</v>
      </c>
      <c r="J291">
        <f>(10^(_10sept_0_30[[#This Row],[V_mag_adj]]/20)*COS(RADIANS(_10sept_0_30[[#This Row],[V_phase]])))*0.9</f>
        <v>1.2868887114397731E-3</v>
      </c>
      <c r="K291">
        <f>(10^(_10sept_0_30[[#This Row],[V_mag_adj]]/20)*SIN(RADIANS(_10sept_0_30[[#This Row],[V_phase]])))*0.9</f>
        <v>2.0037098993641841E-4</v>
      </c>
    </row>
    <row r="292" spans="1:11" x14ac:dyDescent="0.25">
      <c r="A292">
        <v>109</v>
      </c>
      <c r="B292">
        <v>-16.91</v>
      </c>
      <c r="C292">
        <v>-6.65</v>
      </c>
      <c r="D292">
        <v>-16.97</v>
      </c>
      <c r="E292">
        <v>-6.32</v>
      </c>
      <c r="F292">
        <f>_10sept_0_30[[#This Row],[H_mag]]-40</f>
        <v>-56.91</v>
      </c>
      <c r="G292">
        <f>_10sept_0_30[[#This Row],[V_mag]]-40</f>
        <v>-56.97</v>
      </c>
      <c r="H292">
        <f>(10^(_10sept_0_30[[#This Row],[H_mag_adj]]/20)*COS(RADIANS(_10sept_0_30[[#This Row],[H_phase]])))*0.9</f>
        <v>1.2758826741625497E-3</v>
      </c>
      <c r="I292">
        <f>(10^(_10sept_0_30[[#This Row],[H_mag_adj]]/20)*SIN(RADIANS(_10sept_0_30[[#This Row],[H_phase]])))*0.9</f>
        <v>-1.4875309984484575E-4</v>
      </c>
      <c r="J292">
        <f>(10^(_10sept_0_30[[#This Row],[V_mag_adj]]/20)*COS(RADIANS(_10sept_0_30[[#This Row],[V_phase]])))*0.9</f>
        <v>1.2679293968044993E-3</v>
      </c>
      <c r="K292">
        <f>(10^(_10sept_0_30[[#This Row],[V_mag_adj]]/20)*SIN(RADIANS(_10sept_0_30[[#This Row],[V_phase]])))*0.9</f>
        <v>-1.404287112097995E-4</v>
      </c>
    </row>
    <row r="293" spans="1:11" x14ac:dyDescent="0.25">
      <c r="A293">
        <v>110</v>
      </c>
      <c r="B293">
        <v>-17.13</v>
      </c>
      <c r="C293">
        <v>-22.39</v>
      </c>
      <c r="D293">
        <v>-17.170000000000002</v>
      </c>
      <c r="E293">
        <v>-22.61</v>
      </c>
      <c r="F293">
        <f>_10sept_0_30[[#This Row],[H_mag]]-40</f>
        <v>-57.129999999999995</v>
      </c>
      <c r="G293">
        <f>_10sept_0_30[[#This Row],[V_mag]]-40</f>
        <v>-57.17</v>
      </c>
      <c r="H293">
        <f>(10^(_10sept_0_30[[#This Row],[H_mag_adj]]/20)*COS(RADIANS(_10sept_0_30[[#This Row],[H_phase]])))*0.9</f>
        <v>1.1579832659637326E-3</v>
      </c>
      <c r="I293">
        <f>(10^(_10sept_0_30[[#This Row],[H_mag_adj]]/20)*SIN(RADIANS(_10sept_0_30[[#This Row],[H_phase]])))*0.9</f>
        <v>-4.7704983654197025E-4</v>
      </c>
      <c r="J293">
        <f>(10^(_10sept_0_30[[#This Row],[V_mag_adj]]/20)*COS(RADIANS(_10sept_0_30[[#This Row],[V_phase]])))*0.9</f>
        <v>1.1508309997057431E-3</v>
      </c>
      <c r="K293">
        <f>(10^(_10sept_0_30[[#This Row],[V_mag_adj]]/20)*SIN(RADIANS(_10sept_0_30[[#This Row],[V_phase]])))*0.9</f>
        <v>-4.7928038772644568E-4</v>
      </c>
    </row>
    <row r="294" spans="1:11" x14ac:dyDescent="0.25">
      <c r="A294">
        <v>111</v>
      </c>
      <c r="B294">
        <v>-17.38</v>
      </c>
      <c r="C294">
        <v>-38.32</v>
      </c>
      <c r="D294">
        <v>-17.350000000000001</v>
      </c>
      <c r="E294">
        <v>-38.58</v>
      </c>
      <c r="F294">
        <f>_10sept_0_30[[#This Row],[H_mag]]-40</f>
        <v>-57.379999999999995</v>
      </c>
      <c r="G294">
        <f>_10sept_0_30[[#This Row],[V_mag]]-40</f>
        <v>-57.35</v>
      </c>
      <c r="H294">
        <f>(10^(_10sept_0_30[[#This Row],[H_mag_adj]]/20)*COS(RADIANS(_10sept_0_30[[#This Row],[H_phase]])))*0.9</f>
        <v>9.5470381964573735E-4</v>
      </c>
      <c r="I294">
        <f>(10^(_10sept_0_30[[#This Row],[H_mag_adj]]/20)*SIN(RADIANS(_10sept_0_30[[#This Row],[H_phase]])))*0.9</f>
        <v>-7.5452090218194781E-4</v>
      </c>
      <c r="J294">
        <f>(10^(_10sept_0_30[[#This Row],[V_mag_adj]]/20)*COS(RADIANS(_10sept_0_30[[#This Row],[V_phase]])))*0.9</f>
        <v>9.545613454983163E-4</v>
      </c>
      <c r="K294">
        <f>(10^(_10sept_0_30[[#This Row],[V_mag_adj]]/20)*SIN(RADIANS(_10sept_0_30[[#This Row],[V_phase]])))*0.9</f>
        <v>-7.6147091794125348E-4</v>
      </c>
    </row>
    <row r="295" spans="1:11" x14ac:dyDescent="0.25">
      <c r="A295">
        <v>112</v>
      </c>
      <c r="B295">
        <v>-17.600000000000001</v>
      </c>
      <c r="C295">
        <v>-54.93</v>
      </c>
      <c r="D295">
        <v>-17.57</v>
      </c>
      <c r="E295">
        <v>-55.24</v>
      </c>
      <c r="F295">
        <f>_10sept_0_30[[#This Row],[H_mag]]-40</f>
        <v>-57.6</v>
      </c>
      <c r="G295">
        <f>_10sept_0_30[[#This Row],[V_mag]]-40</f>
        <v>-57.57</v>
      </c>
      <c r="H295">
        <f>(10^(_10sept_0_30[[#This Row],[H_mag_adj]]/20)*COS(RADIANS(_10sept_0_30[[#This Row],[H_phase]])))*0.9</f>
        <v>6.8169575396026571E-4</v>
      </c>
      <c r="I295">
        <f>(10^(_10sept_0_30[[#This Row],[H_mag_adj]]/20)*SIN(RADIANS(_10sept_0_30[[#This Row],[H_phase]])))*0.9</f>
        <v>-9.7103530848241515E-4</v>
      </c>
      <c r="J295">
        <f>(10^(_10sept_0_30[[#This Row],[V_mag_adj]]/20)*COS(RADIANS(_10sept_0_30[[#This Row],[V_phase]])))*0.9</f>
        <v>6.7877234777070526E-4</v>
      </c>
      <c r="K295">
        <f>(10^(_10sept_0_30[[#This Row],[V_mag_adj]]/20)*SIN(RADIANS(_10sept_0_30[[#This Row],[V_phase]])))*0.9</f>
        <v>-9.7808175409206809E-4</v>
      </c>
    </row>
    <row r="296" spans="1:11" x14ac:dyDescent="0.25">
      <c r="A296">
        <v>113</v>
      </c>
      <c r="B296">
        <v>-17.62</v>
      </c>
      <c r="C296">
        <v>-72.06</v>
      </c>
      <c r="D296">
        <v>-17.649999999999999</v>
      </c>
      <c r="E296">
        <v>-71.819999999999993</v>
      </c>
      <c r="F296">
        <f>_10sept_0_30[[#This Row],[H_mag]]-40</f>
        <v>-57.620000000000005</v>
      </c>
      <c r="G296">
        <f>_10sept_0_30[[#This Row],[V_mag]]-40</f>
        <v>-57.65</v>
      </c>
      <c r="H296">
        <f>(10^(_10sept_0_30[[#This Row],[H_mag_adj]]/20)*COS(RADIANS(_10sept_0_30[[#This Row],[H_phase]])))*0.9</f>
        <v>3.6460504044884625E-4</v>
      </c>
      <c r="I296">
        <f>(10^(_10sept_0_30[[#This Row],[H_mag_adj]]/20)*SIN(RADIANS(_10sept_0_30[[#This Row],[H_phase]])))*0.9</f>
        <v>-1.1261502632613132E-3</v>
      </c>
      <c r="J296">
        <f>(10^(_10sept_0_30[[#This Row],[V_mag_adj]]/20)*COS(RADIANS(_10sept_0_30[[#This Row],[V_phase]])))*0.9</f>
        <v>3.6804565273940479E-4</v>
      </c>
      <c r="K296">
        <f>(10^(_10sept_0_30[[#This Row],[V_mag_adj]]/20)*SIN(RADIANS(_10sept_0_30[[#This Row],[V_phase]])))*0.9</f>
        <v>-1.1207355580587562E-3</v>
      </c>
    </row>
    <row r="297" spans="1:11" x14ac:dyDescent="0.25">
      <c r="A297">
        <v>114</v>
      </c>
      <c r="B297">
        <v>-17.54</v>
      </c>
      <c r="C297">
        <v>-89.28</v>
      </c>
      <c r="D297">
        <v>-17.55</v>
      </c>
      <c r="E297">
        <v>-89.32</v>
      </c>
      <c r="F297">
        <f>_10sept_0_30[[#This Row],[H_mag]]-40</f>
        <v>-57.54</v>
      </c>
      <c r="G297">
        <f>_10sept_0_30[[#This Row],[V_mag]]-40</f>
        <v>-57.55</v>
      </c>
      <c r="H297">
        <f>(10^(_10sept_0_30[[#This Row],[H_mag_adj]]/20)*COS(RADIANS(_10sept_0_30[[#This Row],[H_phase]])))*0.9</f>
        <v>1.5012082527095744E-5</v>
      </c>
      <c r="I297">
        <f>(10^(_10sept_0_30[[#This Row],[H_mag_adj]]/20)*SIN(RADIANS(_10sept_0_30[[#This Row],[H_phase]])))*0.9</f>
        <v>-1.194560687019132E-3</v>
      </c>
      <c r="J297">
        <f>(10^(_10sept_0_30[[#This Row],[V_mag_adj]]/20)*COS(RADIANS(_10sept_0_30[[#This Row],[V_phase]])))*0.9</f>
        <v>1.4161804483246719E-5</v>
      </c>
      <c r="K297">
        <f>(10^(_10sept_0_30[[#This Row],[V_mag_adj]]/20)*SIN(RADIANS(_10sept_0_30[[#This Row],[V_phase]])))*0.9</f>
        <v>-1.1931963671585313E-3</v>
      </c>
    </row>
    <row r="298" spans="1:11" x14ac:dyDescent="0.25">
      <c r="A298">
        <v>115</v>
      </c>
      <c r="B298">
        <v>-17.440000000000001</v>
      </c>
      <c r="C298">
        <v>-105.98</v>
      </c>
      <c r="D298">
        <v>-17.43</v>
      </c>
      <c r="E298">
        <v>-105.71</v>
      </c>
      <c r="F298">
        <f>_10sept_0_30[[#This Row],[H_mag]]-40</f>
        <v>-57.44</v>
      </c>
      <c r="G298">
        <f>_10sept_0_30[[#This Row],[V_mag]]-40</f>
        <v>-57.43</v>
      </c>
      <c r="H298">
        <f>(10^(_10sept_0_30[[#This Row],[H_mag_adj]]/20)*COS(RADIANS(_10sept_0_30[[#This Row],[H_phase]])))*0.9</f>
        <v>-3.326990441409281E-4</v>
      </c>
      <c r="I298">
        <f>(10^(_10sept_0_30[[#This Row],[H_mag_adj]]/20)*SIN(RADIANS(_10sept_0_30[[#This Row],[H_phase]])))*0.9</f>
        <v>-1.1617898760636373E-3</v>
      </c>
      <c r="J298">
        <f>(10^(_10sept_0_30[[#This Row],[V_mag_adj]]/20)*COS(RADIANS(_10sept_0_30[[#This Row],[V_phase]])))*0.9</f>
        <v>-3.2759750808365214E-4</v>
      </c>
      <c r="K298">
        <f>(10^(_10sept_0_30[[#This Row],[V_mag_adj]]/20)*SIN(RADIANS(_10sept_0_30[[#This Row],[V_phase]])))*0.9</f>
        <v>-1.1646848993466987E-3</v>
      </c>
    </row>
    <row r="299" spans="1:11" x14ac:dyDescent="0.25">
      <c r="A299">
        <v>116</v>
      </c>
      <c r="B299">
        <v>-17.22</v>
      </c>
      <c r="C299">
        <v>-121.17</v>
      </c>
      <c r="D299">
        <v>-17.23</v>
      </c>
      <c r="E299">
        <v>-121.67</v>
      </c>
      <c r="F299">
        <f>_10sept_0_30[[#This Row],[H_mag]]-40</f>
        <v>-57.22</v>
      </c>
      <c r="G299">
        <f>_10sept_0_30[[#This Row],[V_mag]]-40</f>
        <v>-57.230000000000004</v>
      </c>
      <c r="H299">
        <f>(10^(_10sept_0_30[[#This Row],[H_mag_adj]]/20)*COS(RADIANS(_10sept_0_30[[#This Row],[H_phase]])))*0.9</f>
        <v>-6.4153331736771567E-4</v>
      </c>
      <c r="I299">
        <f>(10^(_10sept_0_30[[#This Row],[H_mag_adj]]/20)*SIN(RADIANS(_10sept_0_30[[#This Row],[H_phase]])))*0.9</f>
        <v>-1.060550234023925E-3</v>
      </c>
      <c r="J299">
        <f>(10^(_10sept_0_30[[#This Row],[V_mag_adj]]/20)*COS(RADIANS(_10sept_0_30[[#This Row],[V_phase]])))*0.9</f>
        <v>-6.5001503059538906E-4</v>
      </c>
      <c r="K299">
        <f>(10^(_10sept_0_30[[#This Row],[V_mag_adj]]/20)*SIN(RADIANS(_10sept_0_30[[#This Row],[V_phase]])))*0.9</f>
        <v>-1.0536976753806101E-3</v>
      </c>
    </row>
    <row r="300" spans="1:11" x14ac:dyDescent="0.25">
      <c r="A300">
        <v>117</v>
      </c>
      <c r="B300">
        <v>-16.97</v>
      </c>
      <c r="C300">
        <v>-135.85</v>
      </c>
      <c r="D300">
        <v>-16.93</v>
      </c>
      <c r="E300">
        <v>-135.72</v>
      </c>
      <c r="F300">
        <f>_10sept_0_30[[#This Row],[H_mag]]-40</f>
        <v>-56.97</v>
      </c>
      <c r="G300">
        <f>_10sept_0_30[[#This Row],[V_mag]]-40</f>
        <v>-56.93</v>
      </c>
      <c r="H300">
        <f>(10^(_10sept_0_30[[#This Row],[H_mag_adj]]/20)*COS(RADIANS(_10sept_0_30[[#This Row],[H_phase]])))*0.9</f>
        <v>-9.1532589573483194E-4</v>
      </c>
      <c r="I300">
        <f>(10^(_10sept_0_30[[#This Row],[H_mag_adj]]/20)*SIN(RADIANS(_10sept_0_30[[#This Row],[H_phase]])))*0.9</f>
        <v>-8.8856270617795701E-4</v>
      </c>
      <c r="J300">
        <f>(10^(_10sept_0_30[[#This Row],[V_mag_adj]]/20)*COS(RADIANS(_10sept_0_30[[#This Row],[V_phase]])))*0.9</f>
        <v>-9.1752309225197207E-4</v>
      </c>
      <c r="K300">
        <f>(10^(_10sept_0_30[[#This Row],[V_mag_adj]]/20)*SIN(RADIANS(_10sept_0_30[[#This Row],[V_phase]])))*0.9</f>
        <v>-8.9474822044897982E-4</v>
      </c>
    </row>
    <row r="301" spans="1:11" x14ac:dyDescent="0.25">
      <c r="A301">
        <v>118</v>
      </c>
      <c r="B301">
        <v>-16.690000000000001</v>
      </c>
      <c r="C301">
        <v>-150.30000000000001</v>
      </c>
      <c r="D301">
        <v>-16.809999999999999</v>
      </c>
      <c r="E301">
        <v>-150.6</v>
      </c>
      <c r="F301">
        <f>_10sept_0_30[[#This Row],[H_mag]]-40</f>
        <v>-56.69</v>
      </c>
      <c r="G301">
        <f>_10sept_0_30[[#This Row],[V_mag]]-40</f>
        <v>-56.81</v>
      </c>
      <c r="H301">
        <f>(10^(_10sept_0_30[[#This Row],[H_mag_adj]]/20)*COS(RADIANS(_10sept_0_30[[#This Row],[H_phase]])))*0.9</f>
        <v>-1.1444006378613712E-3</v>
      </c>
      <c r="I301">
        <f>(10^(_10sept_0_30[[#This Row],[H_mag_adj]]/20)*SIN(RADIANS(_10sept_0_30[[#This Row],[H_phase]])))*0.9</f>
        <v>-6.5275459934782101E-4</v>
      </c>
      <c r="J301">
        <f>(10^(_10sept_0_30[[#This Row],[V_mag_adj]]/20)*COS(RADIANS(_10sept_0_30[[#This Row],[V_phase]])))*0.9</f>
        <v>-1.1320543060472671E-3</v>
      </c>
      <c r="K301">
        <f>(10^(_10sept_0_30[[#This Row],[V_mag_adj]]/20)*SIN(RADIANS(_10sept_0_30[[#This Row],[V_phase]])))*0.9</f>
        <v>-6.3787981898523959E-4</v>
      </c>
    </row>
    <row r="302" spans="1:11" x14ac:dyDescent="0.25">
      <c r="A302">
        <v>119</v>
      </c>
      <c r="B302">
        <v>-16.649999999999999</v>
      </c>
      <c r="C302">
        <v>-165.01</v>
      </c>
      <c r="D302">
        <v>-16.64</v>
      </c>
      <c r="E302">
        <v>-164.58</v>
      </c>
      <c r="F302">
        <f>_10sept_0_30[[#This Row],[H_mag]]-40</f>
        <v>-56.65</v>
      </c>
      <c r="G302">
        <f>_10sept_0_30[[#This Row],[V_mag]]-40</f>
        <v>-56.64</v>
      </c>
      <c r="H302">
        <f>(10^(_10sept_0_30[[#This Row],[H_mag_adj]]/20)*COS(RADIANS(_10sept_0_30[[#This Row],[H_phase]])))*0.9</f>
        <v>-1.2785172460642773E-3</v>
      </c>
      <c r="I302">
        <f>(10^(_10sept_0_30[[#This Row],[H_mag_adj]]/20)*SIN(RADIANS(_10sept_0_30[[#This Row],[H_phase]])))*0.9</f>
        <v>-3.4233851044704474E-4</v>
      </c>
      <c r="J302">
        <f>(10^(_10sept_0_30[[#This Row],[V_mag_adj]]/20)*COS(RADIANS(_10sept_0_30[[#This Row],[V_phase]])))*0.9</f>
        <v>-1.2773818371554092E-3</v>
      </c>
      <c r="K302">
        <f>(10^(_10sept_0_30[[#This Row],[V_mag_adj]]/20)*SIN(RADIANS(_10sept_0_30[[#This Row],[V_phase]])))*0.9</f>
        <v>-3.5232934451933479E-4</v>
      </c>
    </row>
    <row r="303" spans="1:11" x14ac:dyDescent="0.25">
      <c r="A303">
        <v>120</v>
      </c>
      <c r="B303">
        <v>-16.440000000000001</v>
      </c>
      <c r="C303">
        <v>-178.01</v>
      </c>
      <c r="D303">
        <v>-16.600000000000001</v>
      </c>
      <c r="E303">
        <v>-178.35</v>
      </c>
      <c r="F303">
        <f>_10sept_0_30[[#This Row],[H_mag]]-40</f>
        <v>-56.44</v>
      </c>
      <c r="G303">
        <f>_10sept_0_30[[#This Row],[V_mag]]-40</f>
        <v>-56.6</v>
      </c>
      <c r="H303">
        <f>(10^(_10sept_0_30[[#This Row],[H_mag_adj]]/20)*COS(RADIANS(_10sept_0_30[[#This Row],[H_phase]])))*0.9</f>
        <v>-1.3551285922626785E-3</v>
      </c>
      <c r="I303">
        <f>(10^(_10sept_0_30[[#This Row],[H_mag_adj]]/20)*SIN(RADIANS(_10sept_0_30[[#This Row],[H_phase]])))*0.9</f>
        <v>-4.7085331665636565E-5</v>
      </c>
      <c r="J303">
        <f>(10^(_10sept_0_30[[#This Row],[V_mag_adj]]/20)*COS(RADIANS(_10sept_0_30[[#This Row],[V_phase]])))*0.9</f>
        <v>-1.330645592507009E-3</v>
      </c>
      <c r="K303">
        <f>(10^(_10sept_0_30[[#This Row],[V_mag_adj]]/20)*SIN(RADIANS(_10sept_0_30[[#This Row],[V_phase]])))*0.9</f>
        <v>-3.833043882877301E-5</v>
      </c>
    </row>
    <row r="304" spans="1:11" x14ac:dyDescent="0.25">
      <c r="A304">
        <v>121</v>
      </c>
      <c r="B304">
        <v>-16.5</v>
      </c>
      <c r="C304">
        <v>168.58</v>
      </c>
      <c r="D304">
        <v>-16.47</v>
      </c>
      <c r="E304">
        <v>168.05</v>
      </c>
      <c r="F304">
        <f>_10sept_0_30[[#This Row],[H_mag]]-40</f>
        <v>-56.5</v>
      </c>
      <c r="G304">
        <f>_10sept_0_30[[#This Row],[V_mag]]-40</f>
        <v>-56.47</v>
      </c>
      <c r="H304">
        <f>(10^(_10sept_0_30[[#This Row],[H_mag_adj]]/20)*COS(RADIANS(_10sept_0_30[[#This Row],[H_phase]])))*0.9</f>
        <v>-1.3199520252026743E-3</v>
      </c>
      <c r="I304">
        <f>(10^(_10sept_0_30[[#This Row],[H_mag_adj]]/20)*SIN(RADIANS(_10sept_0_30[[#This Row],[H_phase]])))*0.9</f>
        <v>2.6662853073838264E-4</v>
      </c>
      <c r="J304">
        <f>(10^(_10sept_0_30[[#This Row],[V_mag_adj]]/20)*COS(RADIANS(_10sept_0_30[[#This Row],[V_phase]])))*0.9</f>
        <v>-1.3219873156737599E-3</v>
      </c>
      <c r="K304">
        <f>(10^(_10sept_0_30[[#This Row],[V_mag_adj]]/20)*SIN(RADIANS(_10sept_0_30[[#This Row],[V_phase]])))*0.9</f>
        <v>2.7979152782232241E-4</v>
      </c>
    </row>
    <row r="305" spans="1:11" x14ac:dyDescent="0.25">
      <c r="A305">
        <v>122</v>
      </c>
      <c r="B305">
        <v>-16.52</v>
      </c>
      <c r="C305">
        <v>154.85</v>
      </c>
      <c r="D305">
        <v>-16.600000000000001</v>
      </c>
      <c r="E305">
        <v>154.77000000000001</v>
      </c>
      <c r="F305">
        <f>_10sept_0_30[[#This Row],[H_mag]]-40</f>
        <v>-56.519999999999996</v>
      </c>
      <c r="G305">
        <f>_10sept_0_30[[#This Row],[V_mag]]-40</f>
        <v>-56.6</v>
      </c>
      <c r="H305">
        <f>(10^(_10sept_0_30[[#This Row],[H_mag_adj]]/20)*COS(RADIANS(_10sept_0_30[[#This Row],[H_phase]])))*0.9</f>
        <v>-1.2161474258691341E-3</v>
      </c>
      <c r="I305">
        <f>(10^(_10sept_0_30[[#This Row],[H_mag_adj]]/20)*SIN(RADIANS(_10sept_0_30[[#This Row],[H_phase]])))*0.9</f>
        <v>5.7097978025568189E-4</v>
      </c>
      <c r="J305">
        <f>(10^(_10sept_0_30[[#This Row],[V_mag_adj]]/20)*COS(RADIANS(_10sept_0_30[[#This Row],[V_phase]])))*0.9</f>
        <v>-1.2042066158578135E-3</v>
      </c>
      <c r="K305">
        <f>(10^(_10sept_0_30[[#This Row],[V_mag_adj]]/20)*SIN(RADIANS(_10sept_0_30[[#This Row],[V_phase]])))*0.9</f>
        <v>5.6742694835847215E-4</v>
      </c>
    </row>
    <row r="306" spans="1:11" x14ac:dyDescent="0.25">
      <c r="A306">
        <v>123</v>
      </c>
      <c r="B306">
        <v>-16.64</v>
      </c>
      <c r="C306">
        <v>141.16999999999999</v>
      </c>
      <c r="D306">
        <v>-16.66</v>
      </c>
      <c r="E306">
        <v>140.55000000000001</v>
      </c>
      <c r="F306">
        <f>_10sept_0_30[[#This Row],[H_mag]]-40</f>
        <v>-56.64</v>
      </c>
      <c r="G306">
        <f>_10sept_0_30[[#This Row],[V_mag]]-40</f>
        <v>-56.66</v>
      </c>
      <c r="H306">
        <f>(10^(_10sept_0_30[[#This Row],[H_mag_adj]]/20)*COS(RADIANS(_10sept_0_30[[#This Row],[H_phase]])))*0.9</f>
        <v>-1.0322512403440588E-3</v>
      </c>
      <c r="I306">
        <f>(10^(_10sept_0_30[[#This Row],[H_mag_adj]]/20)*SIN(RADIANS(_10sept_0_30[[#This Row],[H_phase]])))*0.9</f>
        <v>8.3084156234032038E-4</v>
      </c>
      <c r="J306">
        <f>(10^(_10sept_0_30[[#This Row],[V_mag_adj]]/20)*COS(RADIANS(_10sept_0_30[[#This Row],[V_phase]])))*0.9</f>
        <v>-1.0208471141437015E-3</v>
      </c>
      <c r="K306">
        <f>(10^(_10sept_0_30[[#This Row],[V_mag_adj]]/20)*SIN(RADIANS(_10sept_0_30[[#This Row],[V_phase]])))*0.9</f>
        <v>8.400262739689375E-4</v>
      </c>
    </row>
    <row r="307" spans="1:11" x14ac:dyDescent="0.25">
      <c r="A307">
        <v>124</v>
      </c>
      <c r="B307">
        <v>-16.73</v>
      </c>
      <c r="C307">
        <v>127.17</v>
      </c>
      <c r="D307">
        <v>-16.829999999999998</v>
      </c>
      <c r="E307">
        <v>126.62</v>
      </c>
      <c r="F307">
        <f>_10sept_0_30[[#This Row],[H_mag]]-40</f>
        <v>-56.730000000000004</v>
      </c>
      <c r="G307">
        <f>_10sept_0_30[[#This Row],[V_mag]]-40</f>
        <v>-56.83</v>
      </c>
      <c r="H307">
        <f>(10^(_10sept_0_30[[#This Row],[H_mag_adj]]/20)*COS(RADIANS(_10sept_0_30[[#This Row],[H_phase]])))*0.9</f>
        <v>-7.9233760846508523E-4</v>
      </c>
      <c r="I307">
        <f>(10^(_10sept_0_30[[#This Row],[H_mag_adj]]/20)*SIN(RADIANS(_10sept_0_30[[#This Row],[H_phase]])))*0.9</f>
        <v>1.0450019753244512E-3</v>
      </c>
      <c r="J307">
        <f>(10^(_10sept_0_30[[#This Row],[V_mag_adj]]/20)*COS(RADIANS(_10sept_0_30[[#This Row],[V_phase]])))*0.9</f>
        <v>-7.7331538812498756E-4</v>
      </c>
      <c r="K307">
        <f>(10^(_10sept_0_30[[#This Row],[V_mag_adj]]/20)*SIN(RADIANS(_10sept_0_30[[#This Row],[V_phase]])))*0.9</f>
        <v>1.0405110569463331E-3</v>
      </c>
    </row>
    <row r="308" spans="1:11" x14ac:dyDescent="0.25">
      <c r="A308">
        <v>125</v>
      </c>
      <c r="B308">
        <v>-16.899999999999999</v>
      </c>
      <c r="C308">
        <v>113.68</v>
      </c>
      <c r="D308">
        <v>-16.93</v>
      </c>
      <c r="E308">
        <v>113.52</v>
      </c>
      <c r="F308">
        <f>_10sept_0_30[[#This Row],[H_mag]]-40</f>
        <v>-56.9</v>
      </c>
      <c r="G308">
        <f>_10sept_0_30[[#This Row],[V_mag]]-40</f>
        <v>-56.93</v>
      </c>
      <c r="H308">
        <f>(10^(_10sept_0_30[[#This Row],[H_mag_adj]]/20)*COS(RADIANS(_10sept_0_30[[#This Row],[H_phase]])))*0.9</f>
        <v>-5.1649560205606576E-4</v>
      </c>
      <c r="I308">
        <f>(10^(_10sept_0_30[[#This Row],[H_mag_adj]]/20)*SIN(RADIANS(_10sept_0_30[[#This Row],[H_phase]])))*0.9</f>
        <v>1.1777266356158629E-3</v>
      </c>
      <c r="J308">
        <f>(10^(_10sept_0_30[[#This Row],[V_mag_adj]]/20)*COS(RADIANS(_10sept_0_30[[#This Row],[V_phase]])))*0.9</f>
        <v>-5.1143527038114225E-4</v>
      </c>
      <c r="K308">
        <f>(10^(_10sept_0_30[[#This Row],[V_mag_adj]]/20)*SIN(RADIANS(_10sept_0_30[[#This Row],[V_phase]])))*0.9</f>
        <v>1.1750987052253972E-3</v>
      </c>
    </row>
    <row r="309" spans="1:11" x14ac:dyDescent="0.25">
      <c r="A309">
        <v>126</v>
      </c>
      <c r="B309">
        <v>-17.059999999999999</v>
      </c>
      <c r="C309">
        <v>99.95</v>
      </c>
      <c r="D309">
        <v>-17.059999999999999</v>
      </c>
      <c r="E309">
        <v>98.91</v>
      </c>
      <c r="F309">
        <f>_10sept_0_30[[#This Row],[H_mag]]-40</f>
        <v>-57.06</v>
      </c>
      <c r="G309">
        <f>_10sept_0_30[[#This Row],[V_mag]]-40</f>
        <v>-57.06</v>
      </c>
      <c r="H309">
        <f>(10^(_10sept_0_30[[#This Row],[H_mag_adj]]/20)*COS(RADIANS(_10sept_0_30[[#This Row],[H_phase]])))*0.9</f>
        <v>-2.1815132673561638E-4</v>
      </c>
      <c r="I309">
        <f>(10^(_10sept_0_30[[#This Row],[H_mag_adj]]/20)*SIN(RADIANS(_10sept_0_30[[#This Row],[H_phase]])))*0.9</f>
        <v>1.243542477483592E-3</v>
      </c>
      <c r="J309">
        <f>(10^(_10sept_0_30[[#This Row],[V_mag_adj]]/20)*COS(RADIANS(_10sept_0_30[[#This Row],[V_phase]])))*0.9</f>
        <v>-1.9554456252514411E-4</v>
      </c>
      <c r="K309">
        <f>(10^(_10sept_0_30[[#This Row],[V_mag_adj]]/20)*SIN(RADIANS(_10sept_0_30[[#This Row],[V_phase]])))*0.9</f>
        <v>1.2472971653657318E-3</v>
      </c>
    </row>
    <row r="310" spans="1:11" x14ac:dyDescent="0.25">
      <c r="A310">
        <v>127</v>
      </c>
      <c r="B310">
        <v>-17.190000000000001</v>
      </c>
      <c r="C310">
        <v>86</v>
      </c>
      <c r="D310">
        <v>-17.16</v>
      </c>
      <c r="E310">
        <v>85.63</v>
      </c>
      <c r="F310">
        <f>_10sept_0_30[[#This Row],[H_mag]]-40</f>
        <v>-57.19</v>
      </c>
      <c r="G310">
        <f>_10sept_0_30[[#This Row],[V_mag]]-40</f>
        <v>-57.16</v>
      </c>
      <c r="H310">
        <f>(10^(_10sept_0_30[[#This Row],[H_mag_adj]]/20)*COS(RADIANS(_10sept_0_30[[#This Row],[H_phase]])))*0.9</f>
        <v>8.6761495224276116E-5</v>
      </c>
      <c r="I310">
        <f>(10^(_10sept_0_30[[#This Row],[H_mag_adj]]/20)*SIN(RADIANS(_10sept_0_30[[#This Row],[H_phase]])))*0.9</f>
        <v>1.2407471871356797E-3</v>
      </c>
      <c r="J310">
        <f>(10^(_10sept_0_30[[#This Row],[V_mag_adj]]/20)*COS(RADIANS(_10sept_0_30[[#This Row],[V_phase]])))*0.9</f>
        <v>9.509992311858379E-5</v>
      </c>
      <c r="K310">
        <f>(10^(_10sept_0_30[[#This Row],[V_mag_adj]]/20)*SIN(RADIANS(_10sept_0_30[[#This Row],[V_phase]])))*0.9</f>
        <v>1.2444518090468865E-3</v>
      </c>
    </row>
    <row r="311" spans="1:11" x14ac:dyDescent="0.25">
      <c r="A311">
        <v>128</v>
      </c>
      <c r="B311">
        <v>-17.3</v>
      </c>
      <c r="C311">
        <v>73.05</v>
      </c>
      <c r="D311">
        <v>-17.329999999999998</v>
      </c>
      <c r="E311">
        <v>72.95</v>
      </c>
      <c r="F311">
        <f>_10sept_0_30[[#This Row],[H_mag]]-40</f>
        <v>-57.3</v>
      </c>
      <c r="G311">
        <f>_10sept_0_30[[#This Row],[V_mag]]-40</f>
        <v>-57.33</v>
      </c>
      <c r="H311">
        <f>(10^(_10sept_0_30[[#This Row],[H_mag_adj]]/20)*COS(RADIANS(_10sept_0_30[[#This Row],[H_phase]])))*0.9</f>
        <v>3.5804390039829694E-4</v>
      </c>
      <c r="I311">
        <f>(10^(_10sept_0_30[[#This Row],[H_mag_adj]]/20)*SIN(RADIANS(_10sept_0_30[[#This Row],[H_phase]])))*0.9</f>
        <v>1.1747745086119702E-3</v>
      </c>
      <c r="J311">
        <f>(10^(_10sept_0_30[[#This Row],[V_mag_adj]]/20)*COS(RADIANS(_10sept_0_30[[#This Row],[V_phase]])))*0.9</f>
        <v>3.5885214804120375E-4</v>
      </c>
      <c r="K311">
        <f>(10^(_10sept_0_30[[#This Row],[V_mag_adj]]/20)*SIN(RADIANS(_10sept_0_30[[#This Row],[V_phase]])))*0.9</f>
        <v>1.1700994475763403E-3</v>
      </c>
    </row>
    <row r="312" spans="1:11" x14ac:dyDescent="0.25">
      <c r="A312">
        <v>129</v>
      </c>
      <c r="B312">
        <v>-17.559999999999999</v>
      </c>
      <c r="C312">
        <v>60.43</v>
      </c>
      <c r="D312">
        <v>-17.5</v>
      </c>
      <c r="E312">
        <v>59.89</v>
      </c>
      <c r="F312">
        <f>_10sept_0_30[[#This Row],[H_mag]]-40</f>
        <v>-57.56</v>
      </c>
      <c r="G312">
        <f>_10sept_0_30[[#This Row],[V_mag]]-40</f>
        <v>-57.5</v>
      </c>
      <c r="H312">
        <f>(10^(_10sept_0_30[[#This Row],[H_mag_adj]]/20)*COS(RADIANS(_10sept_0_30[[#This Row],[H_phase]])))*0.9</f>
        <v>5.8819024074401396E-4</v>
      </c>
      <c r="I312">
        <f>(10^(_10sept_0_30[[#This Row],[H_mag_adj]]/20)*SIN(RADIANS(_10sept_0_30[[#This Row],[H_phase]])))*0.9</f>
        <v>1.0366655425860947E-3</v>
      </c>
      <c r="J312">
        <f>(10^(_10sept_0_30[[#This Row],[V_mag_adj]]/20)*COS(RADIANS(_10sept_0_30[[#This Row],[V_phase]])))*0.9</f>
        <v>6.0207899809959866E-4</v>
      </c>
      <c r="K312">
        <f>(10^(_10sept_0_30[[#This Row],[V_mag_adj]]/20)*SIN(RADIANS(_10sept_0_30[[#This Row],[V_phase]])))*0.9</f>
        <v>1.0382230984614569E-3</v>
      </c>
    </row>
    <row r="313" spans="1:11" x14ac:dyDescent="0.25">
      <c r="A313">
        <v>130</v>
      </c>
      <c r="B313">
        <v>-17.72</v>
      </c>
      <c r="C313">
        <v>47.88</v>
      </c>
      <c r="D313">
        <v>-17.7</v>
      </c>
      <c r="E313">
        <v>47.06</v>
      </c>
      <c r="F313">
        <f>_10sept_0_30[[#This Row],[H_mag]]-40</f>
        <v>-57.72</v>
      </c>
      <c r="G313">
        <f>_10sept_0_30[[#This Row],[V_mag]]-40</f>
        <v>-57.7</v>
      </c>
      <c r="H313">
        <f>(10^(_10sept_0_30[[#This Row],[H_mag_adj]]/20)*COS(RADIANS(_10sept_0_30[[#This Row],[H_phase]])))*0.9</f>
        <v>7.8480448473488467E-4</v>
      </c>
      <c r="I313">
        <f>(10^(_10sept_0_30[[#This Row],[H_mag_adj]]/20)*SIN(RADIANS(_10sept_0_30[[#This Row],[H_phase]])))*0.9</f>
        <v>8.6795107890425167E-4</v>
      </c>
      <c r="J313">
        <f>(10^(_10sept_0_30[[#This Row],[V_mag_adj]]/20)*COS(RADIANS(_10sept_0_30[[#This Row],[V_phase]])))*0.9</f>
        <v>7.9898315396906359E-4</v>
      </c>
      <c r="K313">
        <f>(10^(_10sept_0_30[[#This Row],[V_mag_adj]]/20)*SIN(RADIANS(_10sept_0_30[[#This Row],[V_phase]])))*0.9</f>
        <v>8.5860542635581927E-4</v>
      </c>
    </row>
    <row r="314" spans="1:11" x14ac:dyDescent="0.25">
      <c r="A314">
        <v>131</v>
      </c>
      <c r="B314">
        <v>-17.97</v>
      </c>
      <c r="C314">
        <v>34.68</v>
      </c>
      <c r="D314">
        <v>-18</v>
      </c>
      <c r="E314">
        <v>34.4</v>
      </c>
      <c r="F314">
        <f>_10sept_0_30[[#This Row],[H_mag]]-40</f>
        <v>-57.97</v>
      </c>
      <c r="G314">
        <f>_10sept_0_30[[#This Row],[V_mag]]-40</f>
        <v>-58</v>
      </c>
      <c r="H314">
        <f>(10^(_10sept_0_30[[#This Row],[H_mag_adj]]/20)*COS(RADIANS(_10sept_0_30[[#This Row],[H_phase]])))*0.9</f>
        <v>9.3496500232321546E-4</v>
      </c>
      <c r="I314">
        <f>(10^(_10sept_0_30[[#This Row],[H_mag_adj]]/20)*SIN(RADIANS(_10sept_0_30[[#This Row],[H_phase]])))*0.9</f>
        <v>6.4691773332665819E-4</v>
      </c>
      <c r="J314">
        <f>(10^(_10sept_0_30[[#This Row],[V_mag_adj]]/20)*COS(RADIANS(_10sept_0_30[[#This Row],[V_phase]])))*0.9</f>
        <v>9.3488071553723506E-4</v>
      </c>
      <c r="K314">
        <f>(10^(_10sept_0_30[[#This Row],[V_mag_adj]]/20)*SIN(RADIANS(_10sept_0_30[[#This Row],[V_phase]])))*0.9</f>
        <v>6.4012618569317034E-4</v>
      </c>
    </row>
    <row r="315" spans="1:11" x14ac:dyDescent="0.25">
      <c r="A315">
        <v>132</v>
      </c>
      <c r="B315">
        <v>-18.350000000000001</v>
      </c>
      <c r="C315">
        <v>22.49</v>
      </c>
      <c r="D315">
        <v>-18.39</v>
      </c>
      <c r="E315">
        <v>22.38</v>
      </c>
      <c r="F315">
        <f>_10sept_0_30[[#This Row],[H_mag]]-40</f>
        <v>-58.35</v>
      </c>
      <c r="G315">
        <f>_10sept_0_30[[#This Row],[V_mag]]-40</f>
        <v>-58.39</v>
      </c>
      <c r="H315">
        <f>(10^(_10sept_0_30[[#This Row],[H_mag_adj]]/20)*COS(RADIANS(_10sept_0_30[[#This Row],[H_phase]])))*0.9</f>
        <v>1.005516599368314E-3</v>
      </c>
      <c r="I315">
        <f>(10^(_10sept_0_30[[#This Row],[H_mag_adj]]/20)*SIN(RADIANS(_10sept_0_30[[#This Row],[H_phase]])))*0.9</f>
        <v>4.1629302144609867E-4</v>
      </c>
      <c r="J315">
        <f>(10^(_10sept_0_30[[#This Row],[V_mag_adj]]/20)*COS(RADIANS(_10sept_0_30[[#This Row],[V_phase]])))*0.9</f>
        <v>1.0016903782922044E-3</v>
      </c>
      <c r="K315">
        <f>(10^(_10sept_0_30[[#This Row],[V_mag_adj]]/20)*SIN(RADIANS(_10sept_0_30[[#This Row],[V_phase]])))*0.9</f>
        <v>4.1245798259710641E-4</v>
      </c>
    </row>
    <row r="316" spans="1:11" x14ac:dyDescent="0.25">
      <c r="A316">
        <v>133</v>
      </c>
      <c r="B316">
        <v>-18.72</v>
      </c>
      <c r="C316">
        <v>10.09</v>
      </c>
      <c r="D316">
        <v>-18.690000000000001</v>
      </c>
      <c r="E316">
        <v>10.210000000000001</v>
      </c>
      <c r="F316">
        <f>_10sept_0_30[[#This Row],[H_mag]]-40</f>
        <v>-58.72</v>
      </c>
      <c r="G316">
        <f>_10sept_0_30[[#This Row],[V_mag]]-40</f>
        <v>-58.69</v>
      </c>
      <c r="H316">
        <f>(10^(_10sept_0_30[[#This Row],[H_mag_adj]]/20)*COS(RADIANS(_10sept_0_30[[#This Row],[H_phase]])))*0.9</f>
        <v>1.0267698974849638E-3</v>
      </c>
      <c r="I316">
        <f>(10^(_10sept_0_30[[#This Row],[H_mag_adj]]/20)*SIN(RADIANS(_10sept_0_30[[#This Row],[H_phase]])))*0.9</f>
        <v>1.8271068972664566E-4</v>
      </c>
      <c r="J316">
        <f>(10^(_10sept_0_30[[#This Row],[V_mag_adj]]/20)*COS(RADIANS(_10sept_0_30[[#This Row],[V_phase]])))*0.9</f>
        <v>1.0299361146229808E-3</v>
      </c>
      <c r="K316">
        <f>(10^(_10sept_0_30[[#This Row],[V_mag_adj]]/20)*SIN(RADIANS(_10sept_0_30[[#This Row],[V_phase]])))*0.9</f>
        <v>1.8550033957565246E-4</v>
      </c>
    </row>
    <row r="317" spans="1:11" x14ac:dyDescent="0.25">
      <c r="A317">
        <v>134</v>
      </c>
      <c r="B317">
        <v>-19.07</v>
      </c>
      <c r="C317">
        <v>-2.88</v>
      </c>
      <c r="D317">
        <v>-19.059999999999999</v>
      </c>
      <c r="E317">
        <v>-3.32</v>
      </c>
      <c r="F317">
        <f>_10sept_0_30[[#This Row],[H_mag]]-40</f>
        <v>-59.07</v>
      </c>
      <c r="G317">
        <f>_10sept_0_30[[#This Row],[V_mag]]-40</f>
        <v>-59.06</v>
      </c>
      <c r="H317">
        <f>(10^(_10sept_0_30[[#This Row],[H_mag_adj]]/20)*COS(RADIANS(_10sept_0_30[[#This Row],[H_phase]])))*0.9</f>
        <v>1.0004459488664771E-3</v>
      </c>
      <c r="I317">
        <f>(10^(_10sept_0_30[[#This Row],[H_mag_adj]]/20)*SIN(RADIANS(_10sept_0_30[[#This Row],[H_phase]])))*0.9</f>
        <v>-5.0330293921763821E-5</v>
      </c>
      <c r="J317">
        <f>(10^(_10sept_0_30[[#This Row],[V_mag_adj]]/20)*COS(RADIANS(_10sept_0_30[[#This Row],[V_phase]])))*0.9</f>
        <v>1.0011819338159274E-3</v>
      </c>
      <c r="K317">
        <f>(10^(_10sept_0_30[[#This Row],[V_mag_adj]]/20)*SIN(RADIANS(_10sept_0_30[[#This Row],[V_phase]])))*0.9</f>
        <v>-5.8078434469690255E-5</v>
      </c>
    </row>
    <row r="318" spans="1:11" x14ac:dyDescent="0.25">
      <c r="A318">
        <v>135</v>
      </c>
      <c r="B318">
        <v>-19.57</v>
      </c>
      <c r="C318">
        <v>-16.829999999999998</v>
      </c>
      <c r="D318">
        <v>-19.510000000000002</v>
      </c>
      <c r="E318">
        <v>-16.61</v>
      </c>
      <c r="F318">
        <f>_10sept_0_30[[#This Row],[H_mag]]-40</f>
        <v>-59.57</v>
      </c>
      <c r="G318">
        <f>_10sept_0_30[[#This Row],[V_mag]]-40</f>
        <v>-59.510000000000005</v>
      </c>
      <c r="H318">
        <f>(10^(_10sept_0_30[[#This Row],[H_mag_adj]]/20)*COS(RADIANS(_10sept_0_30[[#This Row],[H_phase]])))*0.9</f>
        <v>9.0517112970349401E-4</v>
      </c>
      <c r="I318">
        <f>(10^(_10sept_0_30[[#This Row],[H_mag_adj]]/20)*SIN(RADIANS(_10sept_0_30[[#This Row],[H_phase]])))*0.9</f>
        <v>-2.7380450703372029E-4</v>
      </c>
      <c r="J318">
        <f>(10^(_10sept_0_30[[#This Row],[V_mag_adj]]/20)*COS(RADIANS(_10sept_0_30[[#This Row],[V_phase]])))*0.9</f>
        <v>9.124973760272669E-4</v>
      </c>
      <c r="K318">
        <f>(10^(_10sept_0_30[[#This Row],[V_mag_adj]]/20)*SIN(RADIANS(_10sept_0_30[[#This Row],[V_phase]])))*0.9</f>
        <v>-2.7220070600889919E-4</v>
      </c>
    </row>
    <row r="319" spans="1:11" x14ac:dyDescent="0.25">
      <c r="A319">
        <v>136</v>
      </c>
      <c r="B319">
        <v>-19.84</v>
      </c>
      <c r="C319">
        <v>-30.82</v>
      </c>
      <c r="D319">
        <v>-19.95</v>
      </c>
      <c r="E319">
        <v>-30.15</v>
      </c>
      <c r="F319">
        <f>_10sept_0_30[[#This Row],[H_mag]]-40</f>
        <v>-59.84</v>
      </c>
      <c r="G319">
        <f>_10sept_0_30[[#This Row],[V_mag]]-40</f>
        <v>-59.95</v>
      </c>
      <c r="H319">
        <f>(10^(_10sept_0_30[[#This Row],[H_mag_adj]]/20)*COS(RADIANS(_10sept_0_30[[#This Row],[H_phase]])))*0.9</f>
        <v>7.8727233668074523E-4</v>
      </c>
      <c r="I319">
        <f>(10^(_10sept_0_30[[#This Row],[H_mag_adj]]/20)*SIN(RADIANS(_10sept_0_30[[#This Row],[H_phase]])))*0.9</f>
        <v>-4.6968104572127329E-4</v>
      </c>
      <c r="J319">
        <f>(10^(_10sept_0_30[[#This Row],[V_mag_adj]]/20)*COS(RADIANS(_10sept_0_30[[#This Row],[V_phase]])))*0.9</f>
        <v>7.8273493712165446E-4</v>
      </c>
      <c r="K319">
        <f>(10^(_10sept_0_30[[#This Row],[V_mag_adj]]/20)*SIN(RADIANS(_10sept_0_30[[#This Row],[V_phase]])))*0.9</f>
        <v>-4.5464862933882941E-4</v>
      </c>
    </row>
    <row r="320" spans="1:11" x14ac:dyDescent="0.25">
      <c r="A320">
        <v>137</v>
      </c>
      <c r="B320">
        <v>-20.37</v>
      </c>
      <c r="C320">
        <v>-44.77</v>
      </c>
      <c r="D320">
        <v>-20.32</v>
      </c>
      <c r="E320">
        <v>-44.47</v>
      </c>
      <c r="F320">
        <f>_10sept_0_30[[#This Row],[H_mag]]-40</f>
        <v>-60.370000000000005</v>
      </c>
      <c r="G320">
        <f>_10sept_0_30[[#This Row],[V_mag]]-40</f>
        <v>-60.32</v>
      </c>
      <c r="H320">
        <f>(10^(_10sept_0_30[[#This Row],[H_mag_adj]]/20)*COS(RADIANS(_10sept_0_30[[#This Row],[H_phase]])))*0.9</f>
        <v>6.1229949565495866E-4</v>
      </c>
      <c r="I320">
        <f>(10^(_10sept_0_30[[#This Row],[H_mag_adj]]/20)*SIN(RADIANS(_10sept_0_30[[#This Row],[H_phase]])))*0.9</f>
        <v>-6.0740326865467388E-4</v>
      </c>
      <c r="J320">
        <f>(10^(_10sept_0_30[[#This Row],[V_mag_adj]]/20)*COS(RADIANS(_10sept_0_30[[#This Row],[V_phase]])))*0.9</f>
        <v>6.1902459937243236E-4</v>
      </c>
      <c r="K320">
        <f>(10^(_10sept_0_30[[#This Row],[V_mag_adj]]/20)*SIN(RADIANS(_10sept_0_30[[#This Row],[V_phase]])))*0.9</f>
        <v>-6.0767698546476787E-4</v>
      </c>
    </row>
    <row r="321" spans="1:11" x14ac:dyDescent="0.25">
      <c r="A321">
        <v>138</v>
      </c>
      <c r="B321">
        <v>-20.5</v>
      </c>
      <c r="C321">
        <v>-60.93</v>
      </c>
      <c r="D321">
        <v>-20.57</v>
      </c>
      <c r="E321">
        <v>-60.53</v>
      </c>
      <c r="F321">
        <f>_10sept_0_30[[#This Row],[H_mag]]-40</f>
        <v>-60.5</v>
      </c>
      <c r="G321">
        <f>_10sept_0_30[[#This Row],[V_mag]]-40</f>
        <v>-60.57</v>
      </c>
      <c r="H321">
        <f>(10^(_10sept_0_30[[#This Row],[H_mag_adj]]/20)*COS(RADIANS(_10sept_0_30[[#This Row],[H_phase]])))*0.9</f>
        <v>4.128284060252178E-4</v>
      </c>
      <c r="I321">
        <f>(10^(_10sept_0_30[[#This Row],[H_mag_adj]]/20)*SIN(RADIANS(_10sept_0_30[[#This Row],[H_phase]])))*0.9</f>
        <v>-7.4262101173277551E-4</v>
      </c>
      <c r="J321">
        <f>(10^(_10sept_0_30[[#This Row],[V_mag_adj]]/20)*COS(RADIANS(_10sept_0_30[[#This Row],[V_phase]])))*0.9</f>
        <v>4.1464760979153978E-4</v>
      </c>
      <c r="K321">
        <f>(10^(_10sept_0_30[[#This Row],[V_mag_adj]]/20)*SIN(RADIANS(_10sept_0_30[[#This Row],[V_phase]])))*0.9</f>
        <v>-7.3378336368474953E-4</v>
      </c>
    </row>
    <row r="322" spans="1:11" x14ac:dyDescent="0.25">
      <c r="A322">
        <v>139</v>
      </c>
      <c r="B322">
        <v>-20.62</v>
      </c>
      <c r="C322">
        <v>-76.760000000000005</v>
      </c>
      <c r="D322">
        <v>-20.67</v>
      </c>
      <c r="E322">
        <v>-76.150000000000006</v>
      </c>
      <c r="F322">
        <f>_10sept_0_30[[#This Row],[H_mag]]-40</f>
        <v>-60.620000000000005</v>
      </c>
      <c r="G322">
        <f>_10sept_0_30[[#This Row],[V_mag]]-40</f>
        <v>-60.67</v>
      </c>
      <c r="H322">
        <f>(10^(_10sept_0_30[[#This Row],[H_mag_adj]]/20)*COS(RADIANS(_10sept_0_30[[#This Row],[H_phase]])))*0.9</f>
        <v>1.9192689263425292E-4</v>
      </c>
      <c r="I322">
        <f>(10^(_10sept_0_30[[#This Row],[H_mag_adj]]/20)*SIN(RADIANS(_10sept_0_30[[#This Row],[H_phase]])))*0.9</f>
        <v>-8.1572249401859324E-4</v>
      </c>
      <c r="J322">
        <f>(10^(_10sept_0_30[[#This Row],[V_mag_adj]]/20)*COS(RADIANS(_10sept_0_30[[#This Row],[V_phase]])))*0.9</f>
        <v>1.9944901607530104E-4</v>
      </c>
      <c r="K322">
        <f>(10^(_10sept_0_30[[#This Row],[V_mag_adj]]/20)*SIN(RADIANS(_10sept_0_30[[#This Row],[V_phase]])))*0.9</f>
        <v>-8.0896275848965529E-4</v>
      </c>
    </row>
    <row r="323" spans="1:11" x14ac:dyDescent="0.25">
      <c r="A323">
        <v>140</v>
      </c>
      <c r="B323">
        <v>-20.66</v>
      </c>
      <c r="C323">
        <v>-90.78</v>
      </c>
      <c r="D323">
        <v>-20.65</v>
      </c>
      <c r="E323">
        <v>-91.01</v>
      </c>
      <c r="F323">
        <f>_10sept_0_30[[#This Row],[H_mag]]-40</f>
        <v>-60.66</v>
      </c>
      <c r="G323">
        <f>_10sept_0_30[[#This Row],[V_mag]]-40</f>
        <v>-60.65</v>
      </c>
      <c r="H323">
        <f>(10^(_10sept_0_30[[#This Row],[H_mag_adj]]/20)*COS(RADIANS(_10sept_0_30[[#This Row],[H_phase]])))*0.9</f>
        <v>-1.1355364126185881E-5</v>
      </c>
      <c r="I323">
        <f>(10^(_10sept_0_30[[#This Row],[H_mag_adj]]/20)*SIN(RADIANS(_10sept_0_30[[#This Row],[H_phase]])))*0.9</f>
        <v>-8.3406954633587444E-4</v>
      </c>
      <c r="J323">
        <f>(10^(_10sept_0_30[[#This Row],[V_mag_adj]]/20)*COS(RADIANS(_10sept_0_30[[#This Row],[V_phase]])))*0.9</f>
        <v>-1.4720371092033506E-5</v>
      </c>
      <c r="K323">
        <f>(10^(_10sept_0_30[[#This Row],[V_mag_adj]]/20)*SIN(RADIANS(_10sept_0_30[[#This Row],[V_phase]])))*0.9</f>
        <v>-8.3497799368871929E-4</v>
      </c>
    </row>
    <row r="324" spans="1:11" x14ac:dyDescent="0.25">
      <c r="A324">
        <v>141</v>
      </c>
      <c r="B324">
        <v>-20.5</v>
      </c>
      <c r="C324">
        <v>-105.09</v>
      </c>
      <c r="D324">
        <v>-20.45</v>
      </c>
      <c r="E324">
        <v>-104.96</v>
      </c>
      <c r="F324">
        <f>_10sept_0_30[[#This Row],[H_mag]]-40</f>
        <v>-60.5</v>
      </c>
      <c r="G324">
        <f>_10sept_0_30[[#This Row],[V_mag]]-40</f>
        <v>-60.45</v>
      </c>
      <c r="H324">
        <f>(10^(_10sept_0_30[[#This Row],[H_mag_adj]]/20)*COS(RADIANS(_10sept_0_30[[#This Row],[H_phase]])))*0.9</f>
        <v>-2.2119572728694222E-4</v>
      </c>
      <c r="I324">
        <f>(10^(_10sept_0_30[[#This Row],[H_mag_adj]]/20)*SIN(RADIANS(_10sept_0_30[[#This Row],[H_phase]])))*0.9</f>
        <v>-8.2035706257600641E-4</v>
      </c>
      <c r="J324">
        <f>(10^(_10sept_0_30[[#This Row],[V_mag_adj]]/20)*COS(RADIANS(_10sept_0_30[[#This Row],[V_phase]])))*0.9</f>
        <v>-2.2060005640041249E-4</v>
      </c>
      <c r="K324">
        <f>(10^(_10sept_0_30[[#This Row],[V_mag_adj]]/20)*SIN(RADIANS(_10sept_0_30[[#This Row],[V_phase]])))*0.9</f>
        <v>-8.2559568590016223E-4</v>
      </c>
    </row>
    <row r="325" spans="1:11" x14ac:dyDescent="0.25">
      <c r="A325">
        <v>142</v>
      </c>
      <c r="B325">
        <v>-20.350000000000001</v>
      </c>
      <c r="C325">
        <v>-117.75</v>
      </c>
      <c r="D325">
        <v>-20.309999999999999</v>
      </c>
      <c r="E325">
        <v>-117.62</v>
      </c>
      <c r="F325">
        <f>_10sept_0_30[[#This Row],[H_mag]]-40</f>
        <v>-60.35</v>
      </c>
      <c r="G325">
        <f>_10sept_0_30[[#This Row],[V_mag]]-40</f>
        <v>-60.31</v>
      </c>
      <c r="H325">
        <f>(10^(_10sept_0_30[[#This Row],[H_mag_adj]]/20)*COS(RADIANS(_10sept_0_30[[#This Row],[H_phase]])))*0.9</f>
        <v>-4.0250291030785438E-4</v>
      </c>
      <c r="I325">
        <f>(10^(_10sept_0_30[[#This Row],[H_mag_adj]]/20)*SIN(RADIANS(_10sept_0_30[[#This Row],[H_phase]])))*0.9</f>
        <v>-7.6503219748522014E-4</v>
      </c>
      <c r="J325">
        <f>(10^(_10sept_0_30[[#This Row],[V_mag_adj]]/20)*COS(RADIANS(_10sept_0_30[[#This Row],[V_phase]])))*0.9</f>
        <v>-4.0261592489585434E-4</v>
      </c>
      <c r="K325">
        <f>(10^(_10sept_0_30[[#This Row],[V_mag_adj]]/20)*SIN(RADIANS(_10sept_0_30[[#This Row],[V_phase]])))*0.9</f>
        <v>-7.6947891208869123E-4</v>
      </c>
    </row>
    <row r="326" spans="1:11" x14ac:dyDescent="0.25">
      <c r="A326">
        <v>143</v>
      </c>
      <c r="B326">
        <v>-20.16</v>
      </c>
      <c r="C326">
        <v>-128.96</v>
      </c>
      <c r="D326">
        <v>-20.16</v>
      </c>
      <c r="E326">
        <v>-129.22999999999999</v>
      </c>
      <c r="F326">
        <f>_10sept_0_30[[#This Row],[H_mag]]-40</f>
        <v>-60.16</v>
      </c>
      <c r="G326">
        <f>_10sept_0_30[[#This Row],[V_mag]]-40</f>
        <v>-60.16</v>
      </c>
      <c r="H326">
        <f>(10^(_10sept_0_30[[#This Row],[H_mag_adj]]/20)*COS(RADIANS(_10sept_0_30[[#This Row],[H_phase]])))*0.9</f>
        <v>-5.5557108118844153E-4</v>
      </c>
      <c r="I326">
        <f>(10^(_10sept_0_30[[#This Row],[H_mag_adj]]/20)*SIN(RADIANS(_10sept_0_30[[#This Row],[H_phase]])))*0.9</f>
        <v>-6.8705333336104338E-4</v>
      </c>
      <c r="J326">
        <f>(10^(_10sept_0_30[[#This Row],[V_mag_adj]]/20)*COS(RADIANS(_10sept_0_30[[#This Row],[V_phase]])))*0.9</f>
        <v>-5.5880256309888247E-4</v>
      </c>
      <c r="K326">
        <f>(10^(_10sept_0_30[[#This Row],[V_mag_adj]]/20)*SIN(RADIANS(_10sept_0_30[[#This Row],[V_phase]])))*0.9</f>
        <v>-6.8442764746139107E-4</v>
      </c>
    </row>
    <row r="327" spans="1:11" x14ac:dyDescent="0.25">
      <c r="A327">
        <v>144</v>
      </c>
      <c r="B327">
        <v>-20.2</v>
      </c>
      <c r="C327">
        <v>-139.72</v>
      </c>
      <c r="D327">
        <v>-20.25</v>
      </c>
      <c r="E327">
        <v>-140.08000000000001</v>
      </c>
      <c r="F327">
        <f>_10sept_0_30[[#This Row],[H_mag]]-40</f>
        <v>-60.2</v>
      </c>
      <c r="G327">
        <f>_10sept_0_30[[#This Row],[V_mag]]-40</f>
        <v>-60.25</v>
      </c>
      <c r="H327">
        <f>(10^(_10sept_0_30[[#This Row],[H_mag_adj]]/20)*COS(RADIANS(_10sept_0_30[[#This Row],[H_phase]])))*0.9</f>
        <v>-6.7097561996947157E-4</v>
      </c>
      <c r="I327">
        <f>(10^(_10sept_0_30[[#This Row],[H_mag_adj]]/20)*SIN(RADIANS(_10sept_0_30[[#This Row],[H_phase]])))*0.9</f>
        <v>-5.6862616197634122E-4</v>
      </c>
      <c r="J327">
        <f>(10^(_10sept_0_30[[#This Row],[V_mag_adj]]/20)*COS(RADIANS(_10sept_0_30[[#This Row],[V_phase]])))*0.9</f>
        <v>-6.7066335372942406E-4</v>
      </c>
      <c r="K327">
        <f>(10^(_10sept_0_30[[#This Row],[V_mag_adj]]/20)*SIN(RADIANS(_10sept_0_30[[#This Row],[V_phase]])))*0.9</f>
        <v>-5.6115949226222413E-4</v>
      </c>
    </row>
    <row r="328" spans="1:11" x14ac:dyDescent="0.25">
      <c r="A328">
        <v>145</v>
      </c>
      <c r="B328">
        <v>-20.43</v>
      </c>
      <c r="C328">
        <v>-149.49</v>
      </c>
      <c r="D328">
        <v>-20.41</v>
      </c>
      <c r="E328">
        <v>-148.79</v>
      </c>
      <c r="F328">
        <f>_10sept_0_30[[#This Row],[H_mag]]-40</f>
        <v>-60.43</v>
      </c>
      <c r="G328">
        <f>_10sept_0_30[[#This Row],[V_mag]]-40</f>
        <v>-60.41</v>
      </c>
      <c r="H328">
        <f>(10^(_10sept_0_30[[#This Row],[H_mag_adj]]/20)*COS(RADIANS(_10sept_0_30[[#This Row],[H_phase]])))*0.9</f>
        <v>-7.3793522250829619E-4</v>
      </c>
      <c r="I328">
        <f>(10^(_10sept_0_30[[#This Row],[H_mag_adj]]/20)*SIN(RADIANS(_10sept_0_30[[#This Row],[H_phase]])))*0.9</f>
        <v>-4.3485056526256551E-4</v>
      </c>
      <c r="J328">
        <f>(10^(_10sept_0_30[[#This Row],[V_mag_adj]]/20)*COS(RADIANS(_10sept_0_30[[#This Row],[V_phase]])))*0.9</f>
        <v>-7.342563231141051E-4</v>
      </c>
      <c r="K328">
        <f>(10^(_10sept_0_30[[#This Row],[V_mag_adj]]/20)*SIN(RADIANS(_10sept_0_30[[#This Row],[V_phase]])))*0.9</f>
        <v>-4.4485660925637488E-4</v>
      </c>
    </row>
    <row r="329" spans="1:11" x14ac:dyDescent="0.25">
      <c r="A329">
        <v>146</v>
      </c>
      <c r="B329">
        <v>-20.62</v>
      </c>
      <c r="C329">
        <v>-158.02000000000001</v>
      </c>
      <c r="D329">
        <v>-20.65</v>
      </c>
      <c r="E329">
        <v>-158.4</v>
      </c>
      <c r="F329">
        <f>_10sept_0_30[[#This Row],[H_mag]]-40</f>
        <v>-60.620000000000005</v>
      </c>
      <c r="G329">
        <f>_10sept_0_30[[#This Row],[V_mag]]-40</f>
        <v>-60.65</v>
      </c>
      <c r="H329">
        <f>(10^(_10sept_0_30[[#This Row],[H_mag_adj]]/20)*COS(RADIANS(_10sept_0_30[[#This Row],[H_phase]])))*0.9</f>
        <v>-7.7708690124049767E-4</v>
      </c>
      <c r="I329">
        <f>(10^(_10sept_0_30[[#This Row],[H_mag_adj]]/20)*SIN(RADIANS(_10sept_0_30[[#This Row],[H_phase]])))*0.9</f>
        <v>-3.1364799901257944E-4</v>
      </c>
      <c r="J329">
        <f>(10^(_10sept_0_30[[#This Row],[V_mag_adj]]/20)*COS(RADIANS(_10sept_0_30[[#This Row],[V_phase]])))*0.9</f>
        <v>-7.7646354087160642E-4</v>
      </c>
      <c r="K329">
        <f>(10^(_10sept_0_30[[#This Row],[V_mag_adj]]/20)*SIN(RADIANS(_10sept_0_30[[#This Row],[V_phase]])))*0.9</f>
        <v>-3.0742366364132297E-4</v>
      </c>
    </row>
    <row r="330" spans="1:11" x14ac:dyDescent="0.25">
      <c r="A330">
        <v>147</v>
      </c>
      <c r="B330">
        <v>-21.15</v>
      </c>
      <c r="C330">
        <v>-166.79</v>
      </c>
      <c r="D330">
        <v>-21.13</v>
      </c>
      <c r="E330">
        <v>-166.69</v>
      </c>
      <c r="F330">
        <f>_10sept_0_30[[#This Row],[H_mag]]-40</f>
        <v>-61.15</v>
      </c>
      <c r="G330">
        <f>_10sept_0_30[[#This Row],[V_mag]]-40</f>
        <v>-61.129999999999995</v>
      </c>
      <c r="H330">
        <f>(10^(_10sept_0_30[[#This Row],[H_mag_adj]]/20)*COS(RADIANS(_10sept_0_30[[#This Row],[H_phase]])))*0.9</f>
        <v>-7.6753091696668107E-4</v>
      </c>
      <c r="I330">
        <f>(10^(_10sept_0_30[[#This Row],[H_mag_adj]]/20)*SIN(RADIANS(_10sept_0_30[[#This Row],[H_phase]])))*0.9</f>
        <v>-1.8016408599762001E-4</v>
      </c>
      <c r="J330">
        <f>(10^(_10sept_0_30[[#This Row],[V_mag_adj]]/20)*COS(RADIANS(_10sept_0_30[[#This Row],[V_phase]])))*0.9</f>
        <v>-7.6898391638991284E-4</v>
      </c>
      <c r="K330">
        <f>(10^(_10sept_0_30[[#This Row],[V_mag_adj]]/20)*SIN(RADIANS(_10sept_0_30[[#This Row],[V_phase]])))*0.9</f>
        <v>-1.8192181363382365E-4</v>
      </c>
    </row>
    <row r="331" spans="1:11" x14ac:dyDescent="0.25">
      <c r="A331">
        <v>148</v>
      </c>
      <c r="B331">
        <v>-21.77</v>
      </c>
      <c r="C331">
        <v>-175.36</v>
      </c>
      <c r="D331">
        <v>-21.87</v>
      </c>
      <c r="E331">
        <v>-175.54</v>
      </c>
      <c r="F331">
        <f>_10sept_0_30[[#This Row],[H_mag]]-40</f>
        <v>-61.769999999999996</v>
      </c>
      <c r="G331">
        <f>_10sept_0_30[[#This Row],[V_mag]]-40</f>
        <v>-61.870000000000005</v>
      </c>
      <c r="H331">
        <f>(10^(_10sept_0_30[[#This Row],[H_mag_adj]]/20)*COS(RADIANS(_10sept_0_30[[#This Row],[H_phase]])))*0.9</f>
        <v>-7.3167267338668511E-4</v>
      </c>
      <c r="I331">
        <f>(10^(_10sept_0_30[[#This Row],[H_mag_adj]]/20)*SIN(RADIANS(_10sept_0_30[[#This Row],[H_phase]])))*0.9</f>
        <v>-5.9383125065890028E-5</v>
      </c>
      <c r="J331">
        <f>(10^(_10sept_0_30[[#This Row],[V_mag_adj]]/20)*COS(RADIANS(_10sept_0_30[[#This Row],[V_phase]])))*0.9</f>
        <v>-7.234781380052465E-4</v>
      </c>
      <c r="K331">
        <f>(10^(_10sept_0_30[[#This Row],[V_mag_adj]]/20)*SIN(RADIANS(_10sept_0_30[[#This Row],[V_phase]])))*0.9</f>
        <v>-5.6430780664132541E-5</v>
      </c>
    </row>
    <row r="332" spans="1:11" x14ac:dyDescent="0.25">
      <c r="A332">
        <v>149</v>
      </c>
      <c r="B332">
        <v>-22.62</v>
      </c>
      <c r="C332">
        <v>176.14</v>
      </c>
      <c r="D332">
        <v>-22.63</v>
      </c>
      <c r="E332">
        <v>175.52</v>
      </c>
      <c r="F332">
        <f>_10sept_0_30[[#This Row],[H_mag]]-40</f>
        <v>-62.620000000000005</v>
      </c>
      <c r="G332">
        <f>_10sept_0_30[[#This Row],[V_mag]]-40</f>
        <v>-62.629999999999995</v>
      </c>
      <c r="H332">
        <f>(10^(_10sept_0_30[[#This Row],[H_mag_adj]]/20)*COS(RADIANS(_10sept_0_30[[#This Row],[H_phase]])))*0.9</f>
        <v>-6.6413474531130208E-4</v>
      </c>
      <c r="I332">
        <f>(10^(_10sept_0_30[[#This Row],[H_mag_adj]]/20)*SIN(RADIANS(_10sept_0_30[[#This Row],[H_phase]])))*0.9</f>
        <v>4.4810378422950554E-5</v>
      </c>
      <c r="J332">
        <f>(10^(_10sept_0_30[[#This Row],[V_mag_adj]]/20)*COS(RADIANS(_10sept_0_30[[#This Row],[V_phase]])))*0.9</f>
        <v>-6.6284740604725153E-4</v>
      </c>
      <c r="K332">
        <f>(10^(_10sept_0_30[[#This Row],[V_mag_adj]]/20)*SIN(RADIANS(_10sept_0_30[[#This Row],[V_phase]])))*0.9</f>
        <v>5.1934418070861778E-5</v>
      </c>
    </row>
    <row r="333" spans="1:11" x14ac:dyDescent="0.25">
      <c r="A333">
        <v>150</v>
      </c>
      <c r="B333">
        <v>-23.59</v>
      </c>
      <c r="C333">
        <v>167.19</v>
      </c>
      <c r="D333">
        <v>-23.65</v>
      </c>
      <c r="E333">
        <v>166.13</v>
      </c>
      <c r="F333">
        <f>_10sept_0_30[[#This Row],[H_mag]]-40</f>
        <v>-63.59</v>
      </c>
      <c r="G333">
        <f>_10sept_0_30[[#This Row],[V_mag]]-40</f>
        <v>-63.65</v>
      </c>
      <c r="H333">
        <f>(10^(_10sept_0_30[[#This Row],[H_mag_adj]]/20)*COS(RADIANS(_10sept_0_30[[#This Row],[H_phase]])))*0.9</f>
        <v>-5.8049224065704458E-4</v>
      </c>
      <c r="I333">
        <f>(10^(_10sept_0_30[[#This Row],[H_mag_adj]]/20)*SIN(RADIANS(_10sept_0_30[[#This Row],[H_phase]])))*0.9</f>
        <v>1.3199115013949904E-4</v>
      </c>
      <c r="J333">
        <f>(10^(_10sept_0_30[[#This Row],[V_mag_adj]]/20)*COS(RADIANS(_10sept_0_30[[#This Row],[V_phase]])))*0.9</f>
        <v>-5.7397255216363986E-4</v>
      </c>
      <c r="K333">
        <f>(10^(_10sept_0_30[[#This Row],[V_mag_adj]]/20)*SIN(RADIANS(_10sept_0_30[[#This Row],[V_phase]])))*0.9</f>
        <v>1.4172495049654188E-4</v>
      </c>
    </row>
    <row r="334" spans="1:11" x14ac:dyDescent="0.25">
      <c r="A334">
        <v>151</v>
      </c>
      <c r="B334">
        <v>-24.6</v>
      </c>
      <c r="C334">
        <v>155.63999999999999</v>
      </c>
      <c r="D334">
        <v>-24.66</v>
      </c>
      <c r="E334">
        <v>155.63</v>
      </c>
      <c r="F334">
        <f>_10sept_0_30[[#This Row],[H_mag]]-40</f>
        <v>-64.599999999999994</v>
      </c>
      <c r="G334">
        <f>_10sept_0_30[[#This Row],[V_mag]]-40</f>
        <v>-64.66</v>
      </c>
      <c r="H334">
        <f>(10^(_10sept_0_30[[#This Row],[H_mag_adj]]/20)*COS(RADIANS(_10sept_0_30[[#This Row],[H_phase]])))*0.9</f>
        <v>-4.8277798945346322E-4</v>
      </c>
      <c r="I334">
        <f>(10^(_10sept_0_30[[#This Row],[H_mag_adj]]/20)*SIN(RADIANS(_10sept_0_30[[#This Row],[H_phase]])))*0.9</f>
        <v>2.1859154092924724E-4</v>
      </c>
      <c r="J334">
        <f>(10^(_10sept_0_30[[#This Row],[V_mag_adj]]/20)*COS(RADIANS(_10sept_0_30[[#This Row],[V_phase]])))*0.9</f>
        <v>-4.7941667305978123E-4</v>
      </c>
      <c r="K334">
        <f>(10^(_10sept_0_30[[#This Row],[V_mag_adj]]/20)*SIN(RADIANS(_10sept_0_30[[#This Row],[V_phase]])))*0.9</f>
        <v>2.1717044464750548E-4</v>
      </c>
    </row>
    <row r="335" spans="1:11" x14ac:dyDescent="0.25">
      <c r="A335">
        <v>152</v>
      </c>
      <c r="B335">
        <v>-25.74</v>
      </c>
      <c r="C335">
        <v>144.06</v>
      </c>
      <c r="D335">
        <v>-25.81</v>
      </c>
      <c r="E335">
        <v>142.63999999999999</v>
      </c>
      <c r="F335">
        <f>_10sept_0_30[[#This Row],[H_mag]]-40</f>
        <v>-65.739999999999995</v>
      </c>
      <c r="G335">
        <f>_10sept_0_30[[#This Row],[V_mag]]-40</f>
        <v>-65.81</v>
      </c>
      <c r="H335">
        <f>(10^(_10sept_0_30[[#This Row],[H_mag_adj]]/20)*COS(RADIANS(_10sept_0_30[[#This Row],[H_phase]])))*0.9</f>
        <v>-3.762965323252205E-4</v>
      </c>
      <c r="I335">
        <f>(10^(_10sept_0_30[[#This Row],[H_mag_adj]]/20)*SIN(RADIANS(_10sept_0_30[[#This Row],[H_phase]])))*0.9</f>
        <v>2.7279382615127864E-4</v>
      </c>
      <c r="J335">
        <f>(10^(_10sept_0_30[[#This Row],[V_mag_adj]]/20)*COS(RADIANS(_10sept_0_30[[#This Row],[V_phase]])))*0.9</f>
        <v>-3.6645561460648719E-4</v>
      </c>
      <c r="K335">
        <f>(10^(_10sept_0_30[[#This Row],[V_mag_adj]]/20)*SIN(RADIANS(_10sept_0_30[[#This Row],[V_phase]])))*0.9</f>
        <v>2.7977130756659296E-4</v>
      </c>
    </row>
    <row r="336" spans="1:11" x14ac:dyDescent="0.25">
      <c r="A336">
        <v>153</v>
      </c>
      <c r="B336">
        <v>-26.72</v>
      </c>
      <c r="C336">
        <v>130.18</v>
      </c>
      <c r="D336">
        <v>-26.64</v>
      </c>
      <c r="E336">
        <v>129.63999999999999</v>
      </c>
      <c r="F336">
        <f>_10sept_0_30[[#This Row],[H_mag]]-40</f>
        <v>-66.72</v>
      </c>
      <c r="G336">
        <f>_10sept_0_30[[#This Row],[V_mag]]-40</f>
        <v>-66.64</v>
      </c>
      <c r="H336">
        <f>(10^(_10sept_0_30[[#This Row],[H_mag_adj]]/20)*COS(RADIANS(_10sept_0_30[[#This Row],[H_phase]])))*0.9</f>
        <v>-2.6787416634721452E-4</v>
      </c>
      <c r="I336">
        <f>(10^(_10sept_0_30[[#This Row],[H_mag_adj]]/20)*SIN(RADIANS(_10sept_0_30[[#This Row],[H_phase]])))*0.9</f>
        <v>3.1721080329708863E-4</v>
      </c>
      <c r="J336">
        <f>(10^(_10sept_0_30[[#This Row],[V_mag_adj]]/20)*COS(RADIANS(_10sept_0_30[[#This Row],[V_phase]])))*0.9</f>
        <v>-2.6732350881314459E-4</v>
      </c>
      <c r="K336">
        <f>(10^(_10sept_0_30[[#This Row],[V_mag_adj]]/20)*SIN(RADIANS(_10sept_0_30[[#This Row],[V_phase]])))*0.9</f>
        <v>3.2267967727488464E-4</v>
      </c>
    </row>
    <row r="337" spans="1:11" x14ac:dyDescent="0.25">
      <c r="A337">
        <v>154</v>
      </c>
      <c r="B337">
        <v>-27.34</v>
      </c>
      <c r="C337">
        <v>115.43</v>
      </c>
      <c r="D337">
        <v>-27.25</v>
      </c>
      <c r="E337">
        <v>115.7</v>
      </c>
      <c r="F337">
        <f>_10sept_0_30[[#This Row],[H_mag]]-40</f>
        <v>-67.34</v>
      </c>
      <c r="G337">
        <f>_10sept_0_30[[#This Row],[V_mag]]-40</f>
        <v>-67.25</v>
      </c>
      <c r="H337">
        <f>(10^(_10sept_0_30[[#This Row],[H_mag_adj]]/20)*COS(RADIANS(_10sept_0_30[[#This Row],[H_phase]])))*0.9</f>
        <v>-1.6600176328191354E-4</v>
      </c>
      <c r="I337">
        <f>(10^(_10sept_0_30[[#This Row],[H_mag_adj]]/20)*SIN(RADIANS(_10sept_0_30[[#This Row],[H_phase]])))*0.9</f>
        <v>3.491270020219473E-4</v>
      </c>
      <c r="J337">
        <f>(10^(_10sept_0_30[[#This Row],[V_mag_adj]]/20)*COS(RADIANS(_10sept_0_30[[#This Row],[V_phase]])))*0.9</f>
        <v>-1.6939124427040039E-4</v>
      </c>
      <c r="K337">
        <f>(10^(_10sept_0_30[[#This Row],[V_mag_adj]]/20)*SIN(RADIANS(_10sept_0_30[[#This Row],[V_phase]])))*0.9</f>
        <v>3.5196900802939902E-4</v>
      </c>
    </row>
    <row r="338" spans="1:11" x14ac:dyDescent="0.25">
      <c r="A338">
        <v>155</v>
      </c>
      <c r="B338">
        <v>-27.43</v>
      </c>
      <c r="C338">
        <v>102.4</v>
      </c>
      <c r="D338">
        <v>-27.45</v>
      </c>
      <c r="E338">
        <v>100.89</v>
      </c>
      <c r="F338">
        <f>_10sept_0_30[[#This Row],[H_mag]]-40</f>
        <v>-67.430000000000007</v>
      </c>
      <c r="G338">
        <f>_10sept_0_30[[#This Row],[V_mag]]-40</f>
        <v>-67.45</v>
      </c>
      <c r="H338">
        <f>(10^(_10sept_0_30[[#This Row],[H_mag_adj]]/20)*COS(RADIANS(_10sept_0_30[[#This Row],[H_phase]])))*0.9</f>
        <v>-8.2157271513530591E-5</v>
      </c>
      <c r="I338">
        <f>(10^(_10sept_0_30[[#This Row],[H_mag_adj]]/20)*SIN(RADIANS(_10sept_0_30[[#This Row],[H_phase]])))*0.9</f>
        <v>3.736727002930999E-4</v>
      </c>
      <c r="J338">
        <f>(10^(_10sept_0_30[[#This Row],[V_mag_adj]]/20)*COS(RADIANS(_10sept_0_30[[#This Row],[V_phase]])))*0.9</f>
        <v>-7.2115691174014815E-5</v>
      </c>
      <c r="K338">
        <f>(10^(_10sept_0_30[[#This Row],[V_mag_adj]]/20)*SIN(RADIANS(_10sept_0_30[[#This Row],[V_phase]])))*0.9</f>
        <v>3.7484379574954387E-4</v>
      </c>
    </row>
    <row r="339" spans="1:11" x14ac:dyDescent="0.25">
      <c r="A339">
        <v>156</v>
      </c>
      <c r="B339">
        <v>-27.46</v>
      </c>
      <c r="C339">
        <v>88.26</v>
      </c>
      <c r="D339">
        <v>-27.64</v>
      </c>
      <c r="E339">
        <v>88.98</v>
      </c>
      <c r="F339">
        <f>_10sept_0_30[[#This Row],[H_mag]]-40</f>
        <v>-67.460000000000008</v>
      </c>
      <c r="G339">
        <f>_10sept_0_30[[#This Row],[V_mag]]-40</f>
        <v>-67.64</v>
      </c>
      <c r="H339">
        <f>(10^(_10sept_0_30[[#This Row],[H_mag_adj]]/20)*COS(RADIANS(_10sept_0_30[[#This Row],[H_phase]])))*0.9</f>
        <v>1.1577168862472659E-5</v>
      </c>
      <c r="I339">
        <f>(10^(_10sept_0_30[[#This Row],[H_mag_adj]]/20)*SIN(RADIANS(_10sept_0_30[[#This Row],[H_phase]])))*0.9</f>
        <v>3.8110286398105713E-4</v>
      </c>
      <c r="J339">
        <f>(10^(_10sept_0_30[[#This Row],[V_mag_adj]]/20)*COS(RADIANS(_10sept_0_30[[#This Row],[V_phase]])))*0.9</f>
        <v>6.6480933471127405E-6</v>
      </c>
      <c r="K339">
        <f>(10^(_10sept_0_30[[#This Row],[V_mag_adj]]/20)*SIN(RADIANS(_10sept_0_30[[#This Row],[V_phase]])))*0.9</f>
        <v>3.7339946093790005E-4</v>
      </c>
    </row>
    <row r="340" spans="1:11" x14ac:dyDescent="0.25">
      <c r="A340">
        <v>157</v>
      </c>
      <c r="B340">
        <v>-27.21</v>
      </c>
      <c r="C340">
        <v>76.69</v>
      </c>
      <c r="D340">
        <v>-27.38</v>
      </c>
      <c r="E340">
        <v>77.290000000000006</v>
      </c>
      <c r="F340">
        <f>_10sept_0_30[[#This Row],[H_mag]]-40</f>
        <v>-67.210000000000008</v>
      </c>
      <c r="G340">
        <f>_10sept_0_30[[#This Row],[V_mag]]-40</f>
        <v>-67.38</v>
      </c>
      <c r="H340">
        <f>(10^(_10sept_0_30[[#This Row],[H_mag_adj]]/20)*COS(RADIANS(_10sept_0_30[[#This Row],[H_phase]])))*0.9</f>
        <v>9.0340975754875803E-5</v>
      </c>
      <c r="I340">
        <f>(10^(_10sept_0_30[[#This Row],[H_mag_adj]]/20)*SIN(RADIANS(_10sept_0_30[[#This Row],[H_phase]])))*0.9</f>
        <v>3.818715081980373E-4</v>
      </c>
      <c r="J340">
        <f>(10^(_10sept_0_30[[#This Row],[V_mag_adj]]/20)*COS(RADIANS(_10sept_0_30[[#This Row],[V_phase]])))*0.9</f>
        <v>8.4663786875783132E-5</v>
      </c>
      <c r="K340">
        <f>(10^(_10sept_0_30[[#This Row],[V_mag_adj]]/20)*SIN(RADIANS(_10sept_0_30[[#This Row],[V_phase]])))*0.9</f>
        <v>3.7537735773407292E-4</v>
      </c>
    </row>
    <row r="341" spans="1:11" x14ac:dyDescent="0.25">
      <c r="A341">
        <v>158</v>
      </c>
      <c r="B341">
        <v>-27.1</v>
      </c>
      <c r="C341">
        <v>66.430000000000007</v>
      </c>
      <c r="D341">
        <v>-27.3</v>
      </c>
      <c r="E341">
        <v>66.98</v>
      </c>
      <c r="F341">
        <f>_10sept_0_30[[#This Row],[H_mag]]-40</f>
        <v>-67.099999999999994</v>
      </c>
      <c r="G341">
        <f>_10sept_0_30[[#This Row],[V_mag]]-40</f>
        <v>-67.3</v>
      </c>
      <c r="H341">
        <f>(10^(_10sept_0_30[[#This Row],[H_mag_adj]]/20)*COS(RADIANS(_10sept_0_30[[#This Row],[H_phase]])))*0.9</f>
        <v>1.5891336796702886E-4</v>
      </c>
      <c r="I341">
        <f>(10^(_10sept_0_30[[#This Row],[H_mag_adj]]/20)*SIN(RADIANS(_10sept_0_30[[#This Row],[H_phase]])))*0.9</f>
        <v>3.6425808716043269E-4</v>
      </c>
      <c r="J341">
        <f>(10^(_10sept_0_30[[#This Row],[V_mag_adj]]/20)*COS(RADIANS(_10sept_0_30[[#This Row],[V_phase]])))*0.9</f>
        <v>1.5187192192039867E-4</v>
      </c>
      <c r="K341">
        <f>(10^(_10sept_0_30[[#This Row],[V_mag_adj]]/20)*SIN(RADIANS(_10sept_0_30[[#This Row],[V_phase]])))*0.9</f>
        <v>3.5744087259558985E-4</v>
      </c>
    </row>
    <row r="342" spans="1:11" x14ac:dyDescent="0.25">
      <c r="A342">
        <v>159</v>
      </c>
      <c r="B342">
        <v>-27.23</v>
      </c>
      <c r="C342">
        <v>59.48</v>
      </c>
      <c r="D342">
        <v>-27.45</v>
      </c>
      <c r="E342">
        <v>58.51</v>
      </c>
      <c r="F342">
        <f>_10sept_0_30[[#This Row],[H_mag]]-40</f>
        <v>-67.23</v>
      </c>
      <c r="G342">
        <f>_10sept_0_30[[#This Row],[V_mag]]-40</f>
        <v>-67.45</v>
      </c>
      <c r="H342">
        <f>(10^(_10sept_0_30[[#This Row],[H_mag_adj]]/20)*COS(RADIANS(_10sept_0_30[[#This Row],[H_phase]])))*0.9</f>
        <v>1.9882392481429713E-4</v>
      </c>
      <c r="I342">
        <f>(10^(_10sept_0_30[[#This Row],[H_mag_adj]]/20)*SIN(RADIANS(_10sept_0_30[[#This Row],[H_phase]])))*0.9</f>
        <v>3.372667787252121E-4</v>
      </c>
      <c r="J342">
        <f>(10^(_10sept_0_30[[#This Row],[V_mag_adj]]/20)*COS(RADIANS(_10sept_0_30[[#This Row],[V_phase]])))*0.9</f>
        <v>1.9939023939063842E-4</v>
      </c>
      <c r="K342">
        <f>(10^(_10sept_0_30[[#This Row],[V_mag_adj]]/20)*SIN(RADIANS(_10sept_0_30[[#This Row],[V_phase]])))*0.9</f>
        <v>3.2550280576544273E-4</v>
      </c>
    </row>
    <row r="343" spans="1:11" x14ac:dyDescent="0.25">
      <c r="A343">
        <v>160</v>
      </c>
      <c r="B343">
        <v>-27.38</v>
      </c>
      <c r="C343">
        <v>52.03</v>
      </c>
      <c r="D343">
        <v>-27.64</v>
      </c>
      <c r="E343">
        <v>51.25</v>
      </c>
      <c r="F343">
        <f>_10sept_0_30[[#This Row],[H_mag]]-40</f>
        <v>-67.38</v>
      </c>
      <c r="G343">
        <f>_10sept_0_30[[#This Row],[V_mag]]-40</f>
        <v>-67.64</v>
      </c>
      <c r="H343">
        <f>(10^(_10sept_0_30[[#This Row],[H_mag_adj]]/20)*COS(RADIANS(_10sept_0_30[[#This Row],[H_phase]])))*0.9</f>
        <v>2.3675179332021402E-4</v>
      </c>
      <c r="I343">
        <f>(10^(_10sept_0_30[[#This Row],[H_mag_adj]]/20)*SIN(RADIANS(_10sept_0_30[[#This Row],[H_phase]])))*0.9</f>
        <v>3.0335574144430639E-4</v>
      </c>
      <c r="J343">
        <f>(10^(_10sept_0_30[[#This Row],[V_mag_adj]]/20)*COS(RADIANS(_10sept_0_30[[#This Row],[V_phase]])))*0.9</f>
        <v>2.3375652764626102E-4</v>
      </c>
      <c r="K343">
        <f>(10^(_10sept_0_30[[#This Row],[V_mag_adj]]/20)*SIN(RADIANS(_10sept_0_30[[#This Row],[V_phase]])))*0.9</f>
        <v>2.9125459714248131E-4</v>
      </c>
    </row>
    <row r="344" spans="1:11" x14ac:dyDescent="0.25">
      <c r="A344">
        <v>161</v>
      </c>
      <c r="B344">
        <v>-27.64</v>
      </c>
      <c r="C344">
        <v>44.82</v>
      </c>
      <c r="D344">
        <v>-27.75</v>
      </c>
      <c r="E344">
        <v>43.94</v>
      </c>
      <c r="F344">
        <f>_10sept_0_30[[#This Row],[H_mag]]-40</f>
        <v>-67.64</v>
      </c>
      <c r="G344">
        <f>_10sept_0_30[[#This Row],[V_mag]]-40</f>
        <v>-67.75</v>
      </c>
      <c r="H344">
        <f>(10^(_10sept_0_30[[#This Row],[H_mag_adj]]/20)*COS(RADIANS(_10sept_0_30[[#This Row],[H_phase]])))*0.9</f>
        <v>2.6490344766888686E-4</v>
      </c>
      <c r="I344">
        <f>(10^(_10sept_0_30[[#This Row],[H_mag_adj]]/20)*SIN(RADIANS(_10sept_0_30[[#This Row],[H_phase]])))*0.9</f>
        <v>2.6324421738568843E-4</v>
      </c>
      <c r="J344">
        <f>(10^(_10sept_0_30[[#This Row],[V_mag_adj]]/20)*COS(RADIANS(_10sept_0_30[[#This Row],[V_phase]])))*0.9</f>
        <v>2.6553105881251942E-4</v>
      </c>
      <c r="K344">
        <f>(10^(_10sept_0_30[[#This Row],[V_mag_adj]]/20)*SIN(RADIANS(_10sept_0_30[[#This Row],[V_phase]])))*0.9</f>
        <v>2.5588353263512165E-4</v>
      </c>
    </row>
    <row r="345" spans="1:11" x14ac:dyDescent="0.25">
      <c r="A345">
        <v>162</v>
      </c>
      <c r="B345">
        <v>-28.16</v>
      </c>
      <c r="C345">
        <v>37.86</v>
      </c>
      <c r="D345">
        <v>-28.64</v>
      </c>
      <c r="E345">
        <v>38.82</v>
      </c>
      <c r="F345">
        <f>_10sept_0_30[[#This Row],[H_mag]]-40</f>
        <v>-68.16</v>
      </c>
      <c r="G345">
        <f>_10sept_0_30[[#This Row],[V_mag]]-40</f>
        <v>-68.64</v>
      </c>
      <c r="H345">
        <f>(10^(_10sept_0_30[[#This Row],[H_mag_adj]]/20)*COS(RADIANS(_10sept_0_30[[#This Row],[H_phase]])))*0.9</f>
        <v>2.7771648146159792E-4</v>
      </c>
      <c r="I345">
        <f>(10^(_10sept_0_30[[#This Row],[H_mag_adj]]/20)*SIN(RADIANS(_10sept_0_30[[#This Row],[H_phase]])))*0.9</f>
        <v>2.1588517003692879E-4</v>
      </c>
      <c r="J345">
        <f>(10^(_10sept_0_30[[#This Row],[V_mag_adj]]/20)*COS(RADIANS(_10sept_0_30[[#This Row],[V_phase]])))*0.9</f>
        <v>2.5932620916978863E-4</v>
      </c>
      <c r="K345">
        <f>(10^(_10sept_0_30[[#This Row],[V_mag_adj]]/20)*SIN(RADIANS(_10sept_0_30[[#This Row],[V_phase]])))*0.9</f>
        <v>2.0865270693401204E-4</v>
      </c>
    </row>
    <row r="346" spans="1:11" x14ac:dyDescent="0.25">
      <c r="A346">
        <v>163</v>
      </c>
      <c r="B346">
        <v>-29.09</v>
      </c>
      <c r="C346">
        <v>30.58</v>
      </c>
      <c r="D346">
        <v>-29.28</v>
      </c>
      <c r="E346">
        <v>31.43</v>
      </c>
      <c r="F346">
        <f>_10sept_0_30[[#This Row],[H_mag]]-40</f>
        <v>-69.09</v>
      </c>
      <c r="G346">
        <f>_10sept_0_30[[#This Row],[V_mag]]-40</f>
        <v>-69.28</v>
      </c>
      <c r="H346">
        <f>(10^(_10sept_0_30[[#This Row],[H_mag_adj]]/20)*COS(RADIANS(_10sept_0_30[[#This Row],[H_phase]])))*0.9</f>
        <v>2.7208533634479065E-4</v>
      </c>
      <c r="I346">
        <f>(10^(_10sept_0_30[[#This Row],[H_mag_adj]]/20)*SIN(RADIANS(_10sept_0_30[[#This Row],[H_phase]])))*0.9</f>
        <v>1.6078265216646839E-4</v>
      </c>
      <c r="J346">
        <f>(10^(_10sept_0_30[[#This Row],[V_mag_adj]]/20)*COS(RADIANS(_10sept_0_30[[#This Row],[V_phase]])))*0.9</f>
        <v>2.6383535778348944E-4</v>
      </c>
      <c r="K346">
        <f>(10^(_10sept_0_30[[#This Row],[V_mag_adj]]/20)*SIN(RADIANS(_10sept_0_30[[#This Row],[V_phase]])))*0.9</f>
        <v>1.6123546592188722E-4</v>
      </c>
    </row>
    <row r="347" spans="1:11" x14ac:dyDescent="0.25">
      <c r="A347">
        <v>164</v>
      </c>
      <c r="B347">
        <v>-30.69</v>
      </c>
      <c r="C347">
        <v>23.98</v>
      </c>
      <c r="D347">
        <v>-30.4</v>
      </c>
      <c r="E347">
        <v>21.07</v>
      </c>
      <c r="F347">
        <f>_10sept_0_30[[#This Row],[H_mag]]-40</f>
        <v>-70.69</v>
      </c>
      <c r="G347">
        <f>_10sept_0_30[[#This Row],[V_mag]]-40</f>
        <v>-70.400000000000006</v>
      </c>
      <c r="H347">
        <f>(10^(_10sept_0_30[[#This Row],[H_mag_adj]]/20)*COS(RADIANS(_10sept_0_30[[#This Row],[H_phase]])))*0.9</f>
        <v>2.4018182241640438E-4</v>
      </c>
      <c r="I347">
        <f>(10^(_10sept_0_30[[#This Row],[H_mag_adj]]/20)*SIN(RADIANS(_10sept_0_30[[#This Row],[H_phase]])))*0.9</f>
        <v>1.0683539402351338E-4</v>
      </c>
      <c r="J347">
        <f>(10^(_10sept_0_30[[#This Row],[V_mag_adj]]/20)*COS(RADIANS(_10sept_0_30[[#This Row],[V_phase]])))*0.9</f>
        <v>2.5362391398779167E-4</v>
      </c>
      <c r="K347">
        <f>(10^(_10sept_0_30[[#This Row],[V_mag_adj]]/20)*SIN(RADIANS(_10sept_0_30[[#This Row],[V_phase]])))*0.9</f>
        <v>9.771278443142272E-5</v>
      </c>
    </row>
    <row r="348" spans="1:11" x14ac:dyDescent="0.25">
      <c r="A348">
        <v>165</v>
      </c>
      <c r="B348">
        <v>-32.08</v>
      </c>
      <c r="C348">
        <v>13.01</v>
      </c>
      <c r="D348">
        <v>-32.22</v>
      </c>
      <c r="E348">
        <v>11.17</v>
      </c>
      <c r="F348">
        <f>_10sept_0_30[[#This Row],[H_mag]]-40</f>
        <v>-72.08</v>
      </c>
      <c r="G348">
        <f>_10sept_0_30[[#This Row],[V_mag]]-40</f>
        <v>-72.22</v>
      </c>
      <c r="H348">
        <f>(10^(_10sept_0_30[[#This Row],[H_mag_adj]]/20)*COS(RADIANS(_10sept_0_30[[#This Row],[H_phase]])))*0.9</f>
        <v>2.1824732822252967E-4</v>
      </c>
      <c r="I348">
        <f>(10^(_10sept_0_30[[#This Row],[H_mag_adj]]/20)*SIN(RADIANS(_10sept_0_30[[#This Row],[H_phase]])))*0.9</f>
        <v>5.042648911977371E-5</v>
      </c>
      <c r="J348">
        <f>(10^(_10sept_0_30[[#This Row],[V_mag_adj]]/20)*COS(RADIANS(_10sept_0_30[[#This Row],[V_phase]])))*0.9</f>
        <v>2.1624029598531409E-4</v>
      </c>
      <c r="K348">
        <f>(10^(_10sept_0_30[[#This Row],[V_mag_adj]]/20)*SIN(RADIANS(_10sept_0_30[[#This Row],[V_phase]])))*0.9</f>
        <v>4.2699081592933818E-5</v>
      </c>
    </row>
    <row r="349" spans="1:11" x14ac:dyDescent="0.25">
      <c r="A349">
        <v>166</v>
      </c>
      <c r="B349">
        <v>-33.75</v>
      </c>
      <c r="C349">
        <v>-2.39</v>
      </c>
      <c r="D349">
        <v>-33.86</v>
      </c>
      <c r="E349">
        <v>-2.7</v>
      </c>
      <c r="F349">
        <f>_10sept_0_30[[#This Row],[H_mag]]-40</f>
        <v>-73.75</v>
      </c>
      <c r="G349">
        <f>_10sept_0_30[[#This Row],[V_mag]]-40</f>
        <v>-73.86</v>
      </c>
      <c r="H349">
        <f>(10^(_10sept_0_30[[#This Row],[H_mag_adj]]/20)*COS(RADIANS(_10sept_0_30[[#This Row],[H_phase]])))*0.9</f>
        <v>1.8465648420789619E-4</v>
      </c>
      <c r="I349">
        <f>(10^(_10sept_0_30[[#This Row],[H_mag_adj]]/20)*SIN(RADIANS(_10sept_0_30[[#This Row],[H_phase]])))*0.9</f>
        <v>-7.7071147450986894E-6</v>
      </c>
      <c r="J349">
        <f>(10^(_10sept_0_30[[#This Row],[V_mag_adj]]/20)*COS(RADIANS(_10sept_0_30[[#This Row],[V_phase]])))*0.9</f>
        <v>1.8228885643486437E-4</v>
      </c>
      <c r="K349">
        <f>(10^(_10sept_0_30[[#This Row],[V_mag_adj]]/20)*SIN(RADIANS(_10sept_0_30[[#This Row],[V_phase]])))*0.9</f>
        <v>-8.5965242473731063E-6</v>
      </c>
    </row>
    <row r="350" spans="1:11" x14ac:dyDescent="0.25">
      <c r="A350">
        <v>167</v>
      </c>
      <c r="B350">
        <v>-35.44</v>
      </c>
      <c r="C350">
        <v>-23.91</v>
      </c>
      <c r="D350">
        <v>-35.28</v>
      </c>
      <c r="E350">
        <v>-25.72</v>
      </c>
      <c r="F350">
        <f>_10sept_0_30[[#This Row],[H_mag]]-40</f>
        <v>-75.44</v>
      </c>
      <c r="G350">
        <f>_10sept_0_30[[#This Row],[V_mag]]-40</f>
        <v>-75.28</v>
      </c>
      <c r="H350">
        <f>(10^(_10sept_0_30[[#This Row],[H_mag_adj]]/20)*COS(RADIANS(_10sept_0_30[[#This Row],[H_phase]])))*0.9</f>
        <v>1.3908354770740154E-4</v>
      </c>
      <c r="I350">
        <f>(10^(_10sept_0_30[[#This Row],[H_mag_adj]]/20)*SIN(RADIANS(_10sept_0_30[[#This Row],[H_phase]])))*0.9</f>
        <v>-6.1662388523799376E-5</v>
      </c>
      <c r="J350">
        <f>(10^(_10sept_0_30[[#This Row],[V_mag_adj]]/20)*COS(RADIANS(_10sept_0_30[[#This Row],[V_phase]])))*0.9</f>
        <v>1.3961479169587518E-4</v>
      </c>
      <c r="K350">
        <f>(10^(_10sept_0_30[[#This Row],[V_mag_adj]]/20)*SIN(RADIANS(_10sept_0_30[[#This Row],[V_phase]])))*0.9</f>
        <v>-6.7252094352997894E-5</v>
      </c>
    </row>
    <row r="351" spans="1:11" x14ac:dyDescent="0.25">
      <c r="A351">
        <v>168</v>
      </c>
      <c r="B351">
        <v>-36.4</v>
      </c>
      <c r="C351">
        <v>-47.73</v>
      </c>
      <c r="D351">
        <v>-36.19</v>
      </c>
      <c r="E351">
        <v>-48.04</v>
      </c>
      <c r="F351">
        <f>_10sept_0_30[[#This Row],[H_mag]]-40</f>
        <v>-76.400000000000006</v>
      </c>
      <c r="G351">
        <f>_10sept_0_30[[#This Row],[V_mag]]-40</f>
        <v>-76.19</v>
      </c>
      <c r="H351">
        <f>(10^(_10sept_0_30[[#This Row],[H_mag_adj]]/20)*COS(RADIANS(_10sept_0_30[[#This Row],[H_phase]])))*0.9</f>
        <v>9.1625342740801619E-5</v>
      </c>
      <c r="I351">
        <f>(10^(_10sept_0_30[[#This Row],[H_mag_adj]]/20)*SIN(RADIANS(_10sept_0_30[[#This Row],[H_phase]])))*0.9</f>
        <v>-1.0080091544747778E-4</v>
      </c>
      <c r="J351">
        <f>(10^(_10sept_0_30[[#This Row],[V_mag_adj]]/20)*COS(RADIANS(_10sept_0_30[[#This Row],[V_phase]])))*0.9</f>
        <v>9.3307474811010651E-5</v>
      </c>
      <c r="K351">
        <f>(10^(_10sept_0_30[[#This Row],[V_mag_adj]]/20)*SIN(RADIANS(_10sept_0_30[[#This Row],[V_phase]])))*0.9</f>
        <v>-1.037740517877603E-4</v>
      </c>
    </row>
    <row r="352" spans="1:11" x14ac:dyDescent="0.25">
      <c r="A352">
        <v>169</v>
      </c>
      <c r="B352">
        <v>-35.33</v>
      </c>
      <c r="C352">
        <v>-72.2</v>
      </c>
      <c r="D352">
        <v>-35.68</v>
      </c>
      <c r="E352">
        <v>-71.61</v>
      </c>
      <c r="F352">
        <f>_10sept_0_30[[#This Row],[H_mag]]-40</f>
        <v>-75.33</v>
      </c>
      <c r="G352">
        <f>_10sept_0_30[[#This Row],[V_mag]]-40</f>
        <v>-75.680000000000007</v>
      </c>
      <c r="H352">
        <f>(10^(_10sept_0_30[[#This Row],[H_mag_adj]]/20)*COS(RADIANS(_10sept_0_30[[#This Row],[H_phase]])))*0.9</f>
        <v>4.7101124761604709E-5</v>
      </c>
      <c r="I352">
        <f>(10^(_10sept_0_30[[#This Row],[H_mag_adj]]/20)*SIN(RADIANS(_10sept_0_30[[#This Row],[H_phase]])))*0.9</f>
        <v>-1.4670282660098722E-4</v>
      </c>
      <c r="J352">
        <f>(10^(_10sept_0_30[[#This Row],[V_mag_adj]]/20)*COS(RADIANS(_10sept_0_30[[#This Row],[V_phase]])))*0.9</f>
        <v>4.6689481650275903E-5</v>
      </c>
      <c r="K352">
        <f>(10^(_10sept_0_30[[#This Row],[V_mag_adj]]/20)*SIN(RADIANS(_10sept_0_30[[#This Row],[V_phase]])))*0.9</f>
        <v>-1.4043559040538867E-4</v>
      </c>
    </row>
    <row r="353" spans="1:11" x14ac:dyDescent="0.25">
      <c r="A353">
        <v>170</v>
      </c>
      <c r="B353">
        <v>-35.15</v>
      </c>
      <c r="C353">
        <v>-87.66</v>
      </c>
      <c r="D353">
        <v>-35.229999999999997</v>
      </c>
      <c r="E353">
        <v>-89.49</v>
      </c>
      <c r="F353">
        <f>_10sept_0_30[[#This Row],[H_mag]]-40</f>
        <v>-75.150000000000006</v>
      </c>
      <c r="G353">
        <f>_10sept_0_30[[#This Row],[V_mag]]-40</f>
        <v>-75.22999999999999</v>
      </c>
      <c r="H353">
        <f>(10^(_10sept_0_30[[#This Row],[H_mag_adj]]/20)*COS(RADIANS(_10sept_0_30[[#This Row],[H_phase]])))*0.9</f>
        <v>6.4226609523918986E-6</v>
      </c>
      <c r="I353">
        <f>(10^(_10sept_0_30[[#This Row],[H_mag_adj]]/20)*SIN(RADIANS(_10sept_0_30[[#This Row],[H_phase]])))*0.9</f>
        <v>-1.5717382238571474E-4</v>
      </c>
      <c r="J353">
        <f>(10^(_10sept_0_30[[#This Row],[V_mag_adj]]/20)*COS(RADIANS(_10sept_0_30[[#This Row],[V_phase]])))*0.9</f>
        <v>1.3873445044657649E-6</v>
      </c>
      <c r="K353">
        <f>(10^(_10sept_0_30[[#This Row],[V_mag_adj]]/20)*SIN(RADIANS(_10sept_0_30[[#This Row],[V_phase]])))*0.9</f>
        <v>-1.5585663822572957E-4</v>
      </c>
    </row>
    <row r="354" spans="1:11" x14ac:dyDescent="0.25">
      <c r="A354">
        <v>171</v>
      </c>
      <c r="B354">
        <v>-33.979999999999997</v>
      </c>
      <c r="C354">
        <v>-101.06</v>
      </c>
      <c r="D354">
        <v>-34.36</v>
      </c>
      <c r="E354">
        <v>-101.48</v>
      </c>
      <c r="F354">
        <f>_10sept_0_30[[#This Row],[H_mag]]-40</f>
        <v>-73.97999999999999</v>
      </c>
      <c r="G354">
        <f>_10sept_0_30[[#This Row],[V_mag]]-40</f>
        <v>-74.36</v>
      </c>
      <c r="H354">
        <f>(10^(_10sept_0_30[[#This Row],[H_mag_adj]]/20)*COS(RADIANS(_10sept_0_30[[#This Row],[H_phase]])))*0.9</f>
        <v>-3.4528247802267406E-5</v>
      </c>
      <c r="I354">
        <f>(10^(_10sept_0_30[[#This Row],[H_mag_adj]]/20)*SIN(RADIANS(_10sept_0_30[[#This Row],[H_phase]])))*0.9</f>
        <v>-1.7664462865978728E-4</v>
      </c>
      <c r="J354">
        <f>(10^(_10sept_0_30[[#This Row],[V_mag_adj]]/20)*COS(RADIANS(_10sept_0_30[[#This Row],[V_phase]])))*0.9</f>
        <v>-3.4288779550256291E-5</v>
      </c>
      <c r="K354">
        <f>(10^(_10sept_0_30[[#This Row],[V_mag_adj]]/20)*SIN(RADIANS(_10sept_0_30[[#This Row],[V_phase]])))*0.9</f>
        <v>-1.6883637979839652E-4</v>
      </c>
    </row>
    <row r="355" spans="1:11" x14ac:dyDescent="0.25">
      <c r="A355">
        <v>172</v>
      </c>
      <c r="B355">
        <v>-33.340000000000003</v>
      </c>
      <c r="C355">
        <v>-108.88</v>
      </c>
      <c r="D355">
        <v>-33.49</v>
      </c>
      <c r="E355">
        <v>-114.41</v>
      </c>
      <c r="F355">
        <f>_10sept_0_30[[#This Row],[H_mag]]-40</f>
        <v>-73.34</v>
      </c>
      <c r="G355">
        <f>_10sept_0_30[[#This Row],[V_mag]]-40</f>
        <v>-73.490000000000009</v>
      </c>
      <c r="H355">
        <f>(10^(_10sept_0_30[[#This Row],[H_mag_adj]]/20)*COS(RADIANS(_10sept_0_30[[#This Row],[H_phase]])))*0.9</f>
        <v>-6.2695126011229848E-5</v>
      </c>
      <c r="I355">
        <f>(10^(_10sept_0_30[[#This Row],[H_mag_adj]]/20)*SIN(RADIANS(_10sept_0_30[[#This Row],[H_phase]])))*0.9</f>
        <v>-1.8332627109357566E-4</v>
      </c>
      <c r="J355">
        <f>(10^(_10sept_0_30[[#This Row],[V_mag_adj]]/20)*COS(RADIANS(_10sept_0_30[[#This Row],[V_phase]])))*0.9</f>
        <v>-7.8699037338206596E-5</v>
      </c>
      <c r="K355">
        <f>(10^(_10sept_0_30[[#This Row],[V_mag_adj]]/20)*SIN(RADIANS(_10sept_0_30[[#This Row],[V_phase]])))*0.9</f>
        <v>-1.7341060855762197E-4</v>
      </c>
    </row>
    <row r="356" spans="1:11" x14ac:dyDescent="0.25">
      <c r="A356">
        <v>173</v>
      </c>
      <c r="B356">
        <v>-33</v>
      </c>
      <c r="C356">
        <v>-119.25</v>
      </c>
      <c r="D356">
        <v>-33.229999999999997</v>
      </c>
      <c r="E356">
        <v>-120</v>
      </c>
      <c r="F356">
        <f>_10sept_0_30[[#This Row],[H_mag]]-40</f>
        <v>-73</v>
      </c>
      <c r="G356">
        <f>_10sept_0_30[[#This Row],[V_mag]]-40</f>
        <v>-73.22999999999999</v>
      </c>
      <c r="H356">
        <f>(10^(_10sept_0_30[[#This Row],[H_mag_adj]]/20)*COS(RADIANS(_10sept_0_30[[#This Row],[H_phase]])))*0.9</f>
        <v>-9.8449803188346431E-5</v>
      </c>
      <c r="I356">
        <f>(10^(_10sept_0_30[[#This Row],[H_mag_adj]]/20)*SIN(RADIANS(_10sept_0_30[[#This Row],[H_phase]])))*0.9</f>
        <v>-1.757947728915307E-4</v>
      </c>
      <c r="J356">
        <f>(10^(_10sept_0_30[[#This Row],[V_mag_adj]]/20)*COS(RADIANS(_10sept_0_30[[#This Row],[V_phase]])))*0.9</f>
        <v>-9.8109827873367521E-5</v>
      </c>
      <c r="K356">
        <f>(10^(_10sept_0_30[[#This Row],[V_mag_adj]]/20)*SIN(RADIANS(_10sept_0_30[[#This Row],[V_phase]])))*0.9</f>
        <v>-1.6993120659850985E-4</v>
      </c>
    </row>
    <row r="357" spans="1:11" x14ac:dyDescent="0.25">
      <c r="A357">
        <v>174</v>
      </c>
      <c r="B357">
        <v>-33.17</v>
      </c>
      <c r="C357">
        <v>-125.58</v>
      </c>
      <c r="D357">
        <v>-32.96</v>
      </c>
      <c r="E357">
        <v>-127.8</v>
      </c>
      <c r="F357">
        <f>_10sept_0_30[[#This Row],[H_mag]]-40</f>
        <v>-73.17</v>
      </c>
      <c r="G357">
        <f>_10sept_0_30[[#This Row],[V_mag]]-40</f>
        <v>-72.960000000000008</v>
      </c>
      <c r="H357">
        <f>(10^(_10sept_0_30[[#This Row],[H_mag_adj]]/20)*COS(RADIANS(_10sept_0_30[[#This Row],[H_phase]])))*0.9</f>
        <v>-1.1495964630461009E-4</v>
      </c>
      <c r="I357">
        <f>(10^(_10sept_0_30[[#This Row],[H_mag_adj]]/20)*SIN(RADIANS(_10sept_0_30[[#This Row],[H_phase]])))*0.9</f>
        <v>-1.6069241217043872E-4</v>
      </c>
      <c r="J357">
        <f>(10^(_10sept_0_30[[#This Row],[V_mag_adj]]/20)*COS(RADIANS(_10sept_0_30[[#This Row],[V_phase]])))*0.9</f>
        <v>-1.2406152887707144E-4</v>
      </c>
      <c r="K357">
        <f>(10^(_10sept_0_30[[#This Row],[V_mag_adj]]/20)*SIN(RADIANS(_10sept_0_30[[#This Row],[V_phase]])))*0.9</f>
        <v>-1.5993915929169935E-4</v>
      </c>
    </row>
    <row r="358" spans="1:11" x14ac:dyDescent="0.25">
      <c r="A358">
        <v>175</v>
      </c>
      <c r="B358">
        <v>-33.46</v>
      </c>
      <c r="C358">
        <v>-135.41</v>
      </c>
      <c r="D358">
        <v>-33.5</v>
      </c>
      <c r="E358">
        <v>-134.84</v>
      </c>
      <c r="F358">
        <f>_10sept_0_30[[#This Row],[H_mag]]-40</f>
        <v>-73.460000000000008</v>
      </c>
      <c r="G358">
        <f>_10sept_0_30[[#This Row],[V_mag]]-40</f>
        <v>-73.5</v>
      </c>
      <c r="H358">
        <f>(10^(_10sept_0_30[[#This Row],[H_mag_adj]]/20)*COS(RADIANS(_10sept_0_30[[#This Row],[H_phase]])))*0.9</f>
        <v>-1.360858983335619E-4</v>
      </c>
      <c r="I358">
        <f>(10^(_10sept_0_30[[#This Row],[H_mag_adj]]/20)*SIN(RADIANS(_10sept_0_30[[#This Row],[H_phase]])))*0.9</f>
        <v>-1.3415208288582604E-4</v>
      </c>
      <c r="J358">
        <f>(10^(_10sept_0_30[[#This Row],[V_mag_adj]]/20)*COS(RADIANS(_10sept_0_30[[#This Row],[V_phase]])))*0.9</f>
        <v>-1.341254955599168E-4</v>
      </c>
      <c r="K358">
        <f>(10^(_10sept_0_30[[#This Row],[V_mag_adj]]/20)*SIN(RADIANS(_10sept_0_30[[#This Row],[V_phase]])))*0.9</f>
        <v>-1.3487669333518939E-4</v>
      </c>
    </row>
    <row r="359" spans="1:11" x14ac:dyDescent="0.25">
      <c r="A359">
        <v>176</v>
      </c>
      <c r="B359">
        <v>-34.06</v>
      </c>
      <c r="C359">
        <v>-144.66</v>
      </c>
      <c r="D359">
        <v>-34.659999999999997</v>
      </c>
      <c r="E359">
        <v>-141.72999999999999</v>
      </c>
      <c r="F359">
        <f>_10sept_0_30[[#This Row],[H_mag]]-40</f>
        <v>-74.06</v>
      </c>
      <c r="G359">
        <f>_10sept_0_30[[#This Row],[V_mag]]-40</f>
        <v>-74.66</v>
      </c>
      <c r="H359">
        <f>(10^(_10sept_0_30[[#This Row],[H_mag_adj]]/20)*COS(RADIANS(_10sept_0_30[[#This Row],[H_phase]])))*0.9</f>
        <v>-1.4547590175700064E-4</v>
      </c>
      <c r="I359">
        <f>(10^(_10sept_0_30[[#This Row],[H_mag_adj]]/20)*SIN(RADIANS(_10sept_0_30[[#This Row],[H_phase]])))*0.9</f>
        <v>-1.0315523144928206E-4</v>
      </c>
      <c r="J359">
        <f>(10^(_10sept_0_30[[#This Row],[V_mag_adj]]/20)*COS(RADIANS(_10sept_0_30[[#This Row],[V_phase]])))*0.9</f>
        <v>-1.3066760091488093E-4</v>
      </c>
      <c r="K359">
        <f>(10^(_10sept_0_30[[#This Row],[V_mag_adj]]/20)*SIN(RADIANS(_10sept_0_30[[#This Row],[V_phase]])))*0.9</f>
        <v>-1.0308400901575288E-4</v>
      </c>
    </row>
    <row r="360" spans="1:11" x14ac:dyDescent="0.25">
      <c r="A360">
        <v>177</v>
      </c>
      <c r="B360">
        <v>-34.869999999999997</v>
      </c>
      <c r="C360">
        <v>-155.19</v>
      </c>
      <c r="D360">
        <v>-35.42</v>
      </c>
      <c r="E360">
        <v>-155.47</v>
      </c>
      <c r="F360">
        <f>_10sept_0_30[[#This Row],[H_mag]]-40</f>
        <v>-74.87</v>
      </c>
      <c r="G360">
        <f>_10sept_0_30[[#This Row],[V_mag]]-40</f>
        <v>-75.42</v>
      </c>
      <c r="H360">
        <f>(10^(_10sept_0_30[[#This Row],[H_mag_adj]]/20)*COS(RADIANS(_10sept_0_30[[#This Row],[H_phase]])))*0.9</f>
        <v>-1.4746429586652381E-4</v>
      </c>
      <c r="I360">
        <f>(10^(_10sept_0_30[[#This Row],[H_mag_adj]]/20)*SIN(RADIANS(_10sept_0_30[[#This Row],[H_phase]])))*0.9</f>
        <v>-6.816930559828972E-5</v>
      </c>
      <c r="J360">
        <f>(10^(_10sept_0_30[[#This Row],[V_mag_adj]]/20)*COS(RADIANS(_10sept_0_30[[#This Row],[V_phase]])))*0.9</f>
        <v>-1.3872723033830439E-4</v>
      </c>
      <c r="K360">
        <f>(10^(_10sept_0_30[[#This Row],[V_mag_adj]]/20)*SIN(RADIANS(_10sept_0_30[[#This Row],[V_phase]])))*0.9</f>
        <v>-6.3309385378970624E-5</v>
      </c>
    </row>
    <row r="361" spans="1:11" x14ac:dyDescent="0.25">
      <c r="A361">
        <v>178</v>
      </c>
      <c r="B361">
        <v>-36.65</v>
      </c>
      <c r="C361">
        <v>-174.57</v>
      </c>
      <c r="D361">
        <v>-36.78</v>
      </c>
      <c r="E361">
        <v>-173.23</v>
      </c>
      <c r="F361">
        <f>_10sept_0_30[[#This Row],[H_mag]]-40</f>
        <v>-76.650000000000006</v>
      </c>
      <c r="G361">
        <f>_10sept_0_30[[#This Row],[V_mag]]-40</f>
        <v>-76.78</v>
      </c>
      <c r="H361">
        <f>(10^(_10sept_0_30[[#This Row],[H_mag_adj]]/20)*COS(RADIANS(_10sept_0_30[[#This Row],[H_phase]])))*0.9</f>
        <v>-1.3176171840703329E-4</v>
      </c>
      <c r="I361">
        <f>(10^(_10sept_0_30[[#This Row],[H_mag_adj]]/20)*SIN(RADIANS(_10sept_0_30[[#This Row],[H_phase]])))*0.9</f>
        <v>-1.252475966294147E-5</v>
      </c>
      <c r="J361">
        <f>(10^(_10sept_0_30[[#This Row],[V_mag_adj]]/20)*COS(RADIANS(_10sept_0_30[[#This Row],[V_phase]])))*0.9</f>
        <v>-1.2948030907147315E-4</v>
      </c>
      <c r="K361">
        <f>(10^(_10sept_0_30[[#This Row],[V_mag_adj]]/20)*SIN(RADIANS(_10sept_0_30[[#This Row],[V_phase]])))*0.9</f>
        <v>-1.537083667554673E-5</v>
      </c>
    </row>
    <row r="362" spans="1:11" x14ac:dyDescent="0.25">
      <c r="A362">
        <v>179</v>
      </c>
      <c r="B362">
        <v>-36.58</v>
      </c>
      <c r="C362">
        <v>166.13</v>
      </c>
      <c r="D362">
        <v>-36.68</v>
      </c>
      <c r="E362">
        <v>165.18</v>
      </c>
      <c r="F362">
        <f>_10sept_0_30[[#This Row],[H_mag]]-40</f>
        <v>-76.58</v>
      </c>
      <c r="G362">
        <f>_10sept_0_30[[#This Row],[V_mag]]-40</f>
        <v>-76.680000000000007</v>
      </c>
      <c r="H362">
        <f>(10^(_10sept_0_30[[#This Row],[H_mag_adj]]/20)*COS(RADIANS(_10sept_0_30[[#This Row],[H_phase]])))*0.9</f>
        <v>-1.2953619161503122E-4</v>
      </c>
      <c r="I362">
        <f>(10^(_10sept_0_30[[#This Row],[H_mag_adj]]/20)*SIN(RADIANS(_10sept_0_30[[#This Row],[H_phase]])))*0.9</f>
        <v>3.1984996974065828E-5</v>
      </c>
      <c r="J362">
        <f>(10^(_10sept_0_30[[#This Row],[V_mag_adj]]/20)*COS(RADIANS(_10sept_0_30[[#This Row],[V_phase]])))*0.9</f>
        <v>-1.2751156479209142E-4</v>
      </c>
      <c r="K362">
        <f>(10^(_10sept_0_30[[#This Row],[V_mag_adj]]/20)*SIN(RADIANS(_10sept_0_30[[#This Row],[V_phase]])))*0.9</f>
        <v>3.3737630099482809E-5</v>
      </c>
    </row>
    <row r="363" spans="1:11" x14ac:dyDescent="0.25">
      <c r="A363">
        <v>180</v>
      </c>
      <c r="B363">
        <v>-34.64</v>
      </c>
      <c r="C363">
        <v>142.83000000000001</v>
      </c>
      <c r="D363">
        <v>-35.130000000000003</v>
      </c>
      <c r="E363">
        <v>139.19999999999999</v>
      </c>
      <c r="F363">
        <f>_10sept_0_30[[#This Row],[H_mag]]-40</f>
        <v>-74.64</v>
      </c>
      <c r="G363">
        <f>_10sept_0_30[[#This Row],[V_mag]]-40</f>
        <v>-75.13</v>
      </c>
      <c r="H363">
        <f>(10^(_10sept_0_30[[#This Row],[H_mag_adj]]/20)*COS(RADIANS(_10sept_0_30[[#This Row],[H_phase]])))*0.9</f>
        <v>-1.3292819615268167E-4</v>
      </c>
      <c r="I363">
        <f>(10^(_10sept_0_30[[#This Row],[H_mag_adj]]/20)*SIN(RADIANS(_10sept_0_30[[#This Row],[H_phase]])))*0.9</f>
        <v>1.0078833487802029E-4</v>
      </c>
      <c r="J363">
        <f>(10^(_10sept_0_30[[#This Row],[V_mag_adj]]/20)*COS(RADIANS(_10sept_0_30[[#This Row],[V_phase]])))*0.9</f>
        <v>-1.1935360807901395E-4</v>
      </c>
      <c r="K363">
        <f>(10^(_10sept_0_30[[#This Row],[V_mag_adj]]/20)*SIN(RADIANS(_10sept_0_30[[#This Row],[V_phase]])))*0.9</f>
        <v>1.0302327088813224E-4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</v>
      </c>
      <c r="C3">
        <v>-146.81</v>
      </c>
      <c r="D3">
        <v>-29</v>
      </c>
      <c r="E3">
        <v>-145.46</v>
      </c>
      <c r="F3">
        <f>_10sept_0_106[[#This Row],[H_mag]]-40</f>
        <v>-69</v>
      </c>
      <c r="G3">
        <f>_10sept_0_106[[#This Row],[V_mag]]-40</f>
        <v>-69</v>
      </c>
      <c r="H3">
        <f>(10^(_10sept_0_106[[#This Row],[H_mag_adj]]/20)*COS(RADIANS(_10sept_0_106[[#This Row],[H_phase]])))*0.6</f>
        <v>-1.7815745175894204E-4</v>
      </c>
      <c r="I3">
        <f>(10^(_10sept_0_106[[#This Row],[H_mag_adj]]/20)*SIN(RADIANS(_10sept_0_106[[#This Row],[H_phase]])))*0.6</f>
        <v>-1.1653856532217215E-4</v>
      </c>
      <c r="J3">
        <f>(10^(_10sept_0_106[[#This Row],[V_mag_adj]]/20)*COS(RADIANS(_10sept_0_106[[#This Row],[V_phase]])))*0.6</f>
        <v>-1.7536237944085906E-4</v>
      </c>
      <c r="K3">
        <f>(10^(_10sept_0_106[[#This Row],[V_mag_adj]]/20)*SIN(RADIANS(_10sept_0_106[[#This Row],[V_phase]])))*0.6</f>
        <v>-1.2070356540479704E-4</v>
      </c>
    </row>
    <row r="4" spans="1:11" x14ac:dyDescent="0.25">
      <c r="A4">
        <v>-179</v>
      </c>
      <c r="B4">
        <v>-31.52</v>
      </c>
      <c r="C4">
        <v>-148.22</v>
      </c>
      <c r="D4">
        <v>-31.29</v>
      </c>
      <c r="E4">
        <v>-146.87</v>
      </c>
      <c r="F4">
        <f>_10sept_0_106[[#This Row],[H_mag]]-40</f>
        <v>-71.52</v>
      </c>
      <c r="G4">
        <f>_10sept_0_106[[#This Row],[V_mag]]-40</f>
        <v>-71.289999999999992</v>
      </c>
      <c r="H4">
        <f>(10^(_10sept_0_106[[#This Row],[H_mag_adj]]/20)*COS(RADIANS(_10sept_0_106[[#This Row],[H_phase]])))*0.6</f>
        <v>-1.3539708159628525E-4</v>
      </c>
      <c r="I4">
        <f>(10^(_10sept_0_106[[#This Row],[H_mag_adj]]/20)*SIN(RADIANS(_10sept_0_106[[#This Row],[H_phase]])))*0.6</f>
        <v>-8.3884329752499949E-5</v>
      </c>
      <c r="J4">
        <f>(10^(_10sept_0_106[[#This Row],[V_mag_adj]]/20)*COS(RADIANS(_10sept_0_106[[#This Row],[V_phase]])))*0.6</f>
        <v>-1.3696233347595415E-4</v>
      </c>
      <c r="K4">
        <f>(10^(_10sept_0_106[[#This Row],[V_mag_adj]]/20)*SIN(RADIANS(_10sept_0_106[[#This Row],[V_phase]])))*0.6</f>
        <v>-8.93868456379501E-5</v>
      </c>
    </row>
    <row r="5" spans="1:11" x14ac:dyDescent="0.25">
      <c r="A5">
        <v>-178</v>
      </c>
      <c r="B5">
        <v>-33.729999999999997</v>
      </c>
      <c r="C5">
        <v>-152.86000000000001</v>
      </c>
      <c r="D5">
        <v>-34.1</v>
      </c>
      <c r="E5">
        <v>-152.31</v>
      </c>
      <c r="F5">
        <f>_10sept_0_106[[#This Row],[H_mag]]-40</f>
        <v>-73.72999999999999</v>
      </c>
      <c r="G5">
        <f>_10sept_0_106[[#This Row],[V_mag]]-40</f>
        <v>-74.099999999999994</v>
      </c>
      <c r="H5">
        <f>(10^(_10sept_0_106[[#This Row],[H_mag_adj]]/20)*COS(RADIANS(_10sept_0_106[[#This Row],[H_phase]])))*0.6</f>
        <v>-1.0989800305945634E-4</v>
      </c>
      <c r="I5">
        <f>(10^(_10sept_0_106[[#This Row],[H_mag_adj]]/20)*SIN(RADIANS(_10sept_0_106[[#This Row],[H_phase]])))*0.6</f>
        <v>-5.6334498323205271E-5</v>
      </c>
      <c r="J5">
        <f>(10^(_10sept_0_106[[#This Row],[V_mag_adj]]/20)*COS(RADIANS(_10sept_0_106[[#This Row],[V_phase]])))*0.6</f>
        <v>-1.0479183086301113E-4</v>
      </c>
      <c r="K5">
        <f>(10^(_10sept_0_106[[#This Row],[V_mag_adj]]/20)*SIN(RADIANS(_10sept_0_106[[#This Row],[V_phase]])))*0.6</f>
        <v>-5.4993612394278727E-5</v>
      </c>
    </row>
    <row r="6" spans="1:11" x14ac:dyDescent="0.25">
      <c r="A6">
        <v>-177</v>
      </c>
      <c r="B6">
        <v>-35.92</v>
      </c>
      <c r="C6">
        <v>-159.97</v>
      </c>
      <c r="D6">
        <v>-36.119999999999997</v>
      </c>
      <c r="E6">
        <v>-160.58000000000001</v>
      </c>
      <c r="F6">
        <f>_10sept_0_106[[#This Row],[H_mag]]-40</f>
        <v>-75.92</v>
      </c>
      <c r="G6">
        <f>_10sept_0_106[[#This Row],[V_mag]]-40</f>
        <v>-76.12</v>
      </c>
      <c r="H6">
        <f>(10^(_10sept_0_106[[#This Row],[H_mag_adj]]/20)*COS(RADIANS(_10sept_0_106[[#This Row],[H_phase]])))*0.6</f>
        <v>-9.0168373140240529E-5</v>
      </c>
      <c r="I6">
        <f>(10^(_10sept_0_106[[#This Row],[H_mag_adj]]/20)*SIN(RADIANS(_10sept_0_106[[#This Row],[H_phase]])))*0.6</f>
        <v>-3.2872080525921068E-5</v>
      </c>
      <c r="J6">
        <f>(10^(_10sept_0_106[[#This Row],[V_mag_adj]]/20)*COS(RADIANS(_10sept_0_106[[#This Row],[V_phase]])))*0.6</f>
        <v>-8.8452896612958073E-5</v>
      </c>
      <c r="K6">
        <f>(10^(_10sept_0_106[[#This Row],[V_mag_adj]]/20)*SIN(RADIANS(_10sept_0_106[[#This Row],[V_phase]])))*0.6</f>
        <v>-3.1183891201638348E-5</v>
      </c>
    </row>
    <row r="7" spans="1:11" x14ac:dyDescent="0.25">
      <c r="A7">
        <v>-176</v>
      </c>
      <c r="B7">
        <v>-38.020000000000003</v>
      </c>
      <c r="C7">
        <v>178.17</v>
      </c>
      <c r="D7">
        <v>-38.24</v>
      </c>
      <c r="E7">
        <v>175.15</v>
      </c>
      <c r="F7">
        <f>_10sept_0_106[[#This Row],[H_mag]]-40</f>
        <v>-78.02000000000001</v>
      </c>
      <c r="G7">
        <f>_10sept_0_106[[#This Row],[V_mag]]-40</f>
        <v>-78.240000000000009</v>
      </c>
      <c r="H7">
        <f>(10^(_10sept_0_106[[#This Row],[H_mag_adj]]/20)*COS(RADIANS(_10sept_0_106[[#This Row],[H_phase]])))*0.6</f>
        <v>-7.532336155047803E-5</v>
      </c>
      <c r="I7">
        <f>(10^(_10sept_0_106[[#This Row],[H_mag_adj]]/20)*SIN(RADIANS(_10sept_0_106[[#This Row],[H_phase]])))*0.6</f>
        <v>2.4066108230445175E-6</v>
      </c>
      <c r="J7">
        <f>(10^(_10sept_0_106[[#This Row],[V_mag_adj]]/20)*COS(RADIANS(_10sept_0_106[[#This Row],[V_phase]])))*0.6</f>
        <v>-7.3213884507753043E-5</v>
      </c>
      <c r="K7">
        <f>(10^(_10sept_0_106[[#This Row],[V_mag_adj]]/20)*SIN(RADIANS(_10sept_0_106[[#This Row],[V_phase]])))*0.6</f>
        <v>6.2122880723552013E-6</v>
      </c>
    </row>
    <row r="8" spans="1:11" x14ac:dyDescent="0.25">
      <c r="A8">
        <v>-175</v>
      </c>
      <c r="B8">
        <v>-37.82</v>
      </c>
      <c r="C8">
        <v>151.41</v>
      </c>
      <c r="D8">
        <v>-37.64</v>
      </c>
      <c r="E8">
        <v>153.87</v>
      </c>
      <c r="F8">
        <f>_10sept_0_106[[#This Row],[H_mag]]-40</f>
        <v>-77.819999999999993</v>
      </c>
      <c r="G8">
        <f>_10sept_0_106[[#This Row],[V_mag]]-40</f>
        <v>-77.64</v>
      </c>
      <c r="H8">
        <f>(10^(_10sept_0_106[[#This Row],[H_mag_adj]]/20)*COS(RADIANS(_10sept_0_106[[#This Row],[H_phase]])))*0.6</f>
        <v>-6.7714030275713288E-5</v>
      </c>
      <c r="I8">
        <f>(10^(_10sept_0_106[[#This Row],[H_mag_adj]]/20)*SIN(RADIANS(_10sept_0_106[[#This Row],[H_phase]])))*0.6</f>
        <v>3.6903557788433472E-5</v>
      </c>
      <c r="J8">
        <f>(10^(_10sept_0_106[[#This Row],[V_mag_adj]]/20)*COS(RADIANS(_10sept_0_106[[#This Row],[V_phase]])))*0.6</f>
        <v>-7.0685355921102017E-5</v>
      </c>
      <c r="K8">
        <f>(10^(_10sept_0_106[[#This Row],[V_mag_adj]]/20)*SIN(RADIANS(_10sept_0_106[[#This Row],[V_phase]])))*0.6</f>
        <v>3.4674303572771779E-5</v>
      </c>
    </row>
    <row r="9" spans="1:11" x14ac:dyDescent="0.25">
      <c r="A9">
        <v>-174</v>
      </c>
      <c r="B9">
        <v>-35.39</v>
      </c>
      <c r="C9">
        <v>139.41</v>
      </c>
      <c r="D9">
        <v>-35.270000000000003</v>
      </c>
      <c r="E9">
        <v>138.85</v>
      </c>
      <c r="F9">
        <f>_10sept_0_106[[#This Row],[H_mag]]-40</f>
        <v>-75.39</v>
      </c>
      <c r="G9">
        <f>_10sept_0_106[[#This Row],[V_mag]]-40</f>
        <v>-75.27000000000001</v>
      </c>
      <c r="H9">
        <f>(10^(_10sept_0_106[[#This Row],[H_mag_adj]]/20)*COS(RADIANS(_10sept_0_106[[#This Row],[H_phase]])))*0.6</f>
        <v>-7.7466367990697871E-5</v>
      </c>
      <c r="I9">
        <f>(10^(_10sept_0_106[[#This Row],[H_mag_adj]]/20)*SIN(RADIANS(_10sept_0_106[[#This Row],[H_phase]])))*0.6</f>
        <v>6.6373258220803609E-5</v>
      </c>
      <c r="J9">
        <f>(10^(_10sept_0_106[[#This Row],[V_mag_adj]]/20)*COS(RADIANS(_10sept_0_106[[#This Row],[V_phase]])))*0.6</f>
        <v>-7.7882544962281895E-5</v>
      </c>
      <c r="K9">
        <f>(10^(_10sept_0_106[[#This Row],[V_mag_adj]]/20)*SIN(RADIANS(_10sept_0_106[[#This Row],[V_phase]])))*0.6</f>
        <v>6.8061052772161747E-5</v>
      </c>
    </row>
    <row r="10" spans="1:11" x14ac:dyDescent="0.25">
      <c r="A10">
        <v>-173</v>
      </c>
      <c r="B10">
        <v>-33.119999999999997</v>
      </c>
      <c r="C10">
        <v>135.49</v>
      </c>
      <c r="D10">
        <v>-33.17</v>
      </c>
      <c r="E10">
        <v>135.88</v>
      </c>
      <c r="F10">
        <f>_10sept_0_106[[#This Row],[H_mag]]-40</f>
        <v>-73.12</v>
      </c>
      <c r="G10">
        <f>_10sept_0_106[[#This Row],[V_mag]]-40</f>
        <v>-73.17</v>
      </c>
      <c r="H10">
        <f>(10^(_10sept_0_106[[#This Row],[H_mag_adj]]/20)*COS(RADIANS(_10sept_0_106[[#This Row],[H_phase]])))*0.6</f>
        <v>-9.4475414070298603E-5</v>
      </c>
      <c r="I10">
        <f>(10^(_10sept_0_106[[#This Row],[H_mag_adj]]/20)*SIN(RADIANS(_10sept_0_106[[#This Row],[H_phase]])))*0.6</f>
        <v>9.2873148864284157E-5</v>
      </c>
      <c r="J10">
        <f>(10^(_10sept_0_106[[#This Row],[V_mag_adj]]/20)*COS(RADIANS(_10sept_0_106[[#This Row],[V_phase]])))*0.6</f>
        <v>-9.4559490142467805E-5</v>
      </c>
      <c r="K10">
        <f>(10^(_10sept_0_106[[#This Row],[V_mag_adj]]/20)*SIN(RADIANS(_10sept_0_106[[#This Row],[V_phase]])))*0.6</f>
        <v>9.1698547090458712E-5</v>
      </c>
    </row>
    <row r="11" spans="1:11" x14ac:dyDescent="0.25">
      <c r="A11">
        <v>-172</v>
      </c>
      <c r="B11">
        <v>-31.32</v>
      </c>
      <c r="C11">
        <v>137.9</v>
      </c>
      <c r="D11">
        <v>-31.32</v>
      </c>
      <c r="E11">
        <v>137.51</v>
      </c>
      <c r="F11">
        <f>_10sept_0_106[[#This Row],[H_mag]]-40</f>
        <v>-71.319999999999993</v>
      </c>
      <c r="G11">
        <f>_10sept_0_106[[#This Row],[V_mag]]-40</f>
        <v>-71.319999999999993</v>
      </c>
      <c r="H11">
        <f>(10^(_10sept_0_106[[#This Row],[H_mag_adj]]/20)*COS(RADIANS(_10sept_0_106[[#This Row],[H_phase]])))*0.6</f>
        <v>-1.2093193865736392E-4</v>
      </c>
      <c r="I11">
        <f>(10^(_10sept_0_106[[#This Row],[H_mag_adj]]/20)*SIN(RADIANS(_10sept_0_106[[#This Row],[H_phase]])))*0.6</f>
        <v>1.0927039167688188E-4</v>
      </c>
      <c r="J11">
        <f>(10^(_10sept_0_106[[#This Row],[V_mag_adj]]/20)*COS(RADIANS(_10sept_0_106[[#This Row],[V_phase]])))*0.6</f>
        <v>-1.2018536292088138E-4</v>
      </c>
      <c r="K11">
        <f>(10^(_10sept_0_106[[#This Row],[V_mag_adj]]/20)*SIN(RADIANS(_10sept_0_106[[#This Row],[V_phase]])))*0.6</f>
        <v>1.100910115505514E-4</v>
      </c>
    </row>
    <row r="12" spans="1:11" x14ac:dyDescent="0.25">
      <c r="A12">
        <v>-171</v>
      </c>
      <c r="B12">
        <v>-29.73</v>
      </c>
      <c r="C12">
        <v>141.47</v>
      </c>
      <c r="D12">
        <v>-29.76</v>
      </c>
      <c r="E12">
        <v>139.77000000000001</v>
      </c>
      <c r="F12">
        <f>_10sept_0_106[[#This Row],[H_mag]]-40</f>
        <v>-69.73</v>
      </c>
      <c r="G12">
        <f>_10sept_0_106[[#This Row],[V_mag]]-40</f>
        <v>-69.760000000000005</v>
      </c>
      <c r="H12">
        <f>(10^(_10sept_0_106[[#This Row],[H_mag_adj]]/20)*COS(RADIANS(_10sept_0_106[[#This Row],[H_phase]])))*0.6</f>
        <v>-1.5311390902693684E-4</v>
      </c>
      <c r="I12">
        <f>(10^(_10sept_0_106[[#This Row],[H_mag_adj]]/20)*SIN(RADIANS(_10sept_0_106[[#This Row],[H_phase]])))*0.6</f>
        <v>1.2192325257540568E-4</v>
      </c>
      <c r="J12">
        <f>(10^(_10sept_0_106[[#This Row],[V_mag_adj]]/20)*COS(RADIANS(_10sept_0_106[[#This Row],[V_phase]])))*0.6</f>
        <v>-1.4891429153407907E-4</v>
      </c>
      <c r="K12">
        <f>(10^(_10sept_0_106[[#This Row],[V_mag_adj]]/20)*SIN(RADIANS(_10sept_0_106[[#This Row],[V_phase]])))*0.6</f>
        <v>1.2597604577297542E-4</v>
      </c>
    </row>
    <row r="13" spans="1:11" x14ac:dyDescent="0.25">
      <c r="A13">
        <v>-170</v>
      </c>
      <c r="B13">
        <v>-28.32</v>
      </c>
      <c r="C13">
        <v>147.88</v>
      </c>
      <c r="D13">
        <v>-28.42</v>
      </c>
      <c r="E13">
        <v>146.71</v>
      </c>
      <c r="F13">
        <f>_10sept_0_106[[#This Row],[H_mag]]-40</f>
        <v>-68.319999999999993</v>
      </c>
      <c r="G13">
        <f>_10sept_0_106[[#This Row],[V_mag]]-40</f>
        <v>-68.42</v>
      </c>
      <c r="H13">
        <f>(10^(_10sept_0_106[[#This Row],[H_mag_adj]]/20)*COS(RADIANS(_10sept_0_106[[#This Row],[H_phase]])))*0.6</f>
        <v>-1.9498537452167816E-4</v>
      </c>
      <c r="I13">
        <f>(10^(_10sept_0_106[[#This Row],[H_mag_adj]]/20)*SIN(RADIANS(_10sept_0_106[[#This Row],[H_phase]])))*0.6</f>
        <v>1.2240896131500697E-4</v>
      </c>
      <c r="J13">
        <f>(10^(_10sept_0_106[[#This Row],[V_mag_adj]]/20)*COS(RADIANS(_10sept_0_106[[#This Row],[V_phase]])))*0.6</f>
        <v>-1.9024235929302892E-4</v>
      </c>
      <c r="K13">
        <f>(10^(_10sept_0_106[[#This Row],[V_mag_adj]]/20)*SIN(RADIANS(_10sept_0_106[[#This Row],[V_phase]])))*0.6</f>
        <v>1.2491834752282122E-4</v>
      </c>
    </row>
    <row r="14" spans="1:11" x14ac:dyDescent="0.25">
      <c r="A14">
        <v>-169</v>
      </c>
      <c r="B14">
        <v>-27.28</v>
      </c>
      <c r="C14">
        <v>153.87</v>
      </c>
      <c r="D14">
        <v>-27.37</v>
      </c>
      <c r="E14">
        <v>153.94999999999999</v>
      </c>
      <c r="F14">
        <f>_10sept_0_106[[#This Row],[H_mag]]-40</f>
        <v>-67.28</v>
      </c>
      <c r="G14">
        <f>_10sept_0_106[[#This Row],[V_mag]]-40</f>
        <v>-67.37</v>
      </c>
      <c r="H14">
        <f>(10^(_10sept_0_106[[#This Row],[H_mag_adj]]/20)*COS(RADIANS(_10sept_0_106[[#This Row],[H_phase]])))*0.6</f>
        <v>-2.329857982031563E-4</v>
      </c>
      <c r="I14">
        <f>(10^(_10sept_0_106[[#This Row],[H_mag_adj]]/20)*SIN(RADIANS(_10sept_0_106[[#This Row],[H_phase]])))*0.6</f>
        <v>1.142898722057512E-4</v>
      </c>
      <c r="J14">
        <f>(10^(_10sept_0_106[[#This Row],[V_mag_adj]]/20)*COS(RADIANS(_10sept_0_106[[#This Row],[V_phase]])))*0.6</f>
        <v>-2.3074185786569015E-4</v>
      </c>
      <c r="K14">
        <f>(10^(_10sept_0_106[[#This Row],[V_mag_adj]]/20)*SIN(RADIANS(_10sept_0_106[[#This Row],[V_phase]])))*0.6</f>
        <v>1.1278969028263699E-4</v>
      </c>
    </row>
    <row r="15" spans="1:11" x14ac:dyDescent="0.25">
      <c r="A15">
        <v>-168</v>
      </c>
      <c r="B15">
        <v>-26.5</v>
      </c>
      <c r="C15">
        <v>159.72999999999999</v>
      </c>
      <c r="D15">
        <v>-26.59</v>
      </c>
      <c r="E15">
        <v>160.49</v>
      </c>
      <c r="F15">
        <f>_10sept_0_106[[#This Row],[H_mag]]-40</f>
        <v>-66.5</v>
      </c>
      <c r="G15">
        <f>_10sept_0_106[[#This Row],[V_mag]]-40</f>
        <v>-66.59</v>
      </c>
      <c r="H15">
        <f>(10^(_10sept_0_106[[#This Row],[H_mag_adj]]/20)*COS(RADIANS(_10sept_0_106[[#This Row],[H_phase]])))*0.6</f>
        <v>-2.6630953180472331E-4</v>
      </c>
      <c r="I15">
        <f>(10^(_10sept_0_106[[#This Row],[H_mag_adj]]/20)*SIN(RADIANS(_10sept_0_106[[#This Row],[H_phase]])))*0.6</f>
        <v>9.8352398335826641E-5</v>
      </c>
      <c r="J15">
        <f>(10^(_10sept_0_106[[#This Row],[V_mag_adj]]/20)*COS(RADIANS(_10sept_0_106[[#This Row],[V_phase]])))*0.6</f>
        <v>-2.6483230035862095E-4</v>
      </c>
      <c r="K15">
        <f>(10^(_10sept_0_106[[#This Row],[V_mag_adj]]/20)*SIN(RADIANS(_10sept_0_106[[#This Row],[V_phase]])))*0.6</f>
        <v>9.3834057566413858E-5</v>
      </c>
    </row>
    <row r="16" spans="1:11" x14ac:dyDescent="0.25">
      <c r="A16">
        <v>-167</v>
      </c>
      <c r="B16">
        <v>-25.99</v>
      </c>
      <c r="C16">
        <v>166.97</v>
      </c>
      <c r="D16">
        <v>-26.21</v>
      </c>
      <c r="E16">
        <v>166.78</v>
      </c>
      <c r="F16">
        <f>_10sept_0_106[[#This Row],[H_mag]]-40</f>
        <v>-65.989999999999995</v>
      </c>
      <c r="G16">
        <f>_10sept_0_106[[#This Row],[V_mag]]-40</f>
        <v>-66.210000000000008</v>
      </c>
      <c r="H16">
        <f>(10^(_10sept_0_106[[#This Row],[H_mag_adj]]/20)*COS(RADIANS(_10sept_0_106[[#This Row],[H_phase]])))*0.6</f>
        <v>-2.9330713108801179E-4</v>
      </c>
      <c r="I16">
        <f>(10^(_10sept_0_106[[#This Row],[H_mag_adj]]/20)*SIN(RADIANS(_10sept_0_106[[#This Row],[H_phase]])))*0.6</f>
        <v>6.7877067204164123E-5</v>
      </c>
      <c r="J16">
        <f>(10^(_10sept_0_106[[#This Row],[V_mag_adj]]/20)*COS(RADIANS(_10sept_0_106[[#This Row],[V_phase]])))*0.6</f>
        <v>-2.8575038218939535E-4</v>
      </c>
      <c r="K16">
        <f>(10^(_10sept_0_106[[#This Row],[V_mag_adj]]/20)*SIN(RADIANS(_10sept_0_106[[#This Row],[V_phase]])))*0.6</f>
        <v>6.7127388666685041E-5</v>
      </c>
    </row>
    <row r="17" spans="1:11" x14ac:dyDescent="0.25">
      <c r="A17">
        <v>-166</v>
      </c>
      <c r="B17">
        <v>-26.01</v>
      </c>
      <c r="C17">
        <v>174.63</v>
      </c>
      <c r="D17">
        <v>-26.11</v>
      </c>
      <c r="E17">
        <v>173.43</v>
      </c>
      <c r="F17">
        <f>_10sept_0_106[[#This Row],[H_mag]]-40</f>
        <v>-66.010000000000005</v>
      </c>
      <c r="G17">
        <f>_10sept_0_106[[#This Row],[V_mag]]-40</f>
        <v>-66.11</v>
      </c>
      <c r="H17">
        <f>(10^(_10sept_0_106[[#This Row],[H_mag_adj]]/20)*COS(RADIANS(_10sept_0_106[[#This Row],[H_phase]])))*0.6</f>
        <v>-2.9904805466473492E-4</v>
      </c>
      <c r="I17">
        <f>(10^(_10sept_0_106[[#This Row],[H_mag_adj]]/20)*SIN(RADIANS(_10sept_0_106[[#This Row],[H_phase]])))*0.6</f>
        <v>2.8110391501960805E-5</v>
      </c>
      <c r="J17">
        <f>(10^(_10sept_0_106[[#This Row],[V_mag_adj]]/20)*COS(RADIANS(_10sept_0_106[[#This Row],[V_phase]])))*0.6</f>
        <v>-2.949780836354827E-4</v>
      </c>
      <c r="K17">
        <f>(10^(_10sept_0_106[[#This Row],[V_mag_adj]]/20)*SIN(RADIANS(_10sept_0_106[[#This Row],[V_phase]])))*0.6</f>
        <v>3.3973620371530569E-5</v>
      </c>
    </row>
    <row r="18" spans="1:11" x14ac:dyDescent="0.25">
      <c r="A18">
        <v>-165</v>
      </c>
      <c r="B18">
        <v>-26.26</v>
      </c>
      <c r="C18">
        <v>-177.77</v>
      </c>
      <c r="D18">
        <v>-26.4</v>
      </c>
      <c r="E18">
        <v>-178.22</v>
      </c>
      <c r="F18">
        <f>_10sept_0_106[[#This Row],[H_mag]]-40</f>
        <v>-66.260000000000005</v>
      </c>
      <c r="G18">
        <f>_10sept_0_106[[#This Row],[V_mag]]-40</f>
        <v>-66.400000000000006</v>
      </c>
      <c r="H18">
        <f>(10^(_10sept_0_106[[#This Row],[H_mag_adj]]/20)*COS(RADIANS(_10sept_0_106[[#This Row],[H_phase]])))*0.6</f>
        <v>-2.9162330376239899E-4</v>
      </c>
      <c r="I18">
        <f>(10^(_10sept_0_106[[#This Row],[H_mag_adj]]/20)*SIN(RADIANS(_10sept_0_106[[#This Row],[H_phase]])))*0.6</f>
        <v>-1.1355959324985971E-5</v>
      </c>
      <c r="J18">
        <f>(10^(_10sept_0_106[[#This Row],[V_mag_adj]]/20)*COS(RADIANS(_10sept_0_106[[#This Row],[V_phase]])))*0.6</f>
        <v>-2.8703948161341126E-4</v>
      </c>
      <c r="K18">
        <f>(10^(_10sept_0_106[[#This Row],[V_mag_adj]]/20)*SIN(RADIANS(_10sept_0_106[[#This Row],[V_phase]])))*0.6</f>
        <v>-8.9202855752353861E-6</v>
      </c>
    </row>
    <row r="19" spans="1:11" x14ac:dyDescent="0.25">
      <c r="A19">
        <v>-164</v>
      </c>
      <c r="B19">
        <v>-27.09</v>
      </c>
      <c r="C19">
        <v>-169.31</v>
      </c>
      <c r="D19">
        <v>-27.18</v>
      </c>
      <c r="E19">
        <v>-169.1</v>
      </c>
      <c r="F19">
        <f>_10sept_0_106[[#This Row],[H_mag]]-40</f>
        <v>-67.09</v>
      </c>
      <c r="G19">
        <f>_10sept_0_106[[#This Row],[V_mag]]-40</f>
        <v>-67.180000000000007</v>
      </c>
      <c r="H19">
        <f>(10^(_10sept_0_106[[#This Row],[H_mag_adj]]/20)*COS(RADIANS(_10sept_0_106[[#This Row],[H_phase]])))*0.6</f>
        <v>-2.6064414975395797E-4</v>
      </c>
      <c r="I19">
        <f>(10^(_10sept_0_106[[#This Row],[H_mag_adj]]/20)*SIN(RADIANS(_10sept_0_106[[#This Row],[H_phase]])))*0.6</f>
        <v>-4.9202109781495473E-5</v>
      </c>
      <c r="J19">
        <f>(10^(_10sept_0_106[[#This Row],[V_mag_adj]]/20)*COS(RADIANS(_10sept_0_106[[#This Row],[V_phase]])))*0.6</f>
        <v>-2.5777718589446068E-4</v>
      </c>
      <c r="K19">
        <f>(10^(_10sept_0_106[[#This Row],[V_mag_adj]]/20)*SIN(RADIANS(_10sept_0_106[[#This Row],[V_phase]])))*0.6</f>
        <v>-4.9640061775661666E-5</v>
      </c>
    </row>
    <row r="20" spans="1:11" x14ac:dyDescent="0.25">
      <c r="A20">
        <v>-163</v>
      </c>
      <c r="B20">
        <v>-28.76</v>
      </c>
      <c r="C20">
        <v>-158.68</v>
      </c>
      <c r="D20">
        <v>-28.78</v>
      </c>
      <c r="E20">
        <v>-159.66999999999999</v>
      </c>
      <c r="F20">
        <f>_10sept_0_106[[#This Row],[H_mag]]-40</f>
        <v>-68.760000000000005</v>
      </c>
      <c r="G20">
        <f>_10sept_0_106[[#This Row],[V_mag]]-40</f>
        <v>-68.78</v>
      </c>
      <c r="H20">
        <f>(10^(_10sept_0_106[[#This Row],[H_mag_adj]]/20)*COS(RADIANS(_10sept_0_106[[#This Row],[H_phase]])))*0.6</f>
        <v>-2.0387506895095143E-4</v>
      </c>
      <c r="I20">
        <f>(10^(_10sept_0_106[[#This Row],[H_mag_adj]]/20)*SIN(RADIANS(_10sept_0_106[[#This Row],[H_phase]])))*0.6</f>
        <v>-7.9569562694889595E-5</v>
      </c>
      <c r="J20">
        <f>(10^(_10sept_0_106[[#This Row],[V_mag_adj]]/20)*COS(RADIANS(_10sept_0_106[[#This Row],[V_phase]])))*0.6</f>
        <v>-2.0474743903407417E-4</v>
      </c>
      <c r="K20">
        <f>(10^(_10sept_0_106[[#This Row],[V_mag_adj]]/20)*SIN(RADIANS(_10sept_0_106[[#This Row],[V_phase]])))*0.6</f>
        <v>-7.5860276007907592E-5</v>
      </c>
    </row>
    <row r="21" spans="1:11" x14ac:dyDescent="0.25">
      <c r="A21">
        <v>-162</v>
      </c>
      <c r="B21">
        <v>-31.32</v>
      </c>
      <c r="C21">
        <v>-146.93</v>
      </c>
      <c r="D21">
        <v>-31.5</v>
      </c>
      <c r="E21">
        <v>-146.33000000000001</v>
      </c>
      <c r="F21">
        <f>_10sept_0_106[[#This Row],[H_mag]]-40</f>
        <v>-71.319999999999993</v>
      </c>
      <c r="G21">
        <f>_10sept_0_106[[#This Row],[V_mag]]-40</f>
        <v>-71.5</v>
      </c>
      <c r="H21">
        <f>(10^(_10sept_0_106[[#This Row],[H_mag_adj]]/20)*COS(RADIANS(_10sept_0_106[[#This Row],[H_phase]])))*0.6</f>
        <v>-1.3658330641041813E-4</v>
      </c>
      <c r="I21">
        <f>(10^(_10sept_0_106[[#This Row],[H_mag_adj]]/20)*SIN(RADIANS(_10sept_0_106[[#This Row],[H_phase]])))*0.6</f>
        <v>-8.8935666043750075E-5</v>
      </c>
      <c r="J21">
        <f>(10^(_10sept_0_106[[#This Row],[V_mag_adj]]/20)*COS(RADIANS(_10sept_0_106[[#This Row],[V_phase]])))*0.6</f>
        <v>-1.3286243164326549E-4</v>
      </c>
      <c r="K21">
        <f>(10^(_10sept_0_106[[#This Row],[V_mag_adj]]/20)*SIN(RADIANS(_10sept_0_106[[#This Row],[V_phase]])))*0.6</f>
        <v>-8.8507753873135329E-5</v>
      </c>
    </row>
    <row r="22" spans="1:11" x14ac:dyDescent="0.25">
      <c r="A22">
        <v>-161</v>
      </c>
      <c r="B22">
        <v>-34.94</v>
      </c>
      <c r="C22">
        <v>-127.09</v>
      </c>
      <c r="D22">
        <v>-35.07</v>
      </c>
      <c r="E22">
        <v>-125.65</v>
      </c>
      <c r="F22">
        <f>_10sept_0_106[[#This Row],[H_mag]]-40</f>
        <v>-74.94</v>
      </c>
      <c r="G22">
        <f>_10sept_0_106[[#This Row],[V_mag]]-40</f>
        <v>-75.069999999999993</v>
      </c>
      <c r="H22">
        <f>(10^(_10sept_0_106[[#This Row],[H_mag_adj]]/20)*COS(RADIANS(_10sept_0_106[[#This Row],[H_phase]])))*0.6</f>
        <v>-6.4791508616133162E-5</v>
      </c>
      <c r="I22">
        <f>(10^(_10sept_0_106[[#This Row],[H_mag_adj]]/20)*SIN(RADIANS(_10sept_0_106[[#This Row],[H_phase]])))*0.6</f>
        <v>-8.5700816679102839E-5</v>
      </c>
      <c r="J22">
        <f>(10^(_10sept_0_106[[#This Row],[V_mag_adj]]/20)*COS(RADIANS(_10sept_0_106[[#This Row],[V_phase]])))*0.6</f>
        <v>-6.1687173557732944E-5</v>
      </c>
      <c r="K22">
        <f>(10^(_10sept_0_106[[#This Row],[V_mag_adj]]/20)*SIN(RADIANS(_10sept_0_106[[#This Row],[V_phase]])))*0.6</f>
        <v>-8.600506631611761E-5</v>
      </c>
    </row>
    <row r="23" spans="1:11" x14ac:dyDescent="0.25">
      <c r="A23">
        <v>-160</v>
      </c>
      <c r="B23">
        <v>-38.630000000000003</v>
      </c>
      <c r="C23">
        <v>-80.31</v>
      </c>
      <c r="D23">
        <v>-39.119999999999997</v>
      </c>
      <c r="E23">
        <v>-80.87</v>
      </c>
      <c r="F23">
        <f>_10sept_0_106[[#This Row],[H_mag]]-40</f>
        <v>-78.63</v>
      </c>
      <c r="G23">
        <f>_10sept_0_106[[#This Row],[V_mag]]-40</f>
        <v>-79.12</v>
      </c>
      <c r="H23">
        <f>(10^(_10sept_0_106[[#This Row],[H_mag_adj]]/20)*COS(RADIANS(_10sept_0_106[[#This Row],[H_phase]])))*0.6</f>
        <v>1.1824427089142495E-5</v>
      </c>
      <c r="I23">
        <f>(10^(_10sept_0_106[[#This Row],[H_mag_adj]]/20)*SIN(RADIANS(_10sept_0_106[[#This Row],[H_phase]])))*0.6</f>
        <v>-6.9248518267230955E-5</v>
      </c>
      <c r="J23">
        <f>(10^(_10sept_0_106[[#This Row],[V_mag_adj]]/20)*COS(RADIANS(_10sept_0_106[[#This Row],[V_phase]])))*0.6</f>
        <v>1.0535615334838106E-5</v>
      </c>
      <c r="K23">
        <f>(10^(_10sept_0_106[[#This Row],[V_mag_adj]]/20)*SIN(RADIANS(_10sept_0_106[[#This Row],[V_phase]])))*0.6</f>
        <v>-6.5556228741977542E-5</v>
      </c>
    </row>
    <row r="24" spans="1:11" x14ac:dyDescent="0.25">
      <c r="A24">
        <v>-159</v>
      </c>
      <c r="B24">
        <v>-36.83</v>
      </c>
      <c r="C24">
        <v>-22.13</v>
      </c>
      <c r="D24">
        <v>-36.72</v>
      </c>
      <c r="E24">
        <v>-27.71</v>
      </c>
      <c r="F24">
        <f>_10sept_0_106[[#This Row],[H_mag]]-40</f>
        <v>-76.83</v>
      </c>
      <c r="G24">
        <f>_10sept_0_106[[#This Row],[V_mag]]-40</f>
        <v>-76.72</v>
      </c>
      <c r="H24">
        <f>(10^(_10sept_0_106[[#This Row],[H_mag_adj]]/20)*COS(RADIANS(_10sept_0_106[[#This Row],[H_phase]])))*0.6</f>
        <v>8.0060387749747108E-5</v>
      </c>
      <c r="I24">
        <f>(10^(_10sept_0_106[[#This Row],[H_mag_adj]]/20)*SIN(RADIANS(_10sept_0_106[[#This Row],[H_phase]])))*0.6</f>
        <v>-3.2557994044440457E-5</v>
      </c>
      <c r="J24">
        <f>(10^(_10sept_0_106[[#This Row],[V_mag_adj]]/20)*COS(RADIANS(_10sept_0_106[[#This Row],[V_phase]])))*0.6</f>
        <v>7.7490388414890073E-5</v>
      </c>
      <c r="K24">
        <f>(10^(_10sept_0_106[[#This Row],[V_mag_adj]]/20)*SIN(RADIANS(_10sept_0_106[[#This Row],[V_phase]])))*0.6</f>
        <v>-4.070061754872046E-5</v>
      </c>
    </row>
    <row r="25" spans="1:11" x14ac:dyDescent="0.25">
      <c r="A25">
        <v>-158</v>
      </c>
      <c r="B25">
        <v>-32.96</v>
      </c>
      <c r="C25">
        <v>1.29</v>
      </c>
      <c r="D25">
        <v>-32.86</v>
      </c>
      <c r="E25">
        <v>0.24</v>
      </c>
      <c r="F25">
        <f>_10sept_0_106[[#This Row],[H_mag]]-40</f>
        <v>-72.960000000000008</v>
      </c>
      <c r="G25">
        <f>_10sept_0_106[[#This Row],[V_mag]]-40</f>
        <v>-72.86</v>
      </c>
      <c r="H25">
        <f>(10^(_10sept_0_106[[#This Row],[H_mag_adj]]/20)*COS(RADIANS(_10sept_0_106[[#This Row],[H_phase]])))*0.6</f>
        <v>1.3490907548716782E-4</v>
      </c>
      <c r="I25">
        <f>(10^(_10sept_0_106[[#This Row],[H_mag_adj]]/20)*SIN(RADIANS(_10sept_0_106[[#This Row],[H_phase]])))*0.6</f>
        <v>3.0379570947693392E-6</v>
      </c>
      <c r="J25">
        <f>(10^(_10sept_0_106[[#This Row],[V_mag_adj]]/20)*COS(RADIANS(_10sept_0_106[[#This Row],[V_phase]])))*0.6</f>
        <v>1.3650464828478894E-4</v>
      </c>
      <c r="K25">
        <f>(10^(_10sept_0_106[[#This Row],[V_mag_adj]]/20)*SIN(RADIANS(_10sept_0_106[[#This Row],[V_phase]])))*0.6</f>
        <v>5.7179267786484254E-7</v>
      </c>
    </row>
    <row r="26" spans="1:11" x14ac:dyDescent="0.25">
      <c r="A26">
        <v>-157</v>
      </c>
      <c r="B26">
        <v>-30.28</v>
      </c>
      <c r="C26">
        <v>12.57</v>
      </c>
      <c r="D26">
        <v>-30.37</v>
      </c>
      <c r="E26">
        <v>13.06</v>
      </c>
      <c r="F26">
        <f>_10sept_0_106[[#This Row],[H_mag]]-40</f>
        <v>-70.28</v>
      </c>
      <c r="G26">
        <f>_10sept_0_106[[#This Row],[V_mag]]-40</f>
        <v>-70.37</v>
      </c>
      <c r="H26">
        <f>(10^(_10sept_0_106[[#This Row],[H_mag_adj]]/20)*COS(RADIANS(_10sept_0_106[[#This Row],[H_phase]])))*0.6</f>
        <v>1.7931424594705024E-4</v>
      </c>
      <c r="I26">
        <f>(10^(_10sept_0_106[[#This Row],[H_mag_adj]]/20)*SIN(RADIANS(_10sept_0_106[[#This Row],[H_phase]])))*0.6</f>
        <v>3.9982914473214449E-5</v>
      </c>
      <c r="J26">
        <f>(10^(_10sept_0_106[[#This Row],[V_mag_adj]]/20)*COS(RADIANS(_10sept_0_106[[#This Row],[V_phase]])))*0.6</f>
        <v>1.7712095098036649E-4</v>
      </c>
      <c r="K26">
        <f>(10^(_10sept_0_106[[#This Row],[V_mag_adj]]/20)*SIN(RADIANS(_10sept_0_106[[#This Row],[V_phase]])))*0.6</f>
        <v>4.1087007644989949E-5</v>
      </c>
    </row>
    <row r="27" spans="1:11" x14ac:dyDescent="0.25">
      <c r="A27">
        <v>-156</v>
      </c>
      <c r="B27">
        <v>-28.82</v>
      </c>
      <c r="C27">
        <v>21.18</v>
      </c>
      <c r="D27">
        <v>-28.71</v>
      </c>
      <c r="E27">
        <v>20.21</v>
      </c>
      <c r="F27">
        <f>_10sept_0_106[[#This Row],[H_mag]]-40</f>
        <v>-68.819999999999993</v>
      </c>
      <c r="G27">
        <f>_10sept_0_106[[#This Row],[V_mag]]-40</f>
        <v>-68.710000000000008</v>
      </c>
      <c r="H27">
        <f>(10^(_10sept_0_106[[#This Row],[H_mag_adj]]/20)*COS(RADIANS(_10sept_0_106[[#This Row],[H_phase]])))*0.6</f>
        <v>2.0266408493414831E-4</v>
      </c>
      <c r="I27">
        <f>(10^(_10sept_0_106[[#This Row],[H_mag_adj]]/20)*SIN(RADIANS(_10sept_0_106[[#This Row],[H_phase]])))*0.6</f>
        <v>7.8526842815024531E-5</v>
      </c>
      <c r="J27">
        <f>(10^(_10sept_0_106[[#This Row],[V_mag_adj]]/20)*COS(RADIANS(_10sept_0_106[[#This Row],[V_phase]])))*0.6</f>
        <v>2.0656388951381999E-4</v>
      </c>
      <c r="K27">
        <f>(10^(_10sept_0_106[[#This Row],[V_mag_adj]]/20)*SIN(RADIANS(_10sept_0_106[[#This Row],[V_phase]])))*0.6</f>
        <v>7.6041648423323687E-5</v>
      </c>
    </row>
    <row r="28" spans="1:11" x14ac:dyDescent="0.25">
      <c r="A28">
        <v>-155</v>
      </c>
      <c r="B28">
        <v>-27.89</v>
      </c>
      <c r="C28">
        <v>24.97</v>
      </c>
      <c r="D28">
        <v>-28.1</v>
      </c>
      <c r="E28">
        <v>25.21</v>
      </c>
      <c r="F28">
        <f>_10sept_0_106[[#This Row],[H_mag]]-40</f>
        <v>-67.89</v>
      </c>
      <c r="G28">
        <f>_10sept_0_106[[#This Row],[V_mag]]-40</f>
        <v>-68.099999999999994</v>
      </c>
      <c r="H28">
        <f>(10^(_10sept_0_106[[#This Row],[H_mag_adj]]/20)*COS(RADIANS(_10sept_0_106[[#This Row],[H_phase]])))*0.6</f>
        <v>2.1929711886156539E-4</v>
      </c>
      <c r="I28">
        <f>(10^(_10sept_0_106[[#This Row],[H_mag_adj]]/20)*SIN(RADIANS(_10sept_0_106[[#This Row],[H_phase]])))*0.6</f>
        <v>1.0212016875247454E-4</v>
      </c>
      <c r="J28">
        <f>(10^(_10sept_0_106[[#This Row],[V_mag_adj]]/20)*COS(RADIANS(_10sept_0_106[[#This Row],[V_phase]])))*0.6</f>
        <v>2.1363930219413932E-4</v>
      </c>
      <c r="K28">
        <f>(10^(_10sept_0_106[[#This Row],[V_mag_adj]]/20)*SIN(RADIANS(_10sept_0_106[[#This Row],[V_phase]])))*0.6</f>
        <v>1.0057657201779405E-4</v>
      </c>
    </row>
    <row r="29" spans="1:11" x14ac:dyDescent="0.25">
      <c r="A29">
        <v>-154</v>
      </c>
      <c r="B29">
        <v>-27.85</v>
      </c>
      <c r="C29">
        <v>28.79</v>
      </c>
      <c r="D29">
        <v>-27.83</v>
      </c>
      <c r="E29">
        <v>26.05</v>
      </c>
      <c r="F29">
        <f>_10sept_0_106[[#This Row],[H_mag]]-40</f>
        <v>-67.849999999999994</v>
      </c>
      <c r="G29">
        <f>_10sept_0_106[[#This Row],[V_mag]]-40</f>
        <v>-67.83</v>
      </c>
      <c r="H29">
        <f>(10^(_10sept_0_106[[#This Row],[H_mag_adj]]/20)*COS(RADIANS(_10sept_0_106[[#This Row],[H_phase]])))*0.6</f>
        <v>2.1298500810134314E-4</v>
      </c>
      <c r="I29">
        <f>(10^(_10sept_0_106[[#This Row],[H_mag_adj]]/20)*SIN(RADIANS(_10sept_0_106[[#This Row],[H_phase]])))*0.6</f>
        <v>1.1704109602722561E-4</v>
      </c>
      <c r="J29">
        <f>(10^(_10sept_0_106[[#This Row],[V_mag_adj]]/20)*COS(RADIANS(_10sept_0_106[[#This Row],[V_phase]])))*0.6</f>
        <v>2.188398382561721E-4</v>
      </c>
      <c r="K29">
        <f>(10^(_10sept_0_106[[#This Row],[V_mag_adj]]/20)*SIN(RADIANS(_10sept_0_106[[#This Row],[V_phase]])))*0.6</f>
        <v>1.0697182473404274E-4</v>
      </c>
    </row>
    <row r="30" spans="1:11" x14ac:dyDescent="0.25">
      <c r="A30">
        <v>-153</v>
      </c>
      <c r="B30">
        <v>-27.95</v>
      </c>
      <c r="C30">
        <v>28.14</v>
      </c>
      <c r="D30">
        <v>-28.03</v>
      </c>
      <c r="E30">
        <v>27.09</v>
      </c>
      <c r="F30">
        <f>_10sept_0_106[[#This Row],[H_mag]]-40</f>
        <v>-67.95</v>
      </c>
      <c r="G30">
        <f>_10sept_0_106[[#This Row],[V_mag]]-40</f>
        <v>-68.03</v>
      </c>
      <c r="H30">
        <f>(10^(_10sept_0_106[[#This Row],[H_mag_adj]]/20)*COS(RADIANS(_10sept_0_106[[#This Row],[H_phase]])))*0.6</f>
        <v>2.1184600211456687E-4</v>
      </c>
      <c r="I30">
        <f>(10^(_10sept_0_106[[#This Row],[H_mag_adj]]/20)*SIN(RADIANS(_10sept_0_106[[#This Row],[H_phase]])))*0.6</f>
        <v>1.1330536374292421E-4</v>
      </c>
      <c r="J30">
        <f>(10^(_10sept_0_106[[#This Row],[V_mag_adj]]/20)*COS(RADIANS(_10sept_0_106[[#This Row],[V_phase]])))*0.6</f>
        <v>2.1192581742679177E-4</v>
      </c>
      <c r="K30">
        <f>(10^(_10sept_0_106[[#This Row],[V_mag_adj]]/20)*SIN(RADIANS(_10sept_0_106[[#This Row],[V_phase]])))*0.6</f>
        <v>1.0840125012549427E-4</v>
      </c>
    </row>
    <row r="31" spans="1:11" x14ac:dyDescent="0.25">
      <c r="A31">
        <v>-152</v>
      </c>
      <c r="B31">
        <v>-28.44</v>
      </c>
      <c r="C31">
        <v>24.38</v>
      </c>
      <c r="D31">
        <v>-28.32</v>
      </c>
      <c r="E31">
        <v>23.56</v>
      </c>
      <c r="F31">
        <f>_10sept_0_106[[#This Row],[H_mag]]-40</f>
        <v>-68.44</v>
      </c>
      <c r="G31">
        <f>_10sept_0_106[[#This Row],[V_mag]]-40</f>
        <v>-68.319999999999993</v>
      </c>
      <c r="H31">
        <f>(10^(_10sept_0_106[[#This Row],[H_mag_adj]]/20)*COS(RADIANS(_10sept_0_106[[#This Row],[H_phase]])))*0.6</f>
        <v>2.068176174741661E-4</v>
      </c>
      <c r="I31">
        <f>(10^(_10sept_0_106[[#This Row],[H_mag_adj]]/20)*SIN(RADIANS(_10sept_0_106[[#This Row],[H_phase]])))*0.6</f>
        <v>9.3729597652806988E-5</v>
      </c>
      <c r="J31">
        <f>(10^(_10sept_0_106[[#This Row],[V_mag_adj]]/20)*COS(RADIANS(_10sept_0_106[[#This Row],[V_phase]])))*0.6</f>
        <v>2.1103330674715744E-4</v>
      </c>
      <c r="K31">
        <f>(10^(_10sept_0_106[[#This Row],[V_mag_adj]]/20)*SIN(RADIANS(_10sept_0_106[[#This Row],[V_phase]])))*0.6</f>
        <v>9.2022788106740832E-5</v>
      </c>
    </row>
    <row r="32" spans="1:11" x14ac:dyDescent="0.25">
      <c r="A32">
        <v>-151</v>
      </c>
      <c r="B32">
        <v>-28.83</v>
      </c>
      <c r="C32">
        <v>17.309999999999999</v>
      </c>
      <c r="D32">
        <v>-28.7</v>
      </c>
      <c r="E32">
        <v>17.41</v>
      </c>
      <c r="F32">
        <f>_10sept_0_106[[#This Row],[H_mag]]-40</f>
        <v>-68.83</v>
      </c>
      <c r="G32">
        <f>_10sept_0_106[[#This Row],[V_mag]]-40</f>
        <v>-68.7</v>
      </c>
      <c r="H32">
        <f>(10^(_10sept_0_106[[#This Row],[H_mag_adj]]/20)*COS(RADIANS(_10sept_0_106[[#This Row],[H_phase]])))*0.6</f>
        <v>2.072632070918474E-4</v>
      </c>
      <c r="I32">
        <f>(10^(_10sept_0_106[[#This Row],[H_mag_adj]]/20)*SIN(RADIANS(_10sept_0_106[[#This Row],[H_phase]])))*0.6</f>
        <v>6.4594985981734896E-5</v>
      </c>
      <c r="J32">
        <f>(10^(_10sept_0_106[[#This Row],[V_mag_adj]]/20)*COS(RADIANS(_10sept_0_106[[#This Row],[V_phase]])))*0.6</f>
        <v>2.1027384502753509E-4</v>
      </c>
      <c r="K32">
        <f>(10^(_10sept_0_106[[#This Row],[V_mag_adj]]/20)*SIN(RADIANS(_10sept_0_106[[#This Row],[V_phase]])))*0.6</f>
        <v>6.5936134786895173E-5</v>
      </c>
    </row>
    <row r="33" spans="1:11" x14ac:dyDescent="0.25">
      <c r="A33">
        <v>-150</v>
      </c>
      <c r="B33">
        <v>-28.85</v>
      </c>
      <c r="C33">
        <v>9.7799999999999994</v>
      </c>
      <c r="D33">
        <v>-28.89</v>
      </c>
      <c r="E33">
        <v>9.17</v>
      </c>
      <c r="F33">
        <f>_10sept_0_106[[#This Row],[H_mag]]-40</f>
        <v>-68.849999999999994</v>
      </c>
      <c r="G33">
        <f>_10sept_0_106[[#This Row],[V_mag]]-40</f>
        <v>-68.89</v>
      </c>
      <c r="H33">
        <f>(10^(_10sept_0_106[[#This Row],[H_mag_adj]]/20)*COS(RADIANS(_10sept_0_106[[#This Row],[H_phase]])))*0.6</f>
        <v>2.1344866730155067E-4</v>
      </c>
      <c r="I33">
        <f>(10^(_10sept_0_106[[#This Row],[H_mag_adj]]/20)*SIN(RADIANS(_10sept_0_106[[#This Row],[H_phase]])))*0.6</f>
        <v>3.6792260755145567E-5</v>
      </c>
      <c r="J33">
        <f>(10^(_10sept_0_106[[#This Row],[V_mag_adj]]/20)*COS(RADIANS(_10sept_0_106[[#This Row],[V_phase]])))*0.6</f>
        <v>2.1284582045671559E-4</v>
      </c>
      <c r="K33">
        <f>(10^(_10sept_0_106[[#This Row],[V_mag_adj]]/20)*SIN(RADIANS(_10sept_0_106[[#This Row],[V_phase]])))*0.6</f>
        <v>3.4359140911767586E-5</v>
      </c>
    </row>
    <row r="34" spans="1:11" x14ac:dyDescent="0.25">
      <c r="A34">
        <v>-149</v>
      </c>
      <c r="B34">
        <v>-28.67</v>
      </c>
      <c r="C34">
        <v>0.74</v>
      </c>
      <c r="D34">
        <v>-28.84</v>
      </c>
      <c r="E34">
        <v>1.63</v>
      </c>
      <c r="F34">
        <f>_10sept_0_106[[#This Row],[H_mag]]-40</f>
        <v>-68.67</v>
      </c>
      <c r="G34">
        <f>_10sept_0_106[[#This Row],[V_mag]]-40</f>
        <v>-68.84</v>
      </c>
      <c r="H34">
        <f>(10^(_10sept_0_106[[#This Row],[H_mag_adj]]/20)*COS(RADIANS(_10sept_0_106[[#This Row],[H_phase]])))*0.6</f>
        <v>2.2111338203393915E-4</v>
      </c>
      <c r="I34">
        <f>(10^(_10sept_0_106[[#This Row],[H_mag_adj]]/20)*SIN(RADIANS(_10sept_0_106[[#This Row],[H_phase]])))*0.6</f>
        <v>2.8559346369898155E-6</v>
      </c>
      <c r="J34">
        <f>(10^(_10sept_0_106[[#This Row],[V_mag_adj]]/20)*COS(RADIANS(_10sept_0_106[[#This Row],[V_phase]])))*0.6</f>
        <v>2.1675817267887137E-4</v>
      </c>
      <c r="K34">
        <f>(10^(_10sept_0_106[[#This Row],[V_mag_adj]]/20)*SIN(RADIANS(_10sept_0_106[[#This Row],[V_phase]])))*0.6</f>
        <v>6.1681885236064168E-6</v>
      </c>
    </row>
    <row r="35" spans="1:11" x14ac:dyDescent="0.25">
      <c r="A35">
        <v>-148</v>
      </c>
      <c r="B35">
        <v>-28.16</v>
      </c>
      <c r="C35">
        <v>-5.9</v>
      </c>
      <c r="D35">
        <v>-28.09</v>
      </c>
      <c r="E35">
        <v>-6.14</v>
      </c>
      <c r="F35">
        <f>_10sept_0_106[[#This Row],[H_mag]]-40</f>
        <v>-68.16</v>
      </c>
      <c r="G35">
        <f>_10sept_0_106[[#This Row],[V_mag]]-40</f>
        <v>-68.09</v>
      </c>
      <c r="H35">
        <f>(10^(_10sept_0_106[[#This Row],[H_mag_adj]]/20)*COS(RADIANS(_10sept_0_106[[#This Row],[H_phase]])))*0.6</f>
        <v>2.3326232405358117E-4</v>
      </c>
      <c r="I35">
        <f>(10^(_10sept_0_106[[#This Row],[H_mag_adj]]/20)*SIN(RADIANS(_10sept_0_106[[#This Row],[H_phase]])))*0.6</f>
        <v>-2.4105316295220572E-5</v>
      </c>
      <c r="J35">
        <f>(10^(_10sept_0_106[[#This Row],[V_mag_adj]]/20)*COS(RADIANS(_10sept_0_106[[#This Row],[V_phase]])))*0.6</f>
        <v>2.350459398554207E-4</v>
      </c>
      <c r="K35">
        <f>(10^(_10sept_0_106[[#This Row],[V_mag_adj]]/20)*SIN(RADIANS(_10sept_0_106[[#This Row],[V_phase]])))*0.6</f>
        <v>-2.5285144175440381E-5</v>
      </c>
    </row>
    <row r="36" spans="1:11" x14ac:dyDescent="0.25">
      <c r="A36">
        <v>-147</v>
      </c>
      <c r="B36">
        <v>-27.36</v>
      </c>
      <c r="C36">
        <v>-9</v>
      </c>
      <c r="D36">
        <v>-27.49</v>
      </c>
      <c r="E36">
        <v>-8.4700000000000006</v>
      </c>
      <c r="F36">
        <f>_10sept_0_106[[#This Row],[H_mag]]-40</f>
        <v>-67.36</v>
      </c>
      <c r="G36">
        <f>_10sept_0_106[[#This Row],[V_mag]]-40</f>
        <v>-67.489999999999995</v>
      </c>
      <c r="H36">
        <f>(10^(_10sept_0_106[[#This Row],[H_mag_adj]]/20)*COS(RADIANS(_10sept_0_106[[#This Row],[H_phase]])))*0.6</f>
        <v>2.5396342618550909E-4</v>
      </c>
      <c r="I36">
        <f>(10^(_10sept_0_106[[#This Row],[H_mag_adj]]/20)*SIN(RADIANS(_10sept_0_106[[#This Row],[H_phase]])))*0.6</f>
        <v>-4.0223855119293542E-5</v>
      </c>
      <c r="J36">
        <f>(10^(_10sept_0_106[[#This Row],[V_mag_adj]]/20)*COS(RADIANS(_10sept_0_106[[#This Row],[V_phase]])))*0.6</f>
        <v>2.5054655271249484E-4</v>
      </c>
      <c r="K36">
        <f>(10^(_10sept_0_106[[#This Row],[V_mag_adj]]/20)*SIN(RADIANS(_10sept_0_106[[#This Row],[V_phase]])))*0.6</f>
        <v>-3.7310327685725526E-5</v>
      </c>
    </row>
    <row r="37" spans="1:11" x14ac:dyDescent="0.25">
      <c r="A37">
        <v>-146</v>
      </c>
      <c r="B37">
        <v>-26.9</v>
      </c>
      <c r="C37">
        <v>-7.47</v>
      </c>
      <c r="D37">
        <v>-26.88</v>
      </c>
      <c r="E37">
        <v>-6.44</v>
      </c>
      <c r="F37">
        <f>_10sept_0_106[[#This Row],[H_mag]]-40</f>
        <v>-66.900000000000006</v>
      </c>
      <c r="G37">
        <f>_10sept_0_106[[#This Row],[V_mag]]-40</f>
        <v>-66.88</v>
      </c>
      <c r="H37">
        <f>(10^(_10sept_0_106[[#This Row],[H_mag_adj]]/20)*COS(RADIANS(_10sept_0_106[[#This Row],[H_phase]])))*0.6</f>
        <v>2.6881264444304326E-4</v>
      </c>
      <c r="I37">
        <f>(10^(_10sept_0_106[[#This Row],[H_mag_adj]]/20)*SIN(RADIANS(_10sept_0_106[[#This Row],[H_phase]])))*0.6</f>
        <v>-3.5246676377226032E-5</v>
      </c>
      <c r="J37">
        <f>(10^(_10sept_0_106[[#This Row],[V_mag_adj]]/20)*COS(RADIANS(_10sept_0_106[[#This Row],[V_phase]])))*0.6</f>
        <v>2.7002383884508968E-4</v>
      </c>
      <c r="K37">
        <f>(10^(_10sept_0_106[[#This Row],[V_mag_adj]]/20)*SIN(RADIANS(_10sept_0_106[[#This Row],[V_phase]])))*0.6</f>
        <v>-3.0478925392496086E-5</v>
      </c>
    </row>
    <row r="38" spans="1:11" x14ac:dyDescent="0.25">
      <c r="A38">
        <v>-145</v>
      </c>
      <c r="B38">
        <v>-26.7</v>
      </c>
      <c r="C38">
        <v>-1.78</v>
      </c>
      <c r="D38">
        <v>-26.82</v>
      </c>
      <c r="E38">
        <v>-1.94</v>
      </c>
      <c r="F38">
        <f>_10sept_0_106[[#This Row],[H_mag]]-40</f>
        <v>-66.7</v>
      </c>
      <c r="G38">
        <f>_10sept_0_106[[#This Row],[V_mag]]-40</f>
        <v>-66.819999999999993</v>
      </c>
      <c r="H38">
        <f>(10^(_10sept_0_106[[#This Row],[H_mag_adj]]/20)*COS(RADIANS(_10sept_0_106[[#This Row],[H_phase]])))*0.6</f>
        <v>2.772947435174164E-4</v>
      </c>
      <c r="I38">
        <f>(10^(_10sept_0_106[[#This Row],[H_mag_adj]]/20)*SIN(RADIANS(_10sept_0_106[[#This Row],[H_phase]])))*0.6</f>
        <v>-8.6174497207963107E-6</v>
      </c>
      <c r="J38">
        <f>(10^(_10sept_0_106[[#This Row],[V_mag_adj]]/20)*COS(RADIANS(_10sept_0_106[[#This Row],[V_phase]])))*0.6</f>
        <v>2.7346531638744762E-4</v>
      </c>
      <c r="K38">
        <f>(10^(_10sept_0_106[[#This Row],[V_mag_adj]]/20)*SIN(RADIANS(_10sept_0_106[[#This Row],[V_phase]])))*0.6</f>
        <v>-9.2629082283161225E-6</v>
      </c>
    </row>
    <row r="39" spans="1:11" x14ac:dyDescent="0.25">
      <c r="A39">
        <v>-144</v>
      </c>
      <c r="B39">
        <v>-26.86</v>
      </c>
      <c r="C39">
        <v>7.43</v>
      </c>
      <c r="D39">
        <v>-26.81</v>
      </c>
      <c r="E39">
        <v>8.25</v>
      </c>
      <c r="F39">
        <f>_10sept_0_106[[#This Row],[H_mag]]-40</f>
        <v>-66.86</v>
      </c>
      <c r="G39">
        <f>_10sept_0_106[[#This Row],[V_mag]]-40</f>
        <v>-66.81</v>
      </c>
      <c r="H39">
        <f>(10^(_10sept_0_106[[#This Row],[H_mag_adj]]/20)*COS(RADIANS(_10sept_0_106[[#This Row],[H_phase]])))*0.6</f>
        <v>2.7007808182364236E-4</v>
      </c>
      <c r="I39">
        <f>(10^(_10sept_0_106[[#This Row],[H_mag_adj]]/20)*SIN(RADIANS(_10sept_0_106[[#This Row],[H_phase]])))*0.6</f>
        <v>3.5220826171199634E-5</v>
      </c>
      <c r="J39">
        <f>(10^(_10sept_0_106[[#This Row],[V_mag_adj]]/20)*COS(RADIANS(_10sept_0_106[[#This Row],[V_phase]])))*0.6</f>
        <v>2.7110247844929099E-4</v>
      </c>
      <c r="K39">
        <f>(10^(_10sept_0_106[[#This Row],[V_mag_adj]]/20)*SIN(RADIANS(_10sept_0_106[[#This Row],[V_phase]])))*0.6</f>
        <v>3.9307988630226968E-5</v>
      </c>
    </row>
    <row r="40" spans="1:11" x14ac:dyDescent="0.25">
      <c r="A40">
        <v>-143</v>
      </c>
      <c r="B40">
        <v>-26.97</v>
      </c>
      <c r="C40">
        <v>21.16</v>
      </c>
      <c r="D40">
        <v>-27</v>
      </c>
      <c r="E40">
        <v>21.74</v>
      </c>
      <c r="F40">
        <f>_10sept_0_106[[#This Row],[H_mag]]-40</f>
        <v>-66.97</v>
      </c>
      <c r="G40">
        <f>_10sept_0_106[[#This Row],[V_mag]]-40</f>
        <v>-67</v>
      </c>
      <c r="H40">
        <f>(10^(_10sept_0_106[[#This Row],[H_mag_adj]]/20)*COS(RADIANS(_10sept_0_106[[#This Row],[H_phase]])))*0.6</f>
        <v>2.5080460228376369E-4</v>
      </c>
      <c r="I40">
        <f>(10^(_10sept_0_106[[#This Row],[H_mag_adj]]/20)*SIN(RADIANS(_10sept_0_106[[#This Row],[H_phase]])))*0.6</f>
        <v>9.7079311530300875E-5</v>
      </c>
      <c r="J40">
        <f>(10^(_10sept_0_106[[#This Row],[V_mag_adj]]/20)*COS(RADIANS(_10sept_0_106[[#This Row],[V_phase]])))*0.6</f>
        <v>2.4894772212475394E-4</v>
      </c>
      <c r="K40">
        <f>(10^(_10sept_0_106[[#This Row],[V_mag_adj]]/20)*SIN(RADIANS(_10sept_0_106[[#This Row],[V_phase]])))*0.6</f>
        <v>9.9269708309110245E-5</v>
      </c>
    </row>
    <row r="41" spans="1:11" x14ac:dyDescent="0.25">
      <c r="A41">
        <v>-142</v>
      </c>
      <c r="B41">
        <v>-27.16</v>
      </c>
      <c r="C41">
        <v>38.450000000000003</v>
      </c>
      <c r="D41">
        <v>-27.09</v>
      </c>
      <c r="E41">
        <v>39.630000000000003</v>
      </c>
      <c r="F41">
        <f>_10sept_0_106[[#This Row],[H_mag]]-40</f>
        <v>-67.16</v>
      </c>
      <c r="G41">
        <f>_10sept_0_106[[#This Row],[V_mag]]-40</f>
        <v>-67.09</v>
      </c>
      <c r="H41">
        <f>(10^(_10sept_0_106[[#This Row],[H_mag_adj]]/20)*COS(RADIANS(_10sept_0_106[[#This Row],[H_phase]])))*0.6</f>
        <v>2.0606148039989335E-4</v>
      </c>
      <c r="I41">
        <f>(10^(_10sept_0_106[[#This Row],[H_mag_adj]]/20)*SIN(RADIANS(_10sept_0_106[[#This Row],[H_phase]])))*0.6</f>
        <v>1.6361530654608703E-4</v>
      </c>
      <c r="J41">
        <f>(10^(_10sept_0_106[[#This Row],[V_mag_adj]]/20)*COS(RADIANS(_10sept_0_106[[#This Row],[V_phase]])))*0.6</f>
        <v>2.0428813281721207E-4</v>
      </c>
      <c r="K41">
        <f>(10^(_10sept_0_106[[#This Row],[V_mag_adj]]/20)*SIN(RADIANS(_10sept_0_106[[#This Row],[V_phase]])))*0.6</f>
        <v>1.6918208888050515E-4</v>
      </c>
    </row>
    <row r="42" spans="1:11" x14ac:dyDescent="0.25">
      <c r="A42">
        <v>-141</v>
      </c>
      <c r="B42">
        <v>-26.75</v>
      </c>
      <c r="C42">
        <v>58.87</v>
      </c>
      <c r="D42">
        <v>-26.76</v>
      </c>
      <c r="E42">
        <v>58.46</v>
      </c>
      <c r="F42">
        <f>_10sept_0_106[[#This Row],[H_mag]]-40</f>
        <v>-66.75</v>
      </c>
      <c r="G42">
        <f>_10sept_0_106[[#This Row],[V_mag]]-40</f>
        <v>-66.760000000000005</v>
      </c>
      <c r="H42">
        <f>(10^(_10sept_0_106[[#This Row],[H_mag_adj]]/20)*COS(RADIANS(_10sept_0_106[[#This Row],[H_phase]])))*0.6</f>
        <v>1.4260223602545791E-4</v>
      </c>
      <c r="I42">
        <f>(10^(_10sept_0_106[[#This Row],[H_mag_adj]]/20)*SIN(RADIANS(_10sept_0_106[[#This Row],[H_phase]])))*0.6</f>
        <v>2.3611481892219058E-4</v>
      </c>
      <c r="J42">
        <f>(10^(_10sept_0_106[[#This Row],[V_mag_adj]]/20)*COS(RADIANS(_10sept_0_106[[#This Row],[V_phase]])))*0.6</f>
        <v>1.4412215046472607E-4</v>
      </c>
      <c r="K42">
        <f>(10^(_10sept_0_106[[#This Row],[V_mag_adj]]/20)*SIN(RADIANS(_10sept_0_106[[#This Row],[V_phase]])))*0.6</f>
        <v>2.3481784247160833E-4</v>
      </c>
    </row>
    <row r="43" spans="1:11" x14ac:dyDescent="0.25">
      <c r="A43">
        <v>-140</v>
      </c>
      <c r="B43">
        <v>-25.91</v>
      </c>
      <c r="C43">
        <v>77.760000000000005</v>
      </c>
      <c r="D43">
        <v>-25.99</v>
      </c>
      <c r="E43">
        <v>78.02</v>
      </c>
      <c r="F43">
        <f>_10sept_0_106[[#This Row],[H_mag]]-40</f>
        <v>-65.91</v>
      </c>
      <c r="G43">
        <f>_10sept_0_106[[#This Row],[V_mag]]-40</f>
        <v>-65.989999999999995</v>
      </c>
      <c r="H43">
        <f>(10^(_10sept_0_106[[#This Row],[H_mag_adj]]/20)*COS(RADIANS(_10sept_0_106[[#This Row],[H_phase]])))*0.6</f>
        <v>6.4417175169503607E-5</v>
      </c>
      <c r="I43">
        <f>(10^(_10sept_0_106[[#This Row],[H_mag_adj]]/20)*SIN(RADIANS(_10sept_0_106[[#This Row],[H_phase]])))*0.6</f>
        <v>2.9693745613818971E-4</v>
      </c>
      <c r="J43">
        <f>(10^(_10sept_0_106[[#This Row],[V_mag_adj]]/20)*COS(RADIANS(_10sept_0_106[[#This Row],[V_phase]])))*0.6</f>
        <v>6.2490836526913772E-5</v>
      </c>
      <c r="K43">
        <f>(10^(_10sept_0_106[[#This Row],[V_mag_adj]]/20)*SIN(RADIANS(_10sept_0_106[[#This Row],[V_phase]])))*0.6</f>
        <v>2.9450172282940095E-4</v>
      </c>
    </row>
    <row r="44" spans="1:11" x14ac:dyDescent="0.25">
      <c r="A44">
        <v>-139</v>
      </c>
      <c r="B44">
        <v>-25.06</v>
      </c>
      <c r="C44">
        <v>94.14</v>
      </c>
      <c r="D44">
        <v>-25.11</v>
      </c>
      <c r="E44">
        <v>93.75</v>
      </c>
      <c r="F44">
        <f>_10sept_0_106[[#This Row],[H_mag]]-40</f>
        <v>-65.06</v>
      </c>
      <c r="G44">
        <f>_10sept_0_106[[#This Row],[V_mag]]-40</f>
        <v>-65.11</v>
      </c>
      <c r="H44">
        <f>(10^(_10sept_0_106[[#This Row],[H_mag_adj]]/20)*COS(RADIANS(_10sept_0_106[[#This Row],[H_phase]])))*0.6</f>
        <v>-2.4190841905324431E-5</v>
      </c>
      <c r="I44">
        <f>(10^(_10sept_0_106[[#This Row],[H_mag_adj]]/20)*SIN(RADIANS(_10sept_0_106[[#This Row],[H_phase]])))*0.6</f>
        <v>3.3420776202131068E-4</v>
      </c>
      <c r="J44">
        <f>(10^(_10sept_0_106[[#This Row],[V_mag_adj]]/20)*COS(RADIANS(_10sept_0_106[[#This Row],[V_phase]])))*0.6</f>
        <v>-2.1789626106237955E-5</v>
      </c>
      <c r="K44">
        <f>(10^(_10sept_0_106[[#This Row],[V_mag_adj]]/20)*SIN(RADIANS(_10sept_0_106[[#This Row],[V_phase]])))*0.6</f>
        <v>3.3244545177085343E-4</v>
      </c>
    </row>
    <row r="45" spans="1:11" x14ac:dyDescent="0.25">
      <c r="A45">
        <v>-138</v>
      </c>
      <c r="B45">
        <v>-24.24</v>
      </c>
      <c r="C45">
        <v>110.06</v>
      </c>
      <c r="D45">
        <v>-24.21</v>
      </c>
      <c r="E45">
        <v>109.72</v>
      </c>
      <c r="F45">
        <f>_10sept_0_106[[#This Row],[H_mag]]-40</f>
        <v>-64.239999999999995</v>
      </c>
      <c r="G45">
        <f>_10sept_0_106[[#This Row],[V_mag]]-40</f>
        <v>-64.210000000000008</v>
      </c>
      <c r="H45">
        <f>(10^(_10sept_0_106[[#This Row],[H_mag_adj]]/20)*COS(RADIANS(_10sept_0_106[[#This Row],[H_phase]])))*0.6</f>
        <v>-1.2631369347948854E-4</v>
      </c>
      <c r="I45">
        <f>(10^(_10sept_0_106[[#This Row],[H_mag_adj]]/20)*SIN(RADIANS(_10sept_0_106[[#This Row],[H_phase]])))*0.6</f>
        <v>3.4591649060687602E-4</v>
      </c>
      <c r="J45">
        <f>(10^(_10sept_0_106[[#This Row],[V_mag_adj]]/20)*COS(RADIANS(_10sept_0_106[[#This Row],[V_phase]])))*0.6</f>
        <v>-1.2468868837063046E-4</v>
      </c>
      <c r="K45">
        <f>(10^(_10sept_0_106[[#This Row],[V_mag_adj]]/20)*SIN(RADIANS(_10sept_0_106[[#This Row],[V_phase]])))*0.6</f>
        <v>3.4785934741348676E-4</v>
      </c>
    </row>
    <row r="46" spans="1:11" x14ac:dyDescent="0.25">
      <c r="A46">
        <v>-137</v>
      </c>
      <c r="B46">
        <v>-23.71</v>
      </c>
      <c r="C46">
        <v>124.19</v>
      </c>
      <c r="D46">
        <v>-23.65</v>
      </c>
      <c r="E46">
        <v>124.71</v>
      </c>
      <c r="F46">
        <f>_10sept_0_106[[#This Row],[H_mag]]-40</f>
        <v>-63.71</v>
      </c>
      <c r="G46">
        <f>_10sept_0_106[[#This Row],[V_mag]]-40</f>
        <v>-63.65</v>
      </c>
      <c r="H46">
        <f>(10^(_10sept_0_106[[#This Row],[H_mag_adj]]/20)*COS(RADIANS(_10sept_0_106[[#This Row],[H_phase]])))*0.6</f>
        <v>-2.1995834201018536E-4</v>
      </c>
      <c r="I46">
        <f>(10^(_10sept_0_106[[#This Row],[H_mag_adj]]/20)*SIN(RADIANS(_10sept_0_106[[#This Row],[H_phase]])))*0.6</f>
        <v>3.2378041402820746E-4</v>
      </c>
      <c r="J46">
        <f>(10^(_10sept_0_106[[#This Row],[V_mag_adj]]/20)*COS(RADIANS(_10sept_0_106[[#This Row],[V_phase]])))*0.6</f>
        <v>-2.2443276501897801E-4</v>
      </c>
      <c r="K46">
        <f>(10^(_10sept_0_106[[#This Row],[V_mag_adj]]/20)*SIN(RADIANS(_10sept_0_106[[#This Row],[V_phase]])))*0.6</f>
        <v>3.2400123710247077E-4</v>
      </c>
    </row>
    <row r="47" spans="1:11" x14ac:dyDescent="0.25">
      <c r="A47">
        <v>-136</v>
      </c>
      <c r="B47">
        <v>-23.51</v>
      </c>
      <c r="C47">
        <v>136.80000000000001</v>
      </c>
      <c r="D47">
        <v>-23.42</v>
      </c>
      <c r="E47">
        <v>137.83000000000001</v>
      </c>
      <c r="F47">
        <f>_10sept_0_106[[#This Row],[H_mag]]-40</f>
        <v>-63.510000000000005</v>
      </c>
      <c r="G47">
        <f>_10sept_0_106[[#This Row],[V_mag]]-40</f>
        <v>-63.42</v>
      </c>
      <c r="H47">
        <f>(10^(_10sept_0_106[[#This Row],[H_mag_adj]]/20)*COS(RADIANS(_10sept_0_106[[#This Row],[H_phase]])))*0.6</f>
        <v>-2.9198469555416045E-4</v>
      </c>
      <c r="I47">
        <f>(10^(_10sept_0_106[[#This Row],[H_mag_adj]]/20)*SIN(RADIANS(_10sept_0_106[[#This Row],[H_phase]])))*0.6</f>
        <v>2.7419187986744742E-4</v>
      </c>
      <c r="J47">
        <f>(10^(_10sept_0_106[[#This Row],[V_mag_adj]]/20)*COS(RADIANS(_10sept_0_106[[#This Row],[V_phase]])))*0.6</f>
        <v>-2.9995838063369109E-4</v>
      </c>
      <c r="K47">
        <f>(10^(_10sept_0_106[[#This Row],[V_mag_adj]]/20)*SIN(RADIANS(_10sept_0_106[[#This Row],[V_phase]])))*0.6</f>
        <v>2.7169959797841188E-4</v>
      </c>
    </row>
    <row r="48" spans="1:11" x14ac:dyDescent="0.25">
      <c r="A48">
        <v>-135</v>
      </c>
      <c r="B48">
        <v>-23.6</v>
      </c>
      <c r="C48">
        <v>149.58000000000001</v>
      </c>
      <c r="D48">
        <v>-23.56</v>
      </c>
      <c r="E48">
        <v>150.05000000000001</v>
      </c>
      <c r="F48">
        <f>_10sept_0_106[[#This Row],[H_mag]]-40</f>
        <v>-63.6</v>
      </c>
      <c r="G48">
        <f>_10sept_0_106[[#This Row],[V_mag]]-40</f>
        <v>-63.56</v>
      </c>
      <c r="H48">
        <f>(10^(_10sept_0_106[[#This Row],[H_mag_adj]]/20)*COS(RADIANS(_10sept_0_106[[#This Row],[H_phase]])))*0.6</f>
        <v>-3.4184423462807023E-4</v>
      </c>
      <c r="I48">
        <f>(10^(_10sept_0_106[[#This Row],[H_mag_adj]]/20)*SIN(RADIANS(_10sept_0_106[[#This Row],[H_phase]])))*0.6</f>
        <v>2.0071925382984164E-4</v>
      </c>
      <c r="J48">
        <f>(10^(_10sept_0_106[[#This Row],[V_mag_adj]]/20)*COS(RADIANS(_10sept_0_106[[#This Row],[V_phase]])))*0.6</f>
        <v>-3.4506465251503751E-4</v>
      </c>
      <c r="K48">
        <f>(10^(_10sept_0_106[[#This Row],[V_mag_adj]]/20)*SIN(RADIANS(_10sept_0_106[[#This Row],[V_phase]])))*0.6</f>
        <v>1.9882187114861276E-4</v>
      </c>
    </row>
    <row r="49" spans="1:11" x14ac:dyDescent="0.25">
      <c r="A49">
        <v>-134</v>
      </c>
      <c r="B49">
        <v>-23.79</v>
      </c>
      <c r="C49">
        <v>163.29</v>
      </c>
      <c r="D49">
        <v>-23.87</v>
      </c>
      <c r="E49">
        <v>162.93</v>
      </c>
      <c r="F49">
        <f>_10sept_0_106[[#This Row],[H_mag]]-40</f>
        <v>-63.79</v>
      </c>
      <c r="G49">
        <f>_10sept_0_106[[#This Row],[V_mag]]-40</f>
        <v>-63.870000000000005</v>
      </c>
      <c r="H49">
        <f>(10^(_10sept_0_106[[#This Row],[H_mag_adj]]/20)*COS(RADIANS(_10sept_0_106[[#This Row],[H_phase]])))*0.6</f>
        <v>-3.7146126629011172E-4</v>
      </c>
      <c r="I49">
        <f>(10^(_10sept_0_106[[#This Row],[H_mag_adj]]/20)*SIN(RADIANS(_10sept_0_106[[#This Row],[H_phase]])))*0.6</f>
        <v>1.1151439207084637E-4</v>
      </c>
      <c r="J49">
        <f>(10^(_10sept_0_106[[#This Row],[V_mag_adj]]/20)*COS(RADIANS(_10sept_0_106[[#This Row],[V_phase]])))*0.6</f>
        <v>-3.6735418654522764E-4</v>
      </c>
      <c r="K49">
        <f>(10^(_10sept_0_106[[#This Row],[V_mag_adj]]/20)*SIN(RADIANS(_10sept_0_106[[#This Row],[V_phase]])))*0.6</f>
        <v>1.1280238784206724E-4</v>
      </c>
    </row>
    <row r="50" spans="1:11" x14ac:dyDescent="0.25">
      <c r="A50">
        <v>-133</v>
      </c>
      <c r="B50">
        <v>-24.38</v>
      </c>
      <c r="C50">
        <v>176.19</v>
      </c>
      <c r="D50">
        <v>-24.39</v>
      </c>
      <c r="E50">
        <v>174.52</v>
      </c>
      <c r="F50">
        <f>_10sept_0_106[[#This Row],[H_mag]]-40</f>
        <v>-64.38</v>
      </c>
      <c r="G50">
        <f>_10sept_0_106[[#This Row],[V_mag]]-40</f>
        <v>-64.39</v>
      </c>
      <c r="H50">
        <f>(10^(_10sept_0_106[[#This Row],[H_mag_adj]]/20)*COS(RADIANS(_10sept_0_106[[#This Row],[H_phase]])))*0.6</f>
        <v>-3.6156830047559362E-4</v>
      </c>
      <c r="I50">
        <f>(10^(_10sept_0_106[[#This Row],[H_mag_adj]]/20)*SIN(RADIANS(_10sept_0_106[[#This Row],[H_phase]])))*0.6</f>
        <v>2.407872472556502E-5</v>
      </c>
      <c r="J50">
        <f>(10^(_10sept_0_106[[#This Row],[V_mag_adj]]/20)*COS(RADIANS(_10sept_0_106[[#This Row],[V_phase]])))*0.6</f>
        <v>-3.6029795620956317E-4</v>
      </c>
      <c r="K50">
        <f>(10^(_10sept_0_106[[#This Row],[V_mag_adj]]/20)*SIN(RADIANS(_10sept_0_106[[#This Row],[V_phase]])))*0.6</f>
        <v>3.4565817754047751E-5</v>
      </c>
    </row>
    <row r="51" spans="1:11" x14ac:dyDescent="0.25">
      <c r="A51">
        <v>-132</v>
      </c>
      <c r="B51">
        <v>-24.98</v>
      </c>
      <c r="C51">
        <v>-172.99</v>
      </c>
      <c r="D51">
        <v>-25.06</v>
      </c>
      <c r="E51">
        <v>-173.41</v>
      </c>
      <c r="F51">
        <f>_10sept_0_106[[#This Row],[H_mag]]-40</f>
        <v>-64.98</v>
      </c>
      <c r="G51">
        <f>_10sept_0_106[[#This Row],[V_mag]]-40</f>
        <v>-65.06</v>
      </c>
      <c r="H51">
        <f>(10^(_10sept_0_106[[#This Row],[H_mag_adj]]/20)*COS(RADIANS(_10sept_0_106[[#This Row],[H_phase]])))*0.6</f>
        <v>-3.356546333979309E-4</v>
      </c>
      <c r="I51">
        <f>(10^(_10sept_0_106[[#This Row],[H_mag_adj]]/20)*SIN(RADIANS(_10sept_0_106[[#This Row],[H_phase]])))*0.6</f>
        <v>-4.1272674033700349E-5</v>
      </c>
      <c r="J51">
        <f>(10^(_10sept_0_106[[#This Row],[V_mag_adj]]/20)*COS(RADIANS(_10sept_0_106[[#This Row],[V_phase]])))*0.6</f>
        <v>-3.3286816589438113E-4</v>
      </c>
      <c r="K51">
        <f>(10^(_10sept_0_106[[#This Row],[V_mag_adj]]/20)*SIN(RADIANS(_10sept_0_106[[#This Row],[V_phase]])))*0.6</f>
        <v>-3.845528782225172E-5</v>
      </c>
    </row>
    <row r="52" spans="1:11" x14ac:dyDescent="0.25">
      <c r="A52">
        <v>-131</v>
      </c>
      <c r="B52">
        <v>-25.96</v>
      </c>
      <c r="C52">
        <v>-162.08000000000001</v>
      </c>
      <c r="D52">
        <v>-25.98</v>
      </c>
      <c r="E52">
        <v>-162.33000000000001</v>
      </c>
      <c r="F52">
        <f>_10sept_0_106[[#This Row],[H_mag]]-40</f>
        <v>-65.960000000000008</v>
      </c>
      <c r="G52">
        <f>_10sept_0_106[[#This Row],[V_mag]]-40</f>
        <v>-65.98</v>
      </c>
      <c r="H52">
        <f>(10^(_10sept_0_106[[#This Row],[H_mag_adj]]/20)*COS(RADIANS(_10sept_0_106[[#This Row],[H_phase]])))*0.6</f>
        <v>-2.8744458783692484E-4</v>
      </c>
      <c r="I52">
        <f>(10^(_10sept_0_106[[#This Row],[H_mag_adj]]/20)*SIN(RADIANS(_10sept_0_106[[#This Row],[H_phase]])))*0.6</f>
        <v>-9.2952889256788323E-5</v>
      </c>
      <c r="J52">
        <f>(10^(_10sept_0_106[[#This Row],[V_mag_adj]]/20)*COS(RADIANS(_10sept_0_106[[#This Row],[V_phase]])))*0.6</f>
        <v>-2.8718540304983062E-4</v>
      </c>
      <c r="K52">
        <f>(10^(_10sept_0_106[[#This Row],[V_mag_adj]]/20)*SIN(RADIANS(_10sept_0_106[[#This Row],[V_phase]])))*0.6</f>
        <v>-9.1486895697726829E-5</v>
      </c>
    </row>
    <row r="53" spans="1:11" x14ac:dyDescent="0.25">
      <c r="A53">
        <v>-130</v>
      </c>
      <c r="B53">
        <v>-27.1</v>
      </c>
      <c r="C53">
        <v>-152.4</v>
      </c>
      <c r="D53">
        <v>-27.24</v>
      </c>
      <c r="E53">
        <v>-153.11000000000001</v>
      </c>
      <c r="F53">
        <f>_10sept_0_106[[#This Row],[H_mag]]-40</f>
        <v>-67.099999999999994</v>
      </c>
      <c r="G53">
        <f>_10sept_0_106[[#This Row],[V_mag]]-40</f>
        <v>-67.239999999999995</v>
      </c>
      <c r="H53">
        <f>(10^(_10sept_0_106[[#This Row],[H_mag_adj]]/20)*COS(RADIANS(_10sept_0_106[[#This Row],[H_phase]])))*0.6</f>
        <v>-2.3479278655634054E-4</v>
      </c>
      <c r="I53">
        <f>(10^(_10sept_0_106[[#This Row],[H_mag_adj]]/20)*SIN(RADIANS(_10sept_0_106[[#This Row],[H_phase]])))*0.6</f>
        <v>-1.2274670249093597E-4</v>
      </c>
      <c r="J53">
        <f>(10^(_10sept_0_106[[#This Row],[V_mag_adj]]/20)*COS(RADIANS(_10sept_0_106[[#This Row],[V_phase]])))*0.6</f>
        <v>-2.3251766975700074E-4</v>
      </c>
      <c r="K53">
        <f>(10^(_10sept_0_106[[#This Row],[V_mag_adj]]/20)*SIN(RADIANS(_10sept_0_106[[#This Row],[V_phase]])))*0.6</f>
        <v>-1.179119239866816E-4</v>
      </c>
    </row>
    <row r="54" spans="1:11" x14ac:dyDescent="0.25">
      <c r="A54">
        <v>-129</v>
      </c>
      <c r="B54">
        <v>-29</v>
      </c>
      <c r="C54">
        <v>-142.47</v>
      </c>
      <c r="D54">
        <v>-28.83</v>
      </c>
      <c r="E54">
        <v>-142.91999999999999</v>
      </c>
      <c r="F54">
        <f>_10sept_0_106[[#This Row],[H_mag]]-40</f>
        <v>-69</v>
      </c>
      <c r="G54">
        <f>_10sept_0_106[[#This Row],[V_mag]]-40</f>
        <v>-68.83</v>
      </c>
      <c r="H54">
        <f>(10^(_10sept_0_106[[#This Row],[H_mag_adj]]/20)*COS(RADIANS(_10sept_0_106[[#This Row],[H_phase]])))*0.6</f>
        <v>-1.6882755200195348E-4</v>
      </c>
      <c r="I54">
        <f>(10^(_10sept_0_106[[#This Row],[H_mag_adj]]/20)*SIN(RADIANS(_10sept_0_106[[#This Row],[H_phase]])))*0.6</f>
        <v>-1.2968643918936798E-4</v>
      </c>
      <c r="J54">
        <f>(10^(_10sept_0_106[[#This Row],[V_mag_adj]]/20)*COS(RADIANS(_10sept_0_106[[#This Row],[V_phase]])))*0.6</f>
        <v>-1.7319775382745276E-4</v>
      </c>
      <c r="K54">
        <f>(10^(_10sept_0_106[[#This Row],[V_mag_adj]]/20)*SIN(RADIANS(_10sept_0_106[[#This Row],[V_phase]])))*0.6</f>
        <v>-1.3089341960963364E-4</v>
      </c>
    </row>
    <row r="55" spans="1:11" x14ac:dyDescent="0.25">
      <c r="A55">
        <v>-128</v>
      </c>
      <c r="B55">
        <v>-30.84</v>
      </c>
      <c r="C55">
        <v>-136.22999999999999</v>
      </c>
      <c r="D55">
        <v>-30.9</v>
      </c>
      <c r="E55">
        <v>-137.71</v>
      </c>
      <c r="F55">
        <f>_10sept_0_106[[#This Row],[H_mag]]-40</f>
        <v>-70.84</v>
      </c>
      <c r="G55">
        <f>_10sept_0_106[[#This Row],[V_mag]]-40</f>
        <v>-70.900000000000006</v>
      </c>
      <c r="H55">
        <f>(10^(_10sept_0_106[[#This Row],[H_mag_adj]]/20)*COS(RADIANS(_10sept_0_106[[#This Row],[H_phase]])))*0.6</f>
        <v>-1.2438332098670417E-4</v>
      </c>
      <c r="I55">
        <f>(10^(_10sept_0_106[[#This Row],[H_mag_adj]]/20)*SIN(RADIANS(_10sept_0_106[[#This Row],[H_phase]])))*0.6</f>
        <v>-1.1915436039351022E-4</v>
      </c>
      <c r="J55">
        <f>(10^(_10sept_0_106[[#This Row],[V_mag_adj]]/20)*COS(RADIANS(_10sept_0_106[[#This Row],[V_phase]])))*0.6</f>
        <v>-1.2654219717534582E-4</v>
      </c>
      <c r="K55">
        <f>(10^(_10sept_0_106[[#This Row],[V_mag_adj]]/20)*SIN(RADIANS(_10sept_0_106[[#This Row],[V_phase]])))*0.6</f>
        <v>-1.1510417418991969E-4</v>
      </c>
    </row>
    <row r="56" spans="1:11" x14ac:dyDescent="0.25">
      <c r="A56">
        <v>-127</v>
      </c>
      <c r="B56">
        <v>-33.82</v>
      </c>
      <c r="C56">
        <v>-137.02000000000001</v>
      </c>
      <c r="D56">
        <v>-33.619999999999997</v>
      </c>
      <c r="E56">
        <v>-138.81</v>
      </c>
      <c r="F56">
        <f>_10sept_0_106[[#This Row],[H_mag]]-40</f>
        <v>-73.819999999999993</v>
      </c>
      <c r="G56">
        <f>_10sept_0_106[[#This Row],[V_mag]]-40</f>
        <v>-73.62</v>
      </c>
      <c r="H56">
        <f>(10^(_10sept_0_106[[#This Row],[H_mag_adj]]/20)*COS(RADIANS(_10sept_0_106[[#This Row],[H_phase]])))*0.6</f>
        <v>-8.9416986966551427E-5</v>
      </c>
      <c r="I56">
        <f>(10^(_10sept_0_106[[#This Row],[H_mag_adj]]/20)*SIN(RADIANS(_10sept_0_106[[#This Row],[H_phase]])))*0.6</f>
        <v>-8.3324354042864352E-5</v>
      </c>
      <c r="J56">
        <f>(10^(_10sept_0_106[[#This Row],[V_mag_adj]]/20)*COS(RADIANS(_10sept_0_106[[#This Row],[V_phase]])))*0.6</f>
        <v>-9.411849799992363E-5</v>
      </c>
      <c r="K56">
        <f>(10^(_10sept_0_106[[#This Row],[V_mag_adj]]/20)*SIN(RADIANS(_10sept_0_106[[#This Row],[V_phase]])))*0.6</f>
        <v>-8.2365504942390257E-5</v>
      </c>
    </row>
    <row r="57" spans="1:11" x14ac:dyDescent="0.25">
      <c r="A57">
        <v>-126</v>
      </c>
      <c r="B57">
        <v>-36.090000000000003</v>
      </c>
      <c r="C57">
        <v>-149.63999999999999</v>
      </c>
      <c r="D57">
        <v>-36.24</v>
      </c>
      <c r="E57">
        <v>-152.36000000000001</v>
      </c>
      <c r="F57">
        <f>_10sept_0_106[[#This Row],[H_mag]]-40</f>
        <v>-76.09</v>
      </c>
      <c r="G57">
        <f>_10sept_0_106[[#This Row],[V_mag]]-40</f>
        <v>-76.240000000000009</v>
      </c>
      <c r="H57">
        <f>(10^(_10sept_0_106[[#This Row],[H_mag_adj]]/20)*COS(RADIANS(_10sept_0_106[[#This Row],[H_phase]])))*0.6</f>
        <v>-8.1207282572985502E-5</v>
      </c>
      <c r="I57">
        <f>(10^(_10sept_0_106[[#This Row],[H_mag_adj]]/20)*SIN(RADIANS(_10sept_0_106[[#This Row],[H_phase]])))*0.6</f>
        <v>-4.7567852926558836E-5</v>
      </c>
      <c r="J57">
        <f>(10^(_10sept_0_106[[#This Row],[V_mag_adj]]/20)*COS(RADIANS(_10sept_0_106[[#This Row],[V_phase]])))*0.6</f>
        <v>-8.1945688587641444E-5</v>
      </c>
      <c r="K57">
        <f>(10^(_10sept_0_106[[#This Row],[V_mag_adj]]/20)*SIN(RADIANS(_10sept_0_106[[#This Row],[V_phase]])))*0.6</f>
        <v>-4.2913041767588636E-5</v>
      </c>
    </row>
    <row r="58" spans="1:11" x14ac:dyDescent="0.25">
      <c r="A58">
        <v>-125</v>
      </c>
      <c r="B58">
        <v>-35.65</v>
      </c>
      <c r="C58">
        <v>-168.54</v>
      </c>
      <c r="D58">
        <v>-35.56</v>
      </c>
      <c r="E58">
        <v>-171.34</v>
      </c>
      <c r="F58">
        <f>_10sept_0_106[[#This Row],[H_mag]]-40</f>
        <v>-75.650000000000006</v>
      </c>
      <c r="G58">
        <f>_10sept_0_106[[#This Row],[V_mag]]-40</f>
        <v>-75.56</v>
      </c>
      <c r="H58">
        <f>(10^(_10sept_0_106[[#This Row],[H_mag_adj]]/20)*COS(RADIANS(_10sept_0_106[[#This Row],[H_phase]])))*0.6</f>
        <v>-9.702988854801E-5</v>
      </c>
      <c r="I58">
        <f>(10^(_10sept_0_106[[#This Row],[H_mag_adj]]/20)*SIN(RADIANS(_10sept_0_106[[#This Row],[H_phase]])))*0.6</f>
        <v>-1.9670420367679444E-5</v>
      </c>
      <c r="J58">
        <f>(10^(_10sept_0_106[[#This Row],[V_mag_adj]]/20)*COS(RADIANS(_10sept_0_106[[#This Row],[V_phase]])))*0.6</f>
        <v>-9.8894360221796015E-5</v>
      </c>
      <c r="K58">
        <f>(10^(_10sept_0_106[[#This Row],[V_mag_adj]]/20)*SIN(RADIANS(_10sept_0_106[[#This Row],[V_phase]])))*0.6</f>
        <v>-1.5062313243823413E-5</v>
      </c>
    </row>
    <row r="59" spans="1:11" x14ac:dyDescent="0.25">
      <c r="A59">
        <v>-124</v>
      </c>
      <c r="B59">
        <v>-33.729999999999997</v>
      </c>
      <c r="C59">
        <v>-174.48</v>
      </c>
      <c r="D59">
        <v>-33.82</v>
      </c>
      <c r="E59">
        <v>-173.87</v>
      </c>
      <c r="F59">
        <f>_10sept_0_106[[#This Row],[H_mag]]-40</f>
        <v>-73.72999999999999</v>
      </c>
      <c r="G59">
        <f>_10sept_0_106[[#This Row],[V_mag]]-40</f>
        <v>-73.819999999999993</v>
      </c>
      <c r="H59">
        <f>(10^(_10sept_0_106[[#This Row],[H_mag_adj]]/20)*COS(RADIANS(_10sept_0_106[[#This Row],[H_phase]])))*0.6</f>
        <v>-1.2292284527926986E-4</v>
      </c>
      <c r="I59">
        <f>(10^(_10sept_0_106[[#This Row],[H_mag_adj]]/20)*SIN(RADIANS(_10sept_0_106[[#This Row],[H_phase]])))*0.6</f>
        <v>-1.187943122511254E-5</v>
      </c>
      <c r="J59">
        <f>(10^(_10sept_0_106[[#This Row],[V_mag_adj]]/20)*COS(RADIANS(_10sept_0_106[[#This Row],[V_phase]])))*0.6</f>
        <v>-1.2152367681149152E-4</v>
      </c>
      <c r="K59">
        <f>(10^(_10sept_0_106[[#This Row],[V_mag_adj]]/20)*SIN(RADIANS(_10sept_0_106[[#This Row],[V_phase]])))*0.6</f>
        <v>-1.3051494514161668E-5</v>
      </c>
    </row>
    <row r="60" spans="1:11" x14ac:dyDescent="0.25">
      <c r="A60">
        <v>-123</v>
      </c>
      <c r="B60">
        <v>-31.89</v>
      </c>
      <c r="C60">
        <v>-169.19</v>
      </c>
      <c r="D60">
        <v>-31.93</v>
      </c>
      <c r="E60">
        <v>-170.92</v>
      </c>
      <c r="F60">
        <f>_10sept_0_106[[#This Row],[H_mag]]-40</f>
        <v>-71.89</v>
      </c>
      <c r="G60">
        <f>_10sept_0_106[[#This Row],[V_mag]]-40</f>
        <v>-71.930000000000007</v>
      </c>
      <c r="H60">
        <f>(10^(_10sept_0_106[[#This Row],[H_mag_adj]]/20)*COS(RADIANS(_10sept_0_106[[#This Row],[H_phase]])))*0.6</f>
        <v>-1.4992542597799449E-4</v>
      </c>
      <c r="I60">
        <f>(10^(_10sept_0_106[[#This Row],[H_mag_adj]]/20)*SIN(RADIANS(_10sept_0_106[[#This Row],[H_phase]])))*0.6</f>
        <v>-2.8626924603698699E-5</v>
      </c>
      <c r="J60">
        <f>(10^(_10sept_0_106[[#This Row],[V_mag_adj]]/20)*COS(RADIANS(_10sept_0_106[[#This Row],[V_phase]])))*0.6</f>
        <v>-1.5002882251417992E-4</v>
      </c>
      <c r="K60">
        <f>(10^(_10sept_0_106[[#This Row],[V_mag_adj]]/20)*SIN(RADIANS(_10sept_0_106[[#This Row],[V_phase]])))*0.6</f>
        <v>-2.3977013410231341E-5</v>
      </c>
    </row>
    <row r="61" spans="1:11" x14ac:dyDescent="0.25">
      <c r="A61">
        <v>-122</v>
      </c>
      <c r="B61">
        <v>-30.27</v>
      </c>
      <c r="C61">
        <v>-157.13</v>
      </c>
      <c r="D61">
        <v>-30.37</v>
      </c>
      <c r="E61">
        <v>-157.58000000000001</v>
      </c>
      <c r="F61">
        <f>_10sept_0_106[[#This Row],[H_mag]]-40</f>
        <v>-70.27</v>
      </c>
      <c r="G61">
        <f>_10sept_0_106[[#This Row],[V_mag]]-40</f>
        <v>-70.37</v>
      </c>
      <c r="H61">
        <f>(10^(_10sept_0_106[[#This Row],[H_mag_adj]]/20)*COS(RADIANS(_10sept_0_106[[#This Row],[H_phase]])))*0.6</f>
        <v>-1.6947056793135937E-4</v>
      </c>
      <c r="I61">
        <f>(10^(_10sept_0_106[[#This Row],[H_mag_adj]]/20)*SIN(RADIANS(_10sept_0_106[[#This Row],[H_phase]])))*0.6</f>
        <v>-7.148262575863827E-5</v>
      </c>
      <c r="J61">
        <f>(10^(_10sept_0_106[[#This Row],[V_mag_adj]]/20)*COS(RADIANS(_10sept_0_106[[#This Row],[V_phase]])))*0.6</f>
        <v>-1.680804783073368E-4</v>
      </c>
      <c r="K61">
        <f>(10^(_10sept_0_106[[#This Row],[V_mag_adj]]/20)*SIN(RADIANS(_10sept_0_106[[#This Row],[V_phase]])))*0.6</f>
        <v>-6.9346422296941499E-5</v>
      </c>
    </row>
    <row r="62" spans="1:11" x14ac:dyDescent="0.25">
      <c r="A62">
        <v>-121</v>
      </c>
      <c r="B62">
        <v>-29.03</v>
      </c>
      <c r="C62">
        <v>-142.63</v>
      </c>
      <c r="D62">
        <v>-29.24</v>
      </c>
      <c r="E62">
        <v>-144.19999999999999</v>
      </c>
      <c r="F62">
        <f>_10sept_0_106[[#This Row],[H_mag]]-40</f>
        <v>-69.03</v>
      </c>
      <c r="G62">
        <f>_10sept_0_106[[#This Row],[V_mag]]-40</f>
        <v>-69.239999999999995</v>
      </c>
      <c r="H62">
        <f>(10^(_10sept_0_106[[#This Row],[H_mag_adj]]/20)*COS(RADIANS(_10sept_0_106[[#This Row],[H_phase]])))*0.6</f>
        <v>-1.6860569584005469E-4</v>
      </c>
      <c r="I62">
        <f>(10^(_10sept_0_106[[#This Row],[H_mag_adj]]/20)*SIN(RADIANS(_10sept_0_106[[#This Row],[H_phase]])))*0.6</f>
        <v>-1.2876895750967623E-4</v>
      </c>
      <c r="J62">
        <f>(10^(_10sept_0_106[[#This Row],[V_mag_adj]]/20)*COS(RADIANS(_10sept_0_106[[#This Row],[V_phase]])))*0.6</f>
        <v>-1.6796015959559765E-4</v>
      </c>
      <c r="K62">
        <f>(10^(_10sept_0_106[[#This Row],[V_mag_adj]]/20)*SIN(RADIANS(_10sept_0_106[[#This Row],[V_phase]])))*0.6</f>
        <v>-1.2113668757897763E-4</v>
      </c>
    </row>
    <row r="63" spans="1:11" x14ac:dyDescent="0.25">
      <c r="A63">
        <v>-120</v>
      </c>
      <c r="B63">
        <v>-27.92</v>
      </c>
      <c r="C63">
        <v>-128.16999999999999</v>
      </c>
      <c r="D63">
        <v>-28.16</v>
      </c>
      <c r="E63">
        <v>-128.06</v>
      </c>
      <c r="F63">
        <f>_10sept_0_106[[#This Row],[H_mag]]-40</f>
        <v>-67.92</v>
      </c>
      <c r="G63">
        <f>_10sept_0_106[[#This Row],[V_mag]]-40</f>
        <v>-68.16</v>
      </c>
      <c r="H63">
        <f>(10^(_10sept_0_106[[#This Row],[H_mag_adj]]/20)*COS(RADIANS(_10sept_0_106[[#This Row],[H_phase]])))*0.6</f>
        <v>-1.4898327011988785E-4</v>
      </c>
      <c r="I63">
        <f>(10^(_10sept_0_106[[#This Row],[H_mag_adj]]/20)*SIN(RADIANS(_10sept_0_106[[#This Row],[H_phase]])))*0.6</f>
        <v>-1.895280804264582E-4</v>
      </c>
      <c r="J63">
        <f>(10^(_10sept_0_106[[#This Row],[V_mag_adj]]/20)*COS(RADIANS(_10sept_0_106[[#This Row],[V_phase]])))*0.6</f>
        <v>-1.4456884414642654E-4</v>
      </c>
      <c r="K63">
        <f>(10^(_10sept_0_106[[#This Row],[V_mag_adj]]/20)*SIN(RADIANS(_10sept_0_106[[#This Row],[V_phase]])))*0.6</f>
        <v>-1.8464080642896028E-4</v>
      </c>
    </row>
    <row r="64" spans="1:11" x14ac:dyDescent="0.25">
      <c r="A64">
        <v>-119</v>
      </c>
      <c r="B64">
        <v>-26.98</v>
      </c>
      <c r="C64">
        <v>-112.06</v>
      </c>
      <c r="D64">
        <v>-27.14</v>
      </c>
      <c r="E64">
        <v>-112.74</v>
      </c>
      <c r="F64">
        <f>_10sept_0_106[[#This Row],[H_mag]]-40</f>
        <v>-66.98</v>
      </c>
      <c r="G64">
        <f>_10sept_0_106[[#This Row],[V_mag]]-40</f>
        <v>-67.14</v>
      </c>
      <c r="H64">
        <f>(10^(_10sept_0_106[[#This Row],[H_mag_adj]]/20)*COS(RADIANS(_10sept_0_106[[#This Row],[H_phase]])))*0.6</f>
        <v>-1.0089058110423922E-4</v>
      </c>
      <c r="I64">
        <f>(10^(_10sept_0_106[[#This Row],[H_mag_adj]]/20)*SIN(RADIANS(_10sept_0_106[[#This Row],[H_phase]])))*0.6</f>
        <v>-2.489620124227682E-4</v>
      </c>
      <c r="J64">
        <f>(10^(_10sept_0_106[[#This Row],[V_mag_adj]]/20)*COS(RADIANS(_10sept_0_106[[#This Row],[V_phase]])))*0.6</f>
        <v>-1.0194288721515716E-4</v>
      </c>
      <c r="K64">
        <f>(10^(_10sept_0_106[[#This Row],[V_mag_adj]]/20)*SIN(RADIANS(_10sept_0_106[[#This Row],[V_phase]])))*0.6</f>
        <v>-2.4322521900256732E-4</v>
      </c>
    </row>
    <row r="65" spans="1:11" x14ac:dyDescent="0.25">
      <c r="A65">
        <v>-118</v>
      </c>
      <c r="B65">
        <v>-26.18</v>
      </c>
      <c r="C65">
        <v>-95.5</v>
      </c>
      <c r="D65">
        <v>-26.24</v>
      </c>
      <c r="E65">
        <v>-95.15</v>
      </c>
      <c r="F65">
        <f>_10sept_0_106[[#This Row],[H_mag]]-40</f>
        <v>-66.180000000000007</v>
      </c>
      <c r="G65">
        <f>_10sept_0_106[[#This Row],[V_mag]]-40</f>
        <v>-66.239999999999995</v>
      </c>
      <c r="H65">
        <f>(10^(_10sept_0_106[[#This Row],[H_mag_adj]]/20)*COS(RADIANS(_10sept_0_106[[#This Row],[H_phase]])))*0.6</f>
        <v>-2.8230860884770645E-5</v>
      </c>
      <c r="I65">
        <f>(10^(_10sept_0_106[[#This Row],[H_mag_adj]]/20)*SIN(RADIANS(_10sept_0_106[[#This Row],[H_phase]])))*0.6</f>
        <v>-2.9318870020248372E-4</v>
      </c>
      <c r="J65">
        <f>(10^(_10sept_0_106[[#This Row],[V_mag_adj]]/20)*COS(RADIANS(_10sept_0_106[[#This Row],[V_phase]])))*0.6</f>
        <v>-2.6257350190486106E-5</v>
      </c>
      <c r="K65">
        <f>(10^(_10sept_0_106[[#This Row],[V_mag_adj]]/20)*SIN(RADIANS(_10sept_0_106[[#This Row],[V_phase]])))*0.6</f>
        <v>-2.9133623509524135E-4</v>
      </c>
    </row>
    <row r="66" spans="1:11" x14ac:dyDescent="0.25">
      <c r="A66">
        <v>-117</v>
      </c>
      <c r="B66">
        <v>-25.73</v>
      </c>
      <c r="C66">
        <v>-78.97</v>
      </c>
      <c r="D66">
        <v>-25.82</v>
      </c>
      <c r="E66">
        <v>-78.989999999999995</v>
      </c>
      <c r="F66">
        <f>_10sept_0_106[[#This Row],[H_mag]]-40</f>
        <v>-65.73</v>
      </c>
      <c r="G66">
        <f>_10sept_0_106[[#This Row],[V_mag]]-40</f>
        <v>-65.819999999999993</v>
      </c>
      <c r="H66">
        <f>(10^(_10sept_0_106[[#This Row],[H_mag_adj]]/20)*COS(RADIANS(_10sept_0_106[[#This Row],[H_phase]])))*0.6</f>
        <v>5.9349670810752666E-5</v>
      </c>
      <c r="I66">
        <f>(10^(_10sept_0_106[[#This Row],[H_mag_adj]]/20)*SIN(RADIANS(_10sept_0_106[[#This Row],[H_phase]])))*0.6</f>
        <v>-3.0447634930571269E-4</v>
      </c>
      <c r="J66">
        <f>(10^(_10sept_0_106[[#This Row],[V_mag_adj]]/20)*COS(RADIANS(_10sept_0_106[[#This Row],[V_phase]])))*0.6</f>
        <v>5.8632696024907689E-5</v>
      </c>
      <c r="K66">
        <f>(10^(_10sept_0_106[[#This Row],[V_mag_adj]]/20)*SIN(RADIANS(_10sept_0_106[[#This Row],[V_phase]])))*0.6</f>
        <v>-3.0135825067970903E-4</v>
      </c>
    </row>
    <row r="67" spans="1:11" x14ac:dyDescent="0.25">
      <c r="A67">
        <v>-116</v>
      </c>
      <c r="B67">
        <v>-25.74</v>
      </c>
      <c r="C67">
        <v>-62.53</v>
      </c>
      <c r="D67">
        <v>-25.55</v>
      </c>
      <c r="E67">
        <v>-60.51</v>
      </c>
      <c r="F67">
        <f>_10sept_0_106[[#This Row],[H_mag]]-40</f>
        <v>-65.739999999999995</v>
      </c>
      <c r="G67">
        <f>_10sept_0_106[[#This Row],[V_mag]]-40</f>
        <v>-65.55</v>
      </c>
      <c r="H67">
        <f>(10^(_10sept_0_106[[#This Row],[H_mag_adj]]/20)*COS(RADIANS(_10sept_0_106[[#This Row],[H_phase]])))*0.6</f>
        <v>1.429287998472462E-4</v>
      </c>
      <c r="I67">
        <f>(10^(_10sept_0_106[[#This Row],[H_mag_adj]]/20)*SIN(RADIANS(_10sept_0_106[[#This Row],[H_phase]])))*0.6</f>
        <v>-2.7491502341086968E-4</v>
      </c>
      <c r="J67">
        <f>(10^(_10sept_0_106[[#This Row],[V_mag_adj]]/20)*COS(RADIANS(_10sept_0_106[[#This Row],[V_phase]])))*0.6</f>
        <v>1.5590357463970709E-4</v>
      </c>
      <c r="K67">
        <f>(10^(_10sept_0_106[[#This Row],[V_mag_adj]]/20)*SIN(RADIANS(_10sept_0_106[[#This Row],[V_phase]])))*0.6</f>
        <v>-2.7567088617631147E-4</v>
      </c>
    </row>
    <row r="68" spans="1:11" x14ac:dyDescent="0.25">
      <c r="A68">
        <v>-115</v>
      </c>
      <c r="B68">
        <v>-25.43</v>
      </c>
      <c r="C68">
        <v>-41.56</v>
      </c>
      <c r="D68">
        <v>-25.38</v>
      </c>
      <c r="E68">
        <v>-42.15</v>
      </c>
      <c r="F68">
        <f>_10sept_0_106[[#This Row],[H_mag]]-40</f>
        <v>-65.430000000000007</v>
      </c>
      <c r="G68">
        <f>_10sept_0_106[[#This Row],[V_mag]]-40</f>
        <v>-65.38</v>
      </c>
      <c r="H68">
        <f>(10^(_10sept_0_106[[#This Row],[H_mag_adj]]/20)*COS(RADIANS(_10sept_0_106[[#This Row],[H_phase]])))*0.6</f>
        <v>2.4027279585796344E-4</v>
      </c>
      <c r="I68">
        <f>(10^(_10sept_0_106[[#This Row],[H_mag_adj]]/20)*SIN(RADIANS(_10sept_0_106[[#This Row],[H_phase]])))*0.6</f>
        <v>-2.1302438941875635E-4</v>
      </c>
      <c r="J68">
        <f>(10^(_10sept_0_106[[#This Row],[V_mag_adj]]/20)*COS(RADIANS(_10sept_0_106[[#This Row],[V_phase]])))*0.6</f>
        <v>2.3944086221770251E-4</v>
      </c>
      <c r="K68">
        <f>(10^(_10sept_0_106[[#This Row],[V_mag_adj]]/20)*SIN(RADIANS(_10sept_0_106[[#This Row],[V_phase]])))*0.6</f>
        <v>-2.1673126829714907E-4</v>
      </c>
    </row>
    <row r="69" spans="1:11" x14ac:dyDescent="0.25">
      <c r="A69">
        <v>-114</v>
      </c>
      <c r="B69">
        <v>-25.22</v>
      </c>
      <c r="C69">
        <v>-19.52</v>
      </c>
      <c r="D69">
        <v>-25.26</v>
      </c>
      <c r="E69">
        <v>-20.260000000000002</v>
      </c>
      <c r="F69">
        <f>_10sept_0_106[[#This Row],[H_mag]]-40</f>
        <v>-65.22</v>
      </c>
      <c r="G69">
        <f>_10sept_0_106[[#This Row],[V_mag]]-40</f>
        <v>-65.260000000000005</v>
      </c>
      <c r="H69">
        <f>(10^(_10sept_0_106[[#This Row],[H_mag_adj]]/20)*COS(RADIANS(_10sept_0_106[[#This Row],[H_phase]])))*0.6</f>
        <v>3.1005881922688229E-4</v>
      </c>
      <c r="I69">
        <f>(10^(_10sept_0_106[[#This Row],[H_mag_adj]]/20)*SIN(RADIANS(_10sept_0_106[[#This Row],[H_phase]])))*0.6</f>
        <v>-1.0991940463015486E-4</v>
      </c>
      <c r="J69">
        <f>(10^(_10sept_0_106[[#This Row],[V_mag_adj]]/20)*COS(RADIANS(_10sept_0_106[[#This Row],[V_phase]])))*0.6</f>
        <v>3.0719539223956224E-4</v>
      </c>
      <c r="K69">
        <f>(10^(_10sept_0_106[[#This Row],[V_mag_adj]]/20)*SIN(RADIANS(_10sept_0_106[[#This Row],[V_phase]])))*0.6</f>
        <v>-1.1339128029188173E-4</v>
      </c>
    </row>
    <row r="70" spans="1:11" x14ac:dyDescent="0.25">
      <c r="A70">
        <v>-113</v>
      </c>
      <c r="B70">
        <v>-24.6</v>
      </c>
      <c r="C70">
        <v>2.4300000000000002</v>
      </c>
      <c r="D70">
        <v>-24.76</v>
      </c>
      <c r="E70">
        <v>2.16</v>
      </c>
      <c r="F70">
        <f>_10sept_0_106[[#This Row],[H_mag]]-40</f>
        <v>-64.599999999999994</v>
      </c>
      <c r="G70">
        <f>_10sept_0_106[[#This Row],[V_mag]]-40</f>
        <v>-64.760000000000005</v>
      </c>
      <c r="H70">
        <f>(10^(_10sept_0_106[[#This Row],[H_mag_adj]]/20)*COS(RADIANS(_10sept_0_106[[#This Row],[H_phase]])))*0.6</f>
        <v>3.5298848866108229E-4</v>
      </c>
      <c r="I70">
        <f>(10^(_10sept_0_106[[#This Row],[H_mag_adj]]/20)*SIN(RADIANS(_10sept_0_106[[#This Row],[H_phase]])))*0.6</f>
        <v>1.497975419279451E-5</v>
      </c>
      <c r="J70">
        <f>(10^(_10sept_0_106[[#This Row],[V_mag_adj]]/20)*COS(RADIANS(_10sept_0_106[[#This Row],[V_phase]])))*0.6</f>
        <v>3.4661117660860099E-4</v>
      </c>
      <c r="K70">
        <f>(10^(_10sept_0_106[[#This Row],[V_mag_adj]]/20)*SIN(RADIANS(_10sept_0_106[[#This Row],[V_phase]])))*0.6</f>
        <v>1.3073127376493174E-5</v>
      </c>
    </row>
    <row r="71" spans="1:11" x14ac:dyDescent="0.25">
      <c r="A71">
        <v>-112</v>
      </c>
      <c r="B71">
        <v>-23.89</v>
      </c>
      <c r="C71">
        <v>23.65</v>
      </c>
      <c r="D71">
        <v>-23.95</v>
      </c>
      <c r="E71">
        <v>23.07</v>
      </c>
      <c r="F71">
        <f>_10sept_0_106[[#This Row],[H_mag]]-40</f>
        <v>-63.89</v>
      </c>
      <c r="G71">
        <f>_10sept_0_106[[#This Row],[V_mag]]-40</f>
        <v>-63.95</v>
      </c>
      <c r="H71">
        <f>(10^(_10sept_0_106[[#This Row],[H_mag_adj]]/20)*COS(RADIANS(_10sept_0_106[[#This Row],[H_phase]])))*0.6</f>
        <v>3.5119869416383708E-4</v>
      </c>
      <c r="I71">
        <f>(10^(_10sept_0_106[[#This Row],[H_mag_adj]]/20)*SIN(RADIANS(_10sept_0_106[[#This Row],[H_phase]])))*0.6</f>
        <v>1.5380005298238494E-4</v>
      </c>
      <c r="J71">
        <f>(10^(_10sept_0_106[[#This Row],[V_mag_adj]]/20)*COS(RADIANS(_10sept_0_106[[#This Row],[V_phase]])))*0.6</f>
        <v>3.5030934912135952E-4</v>
      </c>
      <c r="K71">
        <f>(10^(_10sept_0_106[[#This Row],[V_mag_adj]]/20)*SIN(RADIANS(_10sept_0_106[[#This Row],[V_phase]])))*0.6</f>
        <v>1.4920285612324706E-4</v>
      </c>
    </row>
    <row r="72" spans="1:11" x14ac:dyDescent="0.25">
      <c r="A72">
        <v>-111</v>
      </c>
      <c r="B72">
        <v>-23.04</v>
      </c>
      <c r="C72">
        <v>43.08</v>
      </c>
      <c r="D72">
        <v>-23.13</v>
      </c>
      <c r="E72">
        <v>43.04</v>
      </c>
      <c r="F72">
        <f>_10sept_0_106[[#This Row],[H_mag]]-40</f>
        <v>-63.04</v>
      </c>
      <c r="G72">
        <f>_10sept_0_106[[#This Row],[V_mag]]-40</f>
        <v>-63.129999999999995</v>
      </c>
      <c r="H72">
        <f>(10^(_10sept_0_106[[#This Row],[H_mag_adj]]/20)*COS(RADIANS(_10sept_0_106[[#This Row],[H_phase]])))*0.6</f>
        <v>3.0882500328951616E-4</v>
      </c>
      <c r="I72">
        <f>(10^(_10sept_0_106[[#This Row],[H_mag_adj]]/20)*SIN(RADIANS(_10sept_0_106[[#This Row],[H_phase]])))*0.6</f>
        <v>2.8879119284588839E-4</v>
      </c>
      <c r="J72">
        <f>(10^(_10sept_0_106[[#This Row],[V_mag_adj]]/20)*COS(RADIANS(_10sept_0_106[[#This Row],[V_phase]])))*0.6</f>
        <v>3.0584105463489915E-4</v>
      </c>
      <c r="K72">
        <f>(10^(_10sept_0_106[[#This Row],[V_mag_adj]]/20)*SIN(RADIANS(_10sept_0_106[[#This Row],[V_phase]])))*0.6</f>
        <v>2.8560084619751863E-4</v>
      </c>
    </row>
    <row r="73" spans="1:11" x14ac:dyDescent="0.25">
      <c r="A73">
        <v>-110</v>
      </c>
      <c r="B73">
        <v>-22.17</v>
      </c>
      <c r="C73">
        <v>61.9</v>
      </c>
      <c r="D73">
        <v>-22.18</v>
      </c>
      <c r="E73">
        <v>61.8</v>
      </c>
      <c r="F73">
        <f>_10sept_0_106[[#This Row],[H_mag]]-40</f>
        <v>-62.17</v>
      </c>
      <c r="G73">
        <f>_10sept_0_106[[#This Row],[V_mag]]-40</f>
        <v>-62.18</v>
      </c>
      <c r="H73">
        <f>(10^(_10sept_0_106[[#This Row],[H_mag_adj]]/20)*COS(RADIANS(_10sept_0_106[[#This Row],[H_phase]])))*0.6</f>
        <v>2.201319661958727E-4</v>
      </c>
      <c r="I73">
        <f>(10^(_10sept_0_106[[#This Row],[H_mag_adj]]/20)*SIN(RADIANS(_10sept_0_106[[#This Row],[H_phase]])))*0.6</f>
        <v>4.1227053752433066E-4</v>
      </c>
      <c r="J73">
        <f>(10^(_10sept_0_106[[#This Row],[V_mag_adj]]/20)*COS(RADIANS(_10sept_0_106[[#This Row],[V_phase]])))*0.6</f>
        <v>2.2059706037396397E-4</v>
      </c>
      <c r="K73">
        <f>(10^(_10sept_0_106[[#This Row],[V_mag_adj]]/20)*SIN(RADIANS(_10sept_0_106[[#This Row],[V_phase]])))*0.6</f>
        <v>4.1141177895847155E-4</v>
      </c>
    </row>
    <row r="74" spans="1:11" x14ac:dyDescent="0.25">
      <c r="A74">
        <v>-109</v>
      </c>
      <c r="B74">
        <v>-21.47</v>
      </c>
      <c r="C74">
        <v>79.78</v>
      </c>
      <c r="D74">
        <v>-21.49</v>
      </c>
      <c r="E74">
        <v>79.23</v>
      </c>
      <c r="F74">
        <f>_10sept_0_106[[#This Row],[H_mag]]-40</f>
        <v>-61.47</v>
      </c>
      <c r="G74">
        <f>_10sept_0_106[[#This Row],[V_mag]]-40</f>
        <v>-61.489999999999995</v>
      </c>
      <c r="H74">
        <f>(10^(_10sept_0_106[[#This Row],[H_mag_adj]]/20)*COS(RADIANS(_10sept_0_106[[#This Row],[H_phase]])))*0.6</f>
        <v>8.9882281868317238E-5</v>
      </c>
      <c r="I74">
        <f>(10^(_10sept_0_106[[#This Row],[H_mag_adj]]/20)*SIN(RADIANS(_10sept_0_106[[#This Row],[H_phase]])))*0.6</f>
        <v>4.9854615257936862E-4</v>
      </c>
      <c r="J74">
        <f>(10^(_10sept_0_106[[#This Row],[V_mag_adj]]/20)*COS(RADIANS(_10sept_0_106[[#This Row],[V_phase]])))*0.6</f>
        <v>9.444604610952406E-5</v>
      </c>
      <c r="K74">
        <f>(10^(_10sept_0_106[[#This Row],[V_mag_adj]]/20)*SIN(RADIANS(_10sept_0_106[[#This Row],[V_phase]])))*0.6</f>
        <v>4.9651580119981851E-4</v>
      </c>
    </row>
    <row r="75" spans="1:11" x14ac:dyDescent="0.25">
      <c r="A75">
        <v>-108</v>
      </c>
      <c r="B75">
        <v>-20.85</v>
      </c>
      <c r="C75">
        <v>96.11</v>
      </c>
      <c r="D75">
        <v>-20.92</v>
      </c>
      <c r="E75">
        <v>95.57</v>
      </c>
      <c r="F75">
        <f>_10sept_0_106[[#This Row],[H_mag]]-40</f>
        <v>-60.85</v>
      </c>
      <c r="G75">
        <f>_10sept_0_106[[#This Row],[V_mag]]-40</f>
        <v>-60.92</v>
      </c>
      <c r="H75">
        <f>(10^(_10sept_0_106[[#This Row],[H_mag_adj]]/20)*COS(RADIANS(_10sept_0_106[[#This Row],[H_phase]])))*0.6</f>
        <v>-5.790904229396853E-5</v>
      </c>
      <c r="I75">
        <f>(10^(_10sept_0_106[[#This Row],[H_mag_adj]]/20)*SIN(RADIANS(_10sept_0_106[[#This Row],[H_phase]])))*0.6</f>
        <v>5.4097495025328193E-4</v>
      </c>
      <c r="J75">
        <f>(10^(_10sept_0_106[[#This Row],[V_mag_adj]]/20)*COS(RADIANS(_10sept_0_106[[#This Row],[V_phase]])))*0.6</f>
        <v>-5.2384105360977842E-5</v>
      </c>
      <c r="K75">
        <f>(10^(_10sept_0_106[[#This Row],[V_mag_adj]]/20)*SIN(RADIANS(_10sept_0_106[[#This Row],[V_phase]])))*0.6</f>
        <v>5.3715028549722191E-4</v>
      </c>
    </row>
    <row r="76" spans="1:11" x14ac:dyDescent="0.25">
      <c r="A76">
        <v>-107</v>
      </c>
      <c r="B76">
        <v>-20.45</v>
      </c>
      <c r="C76">
        <v>111.58</v>
      </c>
      <c r="D76">
        <v>-20.46</v>
      </c>
      <c r="E76">
        <v>111.59</v>
      </c>
      <c r="F76">
        <f>_10sept_0_106[[#This Row],[H_mag]]-40</f>
        <v>-60.45</v>
      </c>
      <c r="G76">
        <f>_10sept_0_106[[#This Row],[V_mag]]-40</f>
        <v>-60.46</v>
      </c>
      <c r="H76">
        <f>(10^(_10sept_0_106[[#This Row],[H_mag_adj]]/20)*COS(RADIANS(_10sept_0_106[[#This Row],[H_phase]])))*0.6</f>
        <v>-2.095380742258198E-4</v>
      </c>
      <c r="I76">
        <f>(10^(_10sept_0_106[[#This Row],[H_mag_adj]]/20)*SIN(RADIANS(_10sept_0_106[[#This Row],[H_phase]])))*0.6</f>
        <v>5.2977297495047731E-4</v>
      </c>
      <c r="J76">
        <f>(10^(_10sept_0_106[[#This Row],[V_mag_adj]]/20)*COS(RADIANS(_10sept_0_106[[#This Row],[V_phase]])))*0.6</f>
        <v>-2.0938932666642583E-4</v>
      </c>
      <c r="K76">
        <f>(10^(_10sept_0_106[[#This Row],[V_mag_adj]]/20)*SIN(RADIANS(_10sept_0_106[[#This Row],[V_phase]])))*0.6</f>
        <v>5.2912686496623187E-4</v>
      </c>
    </row>
    <row r="77" spans="1:11" x14ac:dyDescent="0.25">
      <c r="A77">
        <v>-106</v>
      </c>
      <c r="B77">
        <v>-20.239999999999998</v>
      </c>
      <c r="C77">
        <v>128.38</v>
      </c>
      <c r="D77">
        <v>-20.190000000000001</v>
      </c>
      <c r="E77">
        <v>128.06</v>
      </c>
      <c r="F77">
        <f>_10sept_0_106[[#This Row],[H_mag]]-40</f>
        <v>-60.239999999999995</v>
      </c>
      <c r="G77">
        <f>_10sept_0_106[[#This Row],[V_mag]]-40</f>
        <v>-60.19</v>
      </c>
      <c r="H77">
        <f>(10^(_10sept_0_106[[#This Row],[H_mag_adj]]/20)*COS(RADIANS(_10sept_0_106[[#This Row],[H_phase]])))*0.6</f>
        <v>-3.6237218200709621E-4</v>
      </c>
      <c r="I77">
        <f>(10^(_10sept_0_106[[#This Row],[H_mag_adj]]/20)*SIN(RADIANS(_10sept_0_106[[#This Row],[H_phase]])))*0.6</f>
        <v>4.5752790056902744E-4</v>
      </c>
      <c r="J77">
        <f>(10^(_10sept_0_106[[#This Row],[V_mag_adj]]/20)*COS(RADIANS(_10sept_0_106[[#This Row],[V_phase]])))*0.6</f>
        <v>-3.6188843862444426E-4</v>
      </c>
      <c r="K77">
        <f>(10^(_10sept_0_106[[#This Row],[V_mag_adj]]/20)*SIN(RADIANS(_10sept_0_106[[#This Row],[V_phase]])))*0.6</f>
        <v>4.6219760239112566E-4</v>
      </c>
    </row>
    <row r="78" spans="1:11" x14ac:dyDescent="0.25">
      <c r="A78">
        <v>-105</v>
      </c>
      <c r="B78">
        <v>-20.149999999999999</v>
      </c>
      <c r="C78">
        <v>146.06</v>
      </c>
      <c r="D78">
        <v>-20.18</v>
      </c>
      <c r="E78">
        <v>145.47999999999999</v>
      </c>
      <c r="F78">
        <f>_10sept_0_106[[#This Row],[H_mag]]-40</f>
        <v>-60.15</v>
      </c>
      <c r="G78">
        <f>_10sept_0_106[[#This Row],[V_mag]]-40</f>
        <v>-60.18</v>
      </c>
      <c r="H78">
        <f>(10^(_10sept_0_106[[#This Row],[H_mag_adj]]/20)*COS(RADIANS(_10sept_0_106[[#This Row],[H_phase]])))*0.6</f>
        <v>-4.8925117659057735E-4</v>
      </c>
      <c r="I78">
        <f>(10^(_10sept_0_106[[#This Row],[H_mag_adj]]/20)*SIN(RADIANS(_10sept_0_106[[#This Row],[H_phase]])))*0.6</f>
        <v>3.2925917244788799E-4</v>
      </c>
      <c r="J78">
        <f>(10^(_10sept_0_106[[#This Row],[V_mag_adj]]/20)*COS(RADIANS(_10sept_0_106[[#This Row],[V_phase]])))*0.6</f>
        <v>-4.8421778478999807E-4</v>
      </c>
      <c r="K78">
        <f>(10^(_10sept_0_106[[#This Row],[V_mag_adj]]/20)*SIN(RADIANS(_10sept_0_106[[#This Row],[V_phase]])))*0.6</f>
        <v>3.3304258622404823E-4</v>
      </c>
    </row>
    <row r="79" spans="1:11" x14ac:dyDescent="0.25">
      <c r="A79">
        <v>-104</v>
      </c>
      <c r="B79">
        <v>-20.13</v>
      </c>
      <c r="C79">
        <v>164.19</v>
      </c>
      <c r="D79">
        <v>-20.2</v>
      </c>
      <c r="E79">
        <v>164.02</v>
      </c>
      <c r="F79">
        <f>_10sept_0_106[[#This Row],[H_mag]]-40</f>
        <v>-60.129999999999995</v>
      </c>
      <c r="G79">
        <f>_10sept_0_106[[#This Row],[V_mag]]-40</f>
        <v>-60.2</v>
      </c>
      <c r="H79">
        <f>(10^(_10sept_0_106[[#This Row],[H_mag_adj]]/20)*COS(RADIANS(_10sept_0_106[[#This Row],[H_phase]])))*0.6</f>
        <v>-5.6872624271033217E-4</v>
      </c>
      <c r="I79">
        <f>(10^(_10sept_0_106[[#This Row],[H_mag_adj]]/20)*SIN(RADIANS(_10sept_0_106[[#This Row],[H_phase]])))*0.6</f>
        <v>1.6104051993508998E-4</v>
      </c>
      <c r="J79">
        <f>(10^(_10sept_0_106[[#This Row],[V_mag_adj]]/20)*COS(RADIANS(_10sept_0_106[[#This Row],[V_phase]])))*0.6</f>
        <v>-5.6368480594296965E-4</v>
      </c>
      <c r="K79">
        <f>(10^(_10sept_0_106[[#This Row],[V_mag_adj]]/20)*SIN(RADIANS(_10sept_0_106[[#This Row],[V_phase]])))*0.6</f>
        <v>1.6142109687631513E-4</v>
      </c>
    </row>
    <row r="80" spans="1:11" x14ac:dyDescent="0.25">
      <c r="A80">
        <v>-103</v>
      </c>
      <c r="B80">
        <v>-20.149999999999999</v>
      </c>
      <c r="C80">
        <v>-176.31</v>
      </c>
      <c r="D80">
        <v>-20.22</v>
      </c>
      <c r="E80">
        <v>-176.56</v>
      </c>
      <c r="F80">
        <f>_10sept_0_106[[#This Row],[H_mag]]-40</f>
        <v>-60.15</v>
      </c>
      <c r="G80">
        <f>_10sept_0_106[[#This Row],[V_mag]]-40</f>
        <v>-60.22</v>
      </c>
      <c r="H80">
        <f>(10^(_10sept_0_106[[#This Row],[H_mag_adj]]/20)*COS(RADIANS(_10sept_0_106[[#This Row],[H_phase]])))*0.6</f>
        <v>-5.885047400847578E-4</v>
      </c>
      <c r="I80">
        <f>(10^(_10sept_0_106[[#This Row],[H_mag_adj]]/20)*SIN(RADIANS(_10sept_0_106[[#This Row],[H_phase]])))*0.6</f>
        <v>-3.7953752569464307E-5</v>
      </c>
      <c r="J80">
        <f>(10^(_10sept_0_106[[#This Row],[V_mag_adj]]/20)*COS(RADIANS(_10sept_0_106[[#This Row],[V_phase]])))*0.6</f>
        <v>-5.8393972971958143E-4</v>
      </c>
      <c r="K80">
        <f>(10^(_10sept_0_106[[#This Row],[V_mag_adj]]/20)*SIN(RADIANS(_10sept_0_106[[#This Row],[V_phase]])))*0.6</f>
        <v>-3.5101535169883318E-5</v>
      </c>
    </row>
    <row r="81" spans="1:11" x14ac:dyDescent="0.25">
      <c r="A81">
        <v>-102</v>
      </c>
      <c r="B81">
        <v>-19.93</v>
      </c>
      <c r="C81">
        <v>-156.32</v>
      </c>
      <c r="D81">
        <v>-19.920000000000002</v>
      </c>
      <c r="E81">
        <v>-156.24</v>
      </c>
      <c r="F81">
        <f>_10sept_0_106[[#This Row],[H_mag]]-40</f>
        <v>-59.93</v>
      </c>
      <c r="G81">
        <f>_10sept_0_106[[#This Row],[V_mag]]-40</f>
        <v>-59.92</v>
      </c>
      <c r="H81">
        <f>(10^(_10sept_0_106[[#This Row],[H_mag_adj]]/20)*COS(RADIANS(_10sept_0_106[[#This Row],[H_phase]])))*0.6</f>
        <v>-5.5392789759631266E-4</v>
      </c>
      <c r="I81">
        <f>(10^(_10sept_0_106[[#This Row],[H_mag_adj]]/20)*SIN(RADIANS(_10sept_0_106[[#This Row],[H_phase]])))*0.6</f>
        <v>-2.4292676612094161E-4</v>
      </c>
      <c r="J81">
        <f>(10^(_10sept_0_106[[#This Row],[V_mag_adj]]/20)*COS(RADIANS(_10sept_0_106[[#This Row],[V_phase]])))*0.6</f>
        <v>-5.5422587695432154E-4</v>
      </c>
      <c r="K81">
        <f>(10^(_10sept_0_106[[#This Row],[V_mag_adj]]/20)*SIN(RADIANS(_10sept_0_106[[#This Row],[V_phase]])))*0.6</f>
        <v>-2.4398068983773037E-4</v>
      </c>
    </row>
    <row r="82" spans="1:11" x14ac:dyDescent="0.25">
      <c r="A82">
        <v>-101</v>
      </c>
      <c r="B82">
        <v>-19.57</v>
      </c>
      <c r="C82">
        <v>-136.82</v>
      </c>
      <c r="D82">
        <v>-19.600000000000001</v>
      </c>
      <c r="E82">
        <v>-136.72</v>
      </c>
      <c r="F82">
        <f>_10sept_0_106[[#This Row],[H_mag]]-40</f>
        <v>-59.57</v>
      </c>
      <c r="G82">
        <f>_10sept_0_106[[#This Row],[V_mag]]-40</f>
        <v>-59.6</v>
      </c>
      <c r="H82">
        <f>(10^(_10sept_0_106[[#This Row],[H_mag_adj]]/20)*COS(RADIANS(_10sept_0_106[[#This Row],[H_phase]])))*0.6</f>
        <v>-4.5972952699455301E-4</v>
      </c>
      <c r="I82">
        <f>(10^(_10sept_0_106[[#This Row],[H_mag_adj]]/20)*SIN(RADIANS(_10sept_0_106[[#This Row],[H_phase]])))*0.6</f>
        <v>-4.3141287089528324E-4</v>
      </c>
      <c r="J82">
        <f>(10^(_10sept_0_106[[#This Row],[V_mag_adj]]/20)*COS(RADIANS(_10sept_0_106[[#This Row],[V_phase]])))*0.6</f>
        <v>-4.5739335764694993E-4</v>
      </c>
      <c r="K82">
        <f>(10^(_10sept_0_106[[#This Row],[V_mag_adj]]/20)*SIN(RADIANS(_10sept_0_106[[#This Row],[V_phase]])))*0.6</f>
        <v>-4.3072435151961783E-4</v>
      </c>
    </row>
    <row r="83" spans="1:11" x14ac:dyDescent="0.25">
      <c r="A83">
        <v>-100</v>
      </c>
      <c r="B83">
        <v>-19.09</v>
      </c>
      <c r="C83">
        <v>-118</v>
      </c>
      <c r="D83">
        <v>-19.16</v>
      </c>
      <c r="E83">
        <v>-118.45</v>
      </c>
      <c r="F83">
        <f>_10sept_0_106[[#This Row],[H_mag]]-40</f>
        <v>-59.09</v>
      </c>
      <c r="G83">
        <f>_10sept_0_106[[#This Row],[V_mag]]-40</f>
        <v>-59.16</v>
      </c>
      <c r="H83">
        <f>(10^(_10sept_0_106[[#This Row],[H_mag_adj]]/20)*COS(RADIANS(_10sept_0_106[[#This Row],[H_phase]])))*0.6</f>
        <v>-3.1279553229758268E-4</v>
      </c>
      <c r="I83">
        <f>(10^(_10sept_0_106[[#This Row],[H_mag_adj]]/20)*SIN(RADIANS(_10sept_0_106[[#This Row],[H_phase]])))*0.6</f>
        <v>-5.8828283583415696E-4</v>
      </c>
      <c r="J83">
        <f>(10^(_10sept_0_106[[#This Row],[V_mag_adj]]/20)*COS(RADIANS(_10sept_0_106[[#This Row],[V_phase]])))*0.6</f>
        <v>-3.1485848814275565E-4</v>
      </c>
      <c r="K83">
        <f>(10^(_10sept_0_106[[#This Row],[V_mag_adj]]/20)*SIN(RADIANS(_10sept_0_106[[#This Row],[V_phase]])))*0.6</f>
        <v>-5.8110594439555541E-4</v>
      </c>
    </row>
    <row r="84" spans="1:11" x14ac:dyDescent="0.25">
      <c r="A84">
        <v>-99</v>
      </c>
      <c r="B84">
        <v>-18.62</v>
      </c>
      <c r="C84">
        <v>-99.87</v>
      </c>
      <c r="D84">
        <v>-18.68</v>
      </c>
      <c r="E84">
        <v>-100.78</v>
      </c>
      <c r="F84">
        <f>_10sept_0_106[[#This Row],[H_mag]]-40</f>
        <v>-58.620000000000005</v>
      </c>
      <c r="G84">
        <f>_10sept_0_106[[#This Row],[V_mag]]-40</f>
        <v>-58.68</v>
      </c>
      <c r="H84">
        <f>(10^(_10sept_0_106[[#This Row],[H_mag_adj]]/20)*COS(RADIANS(_10sept_0_106[[#This Row],[H_phase]])))*0.6</f>
        <v>-1.2055790771686813E-4</v>
      </c>
      <c r="I84">
        <f>(10^(_10sept_0_106[[#This Row],[H_mag_adj]]/20)*SIN(RADIANS(_10sept_0_106[[#This Row],[H_phase]])))*0.6</f>
        <v>-6.9290757095837496E-4</v>
      </c>
      <c r="J84">
        <f>(10^(_10sept_0_106[[#This Row],[V_mag_adj]]/20)*COS(RADIANS(_10sept_0_106[[#This Row],[V_phase]])))*0.6</f>
        <v>-1.3064177610229544E-4</v>
      </c>
      <c r="K84">
        <f>(10^(_10sept_0_106[[#This Row],[V_mag_adj]]/20)*SIN(RADIANS(_10sept_0_106[[#This Row],[V_phase]])))*0.6</f>
        <v>-6.8614933854315569E-4</v>
      </c>
    </row>
    <row r="85" spans="1:11" x14ac:dyDescent="0.25">
      <c r="A85">
        <v>-98</v>
      </c>
      <c r="B85">
        <v>-18.309999999999999</v>
      </c>
      <c r="C85">
        <v>-84.13</v>
      </c>
      <c r="D85">
        <v>-18.32</v>
      </c>
      <c r="E85">
        <v>-84.34</v>
      </c>
      <c r="F85">
        <f>_10sept_0_106[[#This Row],[H_mag]]-40</f>
        <v>-58.31</v>
      </c>
      <c r="G85">
        <f>_10sept_0_106[[#This Row],[V_mag]]-40</f>
        <v>-58.32</v>
      </c>
      <c r="H85">
        <f>(10^(_10sept_0_106[[#This Row],[H_mag_adj]]/20)*COS(RADIANS(_10sept_0_106[[#This Row],[H_phase]])))*0.6</f>
        <v>7.4542973897117078E-5</v>
      </c>
      <c r="I85">
        <f>(10^(_10sept_0_106[[#This Row],[H_mag_adj]]/20)*SIN(RADIANS(_10sept_0_106[[#This Row],[H_phase]])))*0.6</f>
        <v>-7.2505013414376725E-4</v>
      </c>
      <c r="J85">
        <f>(10^(_10sept_0_106[[#This Row],[V_mag_adj]]/20)*COS(RADIANS(_10sept_0_106[[#This Row],[V_phase]])))*0.6</f>
        <v>7.1802318540343897E-5</v>
      </c>
      <c r="K85">
        <f>(10^(_10sept_0_106[[#This Row],[V_mag_adj]]/20)*SIN(RADIANS(_10sept_0_106[[#This Row],[V_phase]])))*0.6</f>
        <v>-7.2448390453343366E-4</v>
      </c>
    </row>
    <row r="86" spans="1:11" x14ac:dyDescent="0.25">
      <c r="A86">
        <v>-97</v>
      </c>
      <c r="B86">
        <v>-18.18</v>
      </c>
      <c r="C86">
        <v>-67.91</v>
      </c>
      <c r="D86">
        <v>-18.25</v>
      </c>
      <c r="E86">
        <v>-68.38</v>
      </c>
      <c r="F86">
        <f>_10sept_0_106[[#This Row],[H_mag]]-40</f>
        <v>-58.18</v>
      </c>
      <c r="G86">
        <f>_10sept_0_106[[#This Row],[V_mag]]-40</f>
        <v>-58.25</v>
      </c>
      <c r="H86">
        <f>(10^(_10sept_0_106[[#This Row],[H_mag_adj]]/20)*COS(RADIANS(_10sept_0_106[[#This Row],[H_phase]])))*0.6</f>
        <v>2.7823472706787903E-4</v>
      </c>
      <c r="I86">
        <f>(10^(_10sept_0_106[[#This Row],[H_mag_adj]]/20)*SIN(RADIANS(_10sept_0_106[[#This Row],[H_phase]])))*0.6</f>
        <v>-6.8555273127394187E-4</v>
      </c>
      <c r="J86">
        <f>(10^(_10sept_0_106[[#This Row],[V_mag_adj]]/20)*COS(RADIANS(_10sept_0_106[[#This Row],[V_phase]])))*0.6</f>
        <v>2.7041372514503788E-4</v>
      </c>
      <c r="K86">
        <f>(10^(_10sept_0_106[[#This Row],[V_mag_adj]]/20)*SIN(RADIANS(_10sept_0_106[[#This Row],[V_phase]])))*0.6</f>
        <v>-6.822911793707868E-4</v>
      </c>
    </row>
    <row r="87" spans="1:11" x14ac:dyDescent="0.25">
      <c r="A87">
        <v>-96</v>
      </c>
      <c r="B87">
        <v>-18.18</v>
      </c>
      <c r="C87">
        <v>-51.56</v>
      </c>
      <c r="D87">
        <v>-18.239999999999998</v>
      </c>
      <c r="E87">
        <v>-51.83</v>
      </c>
      <c r="F87">
        <f>_10sept_0_106[[#This Row],[H_mag]]-40</f>
        <v>-58.18</v>
      </c>
      <c r="G87">
        <f>_10sept_0_106[[#This Row],[V_mag]]-40</f>
        <v>-58.239999999999995</v>
      </c>
      <c r="H87">
        <f>(10^(_10sept_0_106[[#This Row],[H_mag_adj]]/20)*COS(RADIANS(_10sept_0_106[[#This Row],[H_phase]])))*0.6</f>
        <v>4.5996888069235053E-4</v>
      </c>
      <c r="I87">
        <f>(10^(_10sept_0_106[[#This Row],[H_mag_adj]]/20)*SIN(RADIANS(_10sept_0_106[[#This Row],[H_phase]])))*0.6</f>
        <v>-5.7950473638989774E-4</v>
      </c>
      <c r="J87">
        <f>(10^(_10sept_0_106[[#This Row],[V_mag_adj]]/20)*COS(RADIANS(_10sept_0_106[[#This Row],[V_phase]])))*0.6</f>
        <v>4.5408536253679877E-4</v>
      </c>
      <c r="K87">
        <f>(10^(_10sept_0_106[[#This Row],[V_mag_adj]]/20)*SIN(RADIANS(_10sept_0_106[[#This Row],[V_phase]])))*0.6</f>
        <v>-5.7766168672561131E-4</v>
      </c>
    </row>
    <row r="88" spans="1:11" x14ac:dyDescent="0.25">
      <c r="A88">
        <v>-95</v>
      </c>
      <c r="B88">
        <v>-18.38</v>
      </c>
      <c r="C88">
        <v>-35.58</v>
      </c>
      <c r="D88">
        <v>-18.41</v>
      </c>
      <c r="E88">
        <v>-35.81</v>
      </c>
      <c r="F88">
        <f>_10sept_0_106[[#This Row],[H_mag]]-40</f>
        <v>-58.379999999999995</v>
      </c>
      <c r="G88">
        <f>_10sept_0_106[[#This Row],[V_mag]]-40</f>
        <v>-58.41</v>
      </c>
      <c r="H88">
        <f>(10^(_10sept_0_106[[#This Row],[H_mag_adj]]/20)*COS(RADIANS(_10sept_0_106[[#This Row],[H_phase]])))*0.6</f>
        <v>5.8803626574325022E-4</v>
      </c>
      <c r="I88">
        <f>(10^(_10sept_0_106[[#This Row],[H_mag_adj]]/20)*SIN(RADIANS(_10sept_0_106[[#This Row],[H_phase]])))*0.6</f>
        <v>-4.2068222270773568E-4</v>
      </c>
      <c r="J88">
        <f>(10^(_10sept_0_106[[#This Row],[V_mag_adj]]/20)*COS(RADIANS(_10sept_0_106[[#This Row],[V_phase]])))*0.6</f>
        <v>5.8432114271736598E-4</v>
      </c>
      <c r="K88">
        <f>(10^(_10sept_0_106[[#This Row],[V_mag_adj]]/20)*SIN(RADIANS(_10sept_0_106[[#This Row],[V_phase]])))*0.6</f>
        <v>-4.2158074994290743E-4</v>
      </c>
    </row>
    <row r="89" spans="1:11" x14ac:dyDescent="0.25">
      <c r="A89">
        <v>-94</v>
      </c>
      <c r="B89">
        <v>-18.510000000000002</v>
      </c>
      <c r="C89">
        <v>-17.34</v>
      </c>
      <c r="D89">
        <v>-18.559999999999999</v>
      </c>
      <c r="E89">
        <v>-17.73</v>
      </c>
      <c r="F89">
        <f>_10sept_0_106[[#This Row],[H_mag]]-40</f>
        <v>-58.510000000000005</v>
      </c>
      <c r="G89">
        <f>_10sept_0_106[[#This Row],[V_mag]]-40</f>
        <v>-58.56</v>
      </c>
      <c r="H89">
        <f>(10^(_10sept_0_106[[#This Row],[H_mag_adj]]/20)*COS(RADIANS(_10sept_0_106[[#This Row],[H_phase]])))*0.6</f>
        <v>6.7990976569676622E-4</v>
      </c>
      <c r="I89">
        <f>(10^(_10sept_0_106[[#This Row],[H_mag_adj]]/20)*SIN(RADIANS(_10sept_0_106[[#This Row],[H_phase]])))*0.6</f>
        <v>-2.122891375978562E-4</v>
      </c>
      <c r="J89">
        <f>(10^(_10sept_0_106[[#This Row],[V_mag_adj]]/20)*COS(RADIANS(_10sept_0_106[[#This Row],[V_phase]])))*0.6</f>
        <v>6.7455477249859857E-4</v>
      </c>
      <c r="K89">
        <f>(10^(_10sept_0_106[[#This Row],[V_mag_adj]]/20)*SIN(RADIANS(_10sept_0_106[[#This Row],[V_phase]])))*0.6</f>
        <v>-2.1566712303842757E-4</v>
      </c>
    </row>
    <row r="90" spans="1:11" x14ac:dyDescent="0.25">
      <c r="A90">
        <v>-93</v>
      </c>
      <c r="B90">
        <v>-18.59</v>
      </c>
      <c r="C90">
        <v>1.82</v>
      </c>
      <c r="D90">
        <v>-18.63</v>
      </c>
      <c r="E90">
        <v>1.61</v>
      </c>
      <c r="F90">
        <f>_10sept_0_106[[#This Row],[H_mag]]-40</f>
        <v>-58.59</v>
      </c>
      <c r="G90">
        <f>_10sept_0_106[[#This Row],[V_mag]]-40</f>
        <v>-58.629999999999995</v>
      </c>
      <c r="H90">
        <f>(10^(_10sept_0_106[[#This Row],[H_mag_adj]]/20)*COS(RADIANS(_10sept_0_106[[#This Row],[H_phase]])))*0.6</f>
        <v>7.0539456437376531E-4</v>
      </c>
      <c r="I90">
        <f>(10^(_10sept_0_106[[#This Row],[H_mag_adj]]/20)*SIN(RADIANS(_10sept_0_106[[#This Row],[H_phase]])))*0.6</f>
        <v>2.241439229124813E-5</v>
      </c>
      <c r="J90">
        <f>(10^(_10sept_0_106[[#This Row],[V_mag_adj]]/20)*COS(RADIANS(_10sept_0_106[[#This Row],[V_phase]])))*0.6</f>
        <v>7.0223062991473894E-4</v>
      </c>
      <c r="K90">
        <f>(10^(_10sept_0_106[[#This Row],[V_mag_adj]]/20)*SIN(RADIANS(_10sept_0_106[[#This Row],[V_phase]])))*0.6</f>
        <v>1.9737736164426677E-5</v>
      </c>
    </row>
    <row r="91" spans="1:11" x14ac:dyDescent="0.25">
      <c r="A91">
        <v>-92</v>
      </c>
      <c r="B91">
        <v>-18.61</v>
      </c>
      <c r="C91">
        <v>20.3</v>
      </c>
      <c r="D91">
        <v>-18.68</v>
      </c>
      <c r="E91">
        <v>20.73</v>
      </c>
      <c r="F91">
        <f>_10sept_0_106[[#This Row],[H_mag]]-40</f>
        <v>-58.61</v>
      </c>
      <c r="G91">
        <f>_10sept_0_106[[#This Row],[V_mag]]-40</f>
        <v>-58.68</v>
      </c>
      <c r="H91">
        <f>(10^(_10sept_0_106[[#This Row],[H_mag_adj]]/20)*COS(RADIANS(_10sept_0_106[[#This Row],[H_phase]])))*0.6</f>
        <v>6.6039330592208812E-4</v>
      </c>
      <c r="I91">
        <f>(10^(_10sept_0_106[[#This Row],[H_mag_adj]]/20)*SIN(RADIANS(_10sept_0_106[[#This Row],[H_phase]])))*0.6</f>
        <v>2.4428690160365781E-4</v>
      </c>
      <c r="J91">
        <f>(10^(_10sept_0_106[[#This Row],[V_mag_adj]]/20)*COS(RADIANS(_10sept_0_106[[#This Row],[V_phase]])))*0.6</f>
        <v>6.5325548448312619E-4</v>
      </c>
      <c r="K91">
        <f>(10^(_10sept_0_106[[#This Row],[V_mag_adj]]/20)*SIN(RADIANS(_10sept_0_106[[#This Row],[V_phase]])))*0.6</f>
        <v>2.4723563747786954E-4</v>
      </c>
    </row>
    <row r="92" spans="1:11" x14ac:dyDescent="0.25">
      <c r="A92">
        <v>-91</v>
      </c>
      <c r="B92">
        <v>-18.66</v>
      </c>
      <c r="C92">
        <v>38.99</v>
      </c>
      <c r="D92">
        <v>-18.66</v>
      </c>
      <c r="E92">
        <v>38.93</v>
      </c>
      <c r="F92">
        <f>_10sept_0_106[[#This Row],[H_mag]]-40</f>
        <v>-58.66</v>
      </c>
      <c r="G92">
        <f>_10sept_0_106[[#This Row],[V_mag]]-40</f>
        <v>-58.66</v>
      </c>
      <c r="H92">
        <f>(10^(_10sept_0_106[[#This Row],[H_mag_adj]]/20)*COS(RADIANS(_10sept_0_106[[#This Row],[H_phase]])))*0.6</f>
        <v>5.4414571613668934E-4</v>
      </c>
      <c r="I92">
        <f>(10^(_10sept_0_106[[#This Row],[H_mag_adj]]/20)*SIN(RADIANS(_10sept_0_106[[#This Row],[H_phase]])))*0.6</f>
        <v>4.4048328605956382E-4</v>
      </c>
      <c r="J92">
        <f>(10^(_10sept_0_106[[#This Row],[V_mag_adj]]/20)*COS(RADIANS(_10sept_0_106[[#This Row],[V_phase]])))*0.6</f>
        <v>5.4460669070963889E-4</v>
      </c>
      <c r="K92">
        <f>(10^(_10sept_0_106[[#This Row],[V_mag_adj]]/20)*SIN(RADIANS(_10sept_0_106[[#This Row],[V_phase]])))*0.6</f>
        <v>4.3991321658031342E-4</v>
      </c>
    </row>
    <row r="93" spans="1:11" x14ac:dyDescent="0.25">
      <c r="A93">
        <v>-90</v>
      </c>
      <c r="B93">
        <v>-18.690000000000001</v>
      </c>
      <c r="C93">
        <v>59.37</v>
      </c>
      <c r="D93">
        <v>-18.7</v>
      </c>
      <c r="E93">
        <v>58.88</v>
      </c>
      <c r="F93">
        <f>_10sept_0_106[[#This Row],[H_mag]]-40</f>
        <v>-58.69</v>
      </c>
      <c r="G93">
        <f>_10sept_0_106[[#This Row],[V_mag]]-40</f>
        <v>-58.7</v>
      </c>
      <c r="H93">
        <f>(10^(_10sept_0_106[[#This Row],[H_mag_adj]]/20)*COS(RADIANS(_10sept_0_106[[#This Row],[H_phase]])))*0.6</f>
        <v>3.5545828779383175E-4</v>
      </c>
      <c r="I93">
        <f>(10^(_10sept_0_106[[#This Row],[H_mag_adj]]/20)*SIN(RADIANS(_10sept_0_106[[#This Row],[H_phase]])))*0.6</f>
        <v>6.0032951650624102E-4</v>
      </c>
      <c r="J93">
        <f>(10^(_10sept_0_106[[#This Row],[V_mag_adj]]/20)*COS(RADIANS(_10sept_0_106[[#This Row],[V_phase]])))*0.6</f>
        <v>3.6016441908777452E-4</v>
      </c>
      <c r="K93">
        <f>(10^(_10sept_0_106[[#This Row],[V_mag_adj]]/20)*SIN(RADIANS(_10sept_0_106[[#This Row],[V_phase]])))*0.6</f>
        <v>5.9658044634077715E-4</v>
      </c>
    </row>
    <row r="94" spans="1:11" x14ac:dyDescent="0.25">
      <c r="A94">
        <v>-89</v>
      </c>
      <c r="B94">
        <v>-18.68</v>
      </c>
      <c r="C94">
        <v>79.77</v>
      </c>
      <c r="D94">
        <v>-18.73</v>
      </c>
      <c r="E94">
        <v>79.94</v>
      </c>
      <c r="F94">
        <f>_10sept_0_106[[#This Row],[H_mag]]-40</f>
        <v>-58.68</v>
      </c>
      <c r="G94">
        <f>_10sept_0_106[[#This Row],[V_mag]]-40</f>
        <v>-58.730000000000004</v>
      </c>
      <c r="H94">
        <f>(10^(_10sept_0_106[[#This Row],[H_mag_adj]]/20)*COS(RADIANS(_10sept_0_106[[#This Row],[H_phase]])))*0.6</f>
        <v>1.2404929737940814E-4</v>
      </c>
      <c r="I94">
        <f>(10^(_10sept_0_106[[#This Row],[H_mag_adj]]/20)*SIN(RADIANS(_10sept_0_106[[#This Row],[H_phase]])))*0.6</f>
        <v>6.8737177732726819E-4</v>
      </c>
      <c r="J94">
        <f>(10^(_10sept_0_106[[#This Row],[V_mag_adj]]/20)*COS(RADIANS(_10sept_0_106[[#This Row],[V_phase]])))*0.6</f>
        <v>1.2130895697150745E-4</v>
      </c>
      <c r="K94">
        <f>(10^(_10sept_0_106[[#This Row],[V_mag_adj]]/20)*SIN(RADIANS(_10sept_0_106[[#This Row],[V_phase]])))*0.6</f>
        <v>6.8378925439920523E-4</v>
      </c>
    </row>
    <row r="95" spans="1:11" x14ac:dyDescent="0.25">
      <c r="A95">
        <v>-88</v>
      </c>
      <c r="B95">
        <v>-18.48</v>
      </c>
      <c r="C95">
        <v>100.55</v>
      </c>
      <c r="D95">
        <v>-18.53</v>
      </c>
      <c r="E95">
        <v>100.73</v>
      </c>
      <c r="F95">
        <f>_10sept_0_106[[#This Row],[H_mag]]-40</f>
        <v>-58.480000000000004</v>
      </c>
      <c r="G95">
        <f>_10sept_0_106[[#This Row],[V_mag]]-40</f>
        <v>-58.53</v>
      </c>
      <c r="H95">
        <f>(10^(_10sept_0_106[[#This Row],[H_mag_adj]]/20)*COS(RADIANS(_10sept_0_106[[#This Row],[H_phase]])))*0.6</f>
        <v>-1.3086520671110386E-4</v>
      </c>
      <c r="I95">
        <f>(10^(_10sept_0_106[[#This Row],[H_mag_adj]]/20)*SIN(RADIANS(_10sept_0_106[[#This Row],[H_phase]])))*0.6</f>
        <v>7.0266279642551988E-4</v>
      </c>
      <c r="J95">
        <f>(10^(_10sept_0_106[[#This Row],[V_mag_adj]]/20)*COS(RADIANS(_10sept_0_106[[#This Row],[V_phase]])))*0.6</f>
        <v>-1.3230821391121178E-4</v>
      </c>
      <c r="K95">
        <f>(10^(_10sept_0_106[[#This Row],[V_mag_adj]]/20)*SIN(RADIANS(_10sept_0_106[[#This Row],[V_phase]])))*0.6</f>
        <v>6.9821735167061646E-4</v>
      </c>
    </row>
    <row r="96" spans="1:11" x14ac:dyDescent="0.25">
      <c r="A96">
        <v>-87</v>
      </c>
      <c r="B96">
        <v>-17.940000000000001</v>
      </c>
      <c r="C96">
        <v>121.34</v>
      </c>
      <c r="D96">
        <v>-17.93</v>
      </c>
      <c r="E96">
        <v>122</v>
      </c>
      <c r="F96">
        <f>_10sept_0_106[[#This Row],[H_mag]]-40</f>
        <v>-57.94</v>
      </c>
      <c r="G96">
        <f>_10sept_0_106[[#This Row],[V_mag]]-40</f>
        <v>-57.93</v>
      </c>
      <c r="H96">
        <f>(10^(_10sept_0_106[[#This Row],[H_mag_adj]]/20)*COS(RADIANS(_10sept_0_106[[#This Row],[H_phase]])))*0.6</f>
        <v>-3.9559523804592167E-4</v>
      </c>
      <c r="I96">
        <f>(10^(_10sept_0_106[[#This Row],[H_mag_adj]]/20)*SIN(RADIANS(_10sept_0_106[[#This Row],[H_phase]])))*0.6</f>
        <v>6.4961777894391546E-4</v>
      </c>
      <c r="J96">
        <f>(10^(_10sept_0_106[[#This Row],[V_mag_adj]]/20)*COS(RADIANS(_10sept_0_106[[#This Row],[V_phase]])))*0.6</f>
        <v>-4.0351618428829169E-4</v>
      </c>
      <c r="K96">
        <f>(10^(_10sept_0_106[[#This Row],[V_mag_adj]]/20)*SIN(RADIANS(_10sept_0_106[[#This Row],[V_phase]])))*0.6</f>
        <v>6.4576088274344529E-4</v>
      </c>
    </row>
    <row r="97" spans="1:11" x14ac:dyDescent="0.25">
      <c r="A97">
        <v>-86</v>
      </c>
      <c r="B97">
        <v>-17.190000000000001</v>
      </c>
      <c r="C97">
        <v>142.06</v>
      </c>
      <c r="D97">
        <v>-17.190000000000001</v>
      </c>
      <c r="E97">
        <v>142.35</v>
      </c>
      <c r="F97">
        <f>_10sept_0_106[[#This Row],[H_mag]]-40</f>
        <v>-57.19</v>
      </c>
      <c r="G97">
        <f>_10sept_0_106[[#This Row],[V_mag]]-40</f>
        <v>-57.19</v>
      </c>
      <c r="H97">
        <f>(10^(_10sept_0_106[[#This Row],[H_mag_adj]]/20)*COS(RADIANS(_10sept_0_106[[#This Row],[H_phase]])))*0.6</f>
        <v>-6.5394064871904278E-4</v>
      </c>
      <c r="I97">
        <f>(10^(_10sept_0_106[[#This Row],[H_mag_adj]]/20)*SIN(RADIANS(_10sept_0_106[[#This Row],[H_phase]])))*0.6</f>
        <v>5.0981251557485679E-4</v>
      </c>
      <c r="J97">
        <f>(10^(_10sept_0_106[[#This Row],[V_mag_adj]]/20)*COS(RADIANS(_10sept_0_106[[#This Row],[V_phase]])))*0.6</f>
        <v>-6.5651265430709564E-4</v>
      </c>
      <c r="K97">
        <f>(10^(_10sept_0_106[[#This Row],[V_mag_adj]]/20)*SIN(RADIANS(_10sept_0_106[[#This Row],[V_phase]])))*0.6</f>
        <v>5.0649610839422832E-4</v>
      </c>
    </row>
    <row r="98" spans="1:11" x14ac:dyDescent="0.25">
      <c r="A98">
        <v>-85</v>
      </c>
      <c r="B98">
        <v>-16.260000000000002</v>
      </c>
      <c r="C98">
        <v>160.97</v>
      </c>
      <c r="D98">
        <v>-16.27</v>
      </c>
      <c r="E98">
        <v>160.88999999999999</v>
      </c>
      <c r="F98">
        <f>_10sept_0_106[[#This Row],[H_mag]]-40</f>
        <v>-56.260000000000005</v>
      </c>
      <c r="G98">
        <f>_10sept_0_106[[#This Row],[V_mag]]-40</f>
        <v>-56.269999999999996</v>
      </c>
      <c r="H98">
        <f>(10^(_10sept_0_106[[#This Row],[H_mag_adj]]/20)*COS(RADIANS(_10sept_0_106[[#This Row],[H_phase]])))*0.6</f>
        <v>-8.7245482827729239E-4</v>
      </c>
      <c r="I98">
        <f>(10^(_10sept_0_106[[#This Row],[H_mag_adj]]/20)*SIN(RADIANS(_10sept_0_106[[#This Row],[H_phase]])))*0.6</f>
        <v>3.0092135801652821E-4</v>
      </c>
      <c r="J98">
        <f>(10^(_10sept_0_106[[#This Row],[V_mag_adj]]/20)*COS(RADIANS(_10sept_0_106[[#This Row],[V_phase]])))*0.6</f>
        <v>-8.7103042416616081E-4</v>
      </c>
      <c r="K98">
        <f>(10^(_10sept_0_106[[#This Row],[V_mag_adj]]/20)*SIN(RADIANS(_10sept_0_106[[#This Row],[V_phase]])))*0.6</f>
        <v>3.0179159054209058E-4</v>
      </c>
    </row>
    <row r="99" spans="1:11" x14ac:dyDescent="0.25">
      <c r="A99">
        <v>-84</v>
      </c>
      <c r="B99">
        <v>-15.39</v>
      </c>
      <c r="C99">
        <v>176.81</v>
      </c>
      <c r="D99">
        <v>-15.43</v>
      </c>
      <c r="E99">
        <v>177.53</v>
      </c>
      <c r="F99">
        <f>_10sept_0_106[[#This Row],[H_mag]]-40</f>
        <v>-55.39</v>
      </c>
      <c r="G99">
        <f>_10sept_0_106[[#This Row],[V_mag]]-40</f>
        <v>-55.43</v>
      </c>
      <c r="H99">
        <f>(10^(_10sept_0_106[[#This Row],[H_mag_adj]]/20)*COS(RADIANS(_10sept_0_106[[#This Row],[H_phase]])))*0.6</f>
        <v>-1.0185392877861855E-3</v>
      </c>
      <c r="I99">
        <f>(10^(_10sept_0_106[[#This Row],[H_mag_adj]]/20)*SIN(RADIANS(_10sept_0_106[[#This Row],[H_phase]])))*0.6</f>
        <v>5.6766864345157905E-5</v>
      </c>
      <c r="J99">
        <f>(10^(_10sept_0_106[[#This Row],[V_mag_adj]]/20)*COS(RADIANS(_10sept_0_106[[#This Row],[V_phase]])))*0.6</f>
        <v>-1.0144895319679956E-3</v>
      </c>
      <c r="K99">
        <f>(10^(_10sept_0_106[[#This Row],[V_mag_adj]]/20)*SIN(RADIANS(_10sept_0_106[[#This Row],[V_phase]])))*0.6</f>
        <v>4.3761383590159192E-5</v>
      </c>
    </row>
    <row r="100" spans="1:11" x14ac:dyDescent="0.25">
      <c r="A100">
        <v>-83</v>
      </c>
      <c r="B100">
        <v>-14.72</v>
      </c>
      <c r="C100">
        <v>-166.57</v>
      </c>
      <c r="D100">
        <v>-14.73</v>
      </c>
      <c r="E100">
        <v>-166.78</v>
      </c>
      <c r="F100">
        <f>_10sept_0_106[[#This Row],[H_mag]]-40</f>
        <v>-54.72</v>
      </c>
      <c r="G100">
        <f>_10sept_0_106[[#This Row],[V_mag]]-40</f>
        <v>-54.730000000000004</v>
      </c>
      <c r="H100">
        <f>(10^(_10sept_0_106[[#This Row],[H_mag_adj]]/20)*COS(RADIANS(_10sept_0_106[[#This Row],[H_phase]])))*0.6</f>
        <v>-1.0717902624050911E-3</v>
      </c>
      <c r="I100">
        <f>(10^(_10sept_0_106[[#This Row],[H_mag_adj]]/20)*SIN(RADIANS(_10sept_0_106[[#This Row],[H_phase]])))*0.6</f>
        <v>-2.5592956958029022E-4</v>
      </c>
      <c r="J100">
        <f>(10^(_10sept_0_106[[#This Row],[V_mag_adj]]/20)*COS(RADIANS(_10sept_0_106[[#This Row],[V_phase]])))*0.6</f>
        <v>-1.071486787023519E-3</v>
      </c>
      <c r="K100">
        <f>(10^(_10sept_0_106[[#This Row],[V_mag_adj]]/20)*SIN(RADIANS(_10sept_0_106[[#This Row],[V_phase]])))*0.6</f>
        <v>-2.5170958461246334E-4</v>
      </c>
    </row>
    <row r="101" spans="1:11" x14ac:dyDescent="0.25">
      <c r="A101">
        <v>-82</v>
      </c>
      <c r="B101">
        <v>-14.18</v>
      </c>
      <c r="C101">
        <v>-151.80000000000001</v>
      </c>
      <c r="D101">
        <v>-14.19</v>
      </c>
      <c r="E101">
        <v>-151.52000000000001</v>
      </c>
      <c r="F101">
        <f>_10sept_0_106[[#This Row],[H_mag]]-40</f>
        <v>-54.18</v>
      </c>
      <c r="G101">
        <f>_10sept_0_106[[#This Row],[V_mag]]-40</f>
        <v>-54.19</v>
      </c>
      <c r="H101">
        <f>(10^(_10sept_0_106[[#This Row],[H_mag_adj]]/20)*COS(RADIANS(_10sept_0_106[[#This Row],[H_phase]])))*0.6</f>
        <v>-1.0334196653290033E-3</v>
      </c>
      <c r="I101">
        <f>(10^(_10sept_0_106[[#This Row],[H_mag_adj]]/20)*SIN(RADIANS(_10sept_0_106[[#This Row],[H_phase]])))*0.6</f>
        <v>-5.5411476278425923E-4</v>
      </c>
      <c r="J101">
        <f>(10^(_10sept_0_106[[#This Row],[V_mag_adj]]/20)*COS(RADIANS(_10sept_0_106[[#This Row],[V_phase]])))*0.6</f>
        <v>-1.0295134667526809E-3</v>
      </c>
      <c r="K101">
        <f>(10^(_10sept_0_106[[#This Row],[V_mag_adj]]/20)*SIN(RADIANS(_10sept_0_106[[#This Row],[V_phase]])))*0.6</f>
        <v>-5.5851498278243017E-4</v>
      </c>
    </row>
    <row r="102" spans="1:11" x14ac:dyDescent="0.25">
      <c r="A102">
        <v>-81</v>
      </c>
      <c r="B102">
        <v>-13.72</v>
      </c>
      <c r="C102">
        <v>-135.94</v>
      </c>
      <c r="D102">
        <v>-13.72</v>
      </c>
      <c r="E102">
        <v>-135.52000000000001</v>
      </c>
      <c r="F102">
        <f>_10sept_0_106[[#This Row],[H_mag]]-40</f>
        <v>-53.72</v>
      </c>
      <c r="G102">
        <f>_10sept_0_106[[#This Row],[V_mag]]-40</f>
        <v>-53.72</v>
      </c>
      <c r="H102">
        <f>(10^(_10sept_0_106[[#This Row],[H_mag_adj]]/20)*COS(RADIANS(_10sept_0_106[[#This Row],[H_phase]])))*0.6</f>
        <v>-8.884759823464968E-4</v>
      </c>
      <c r="I102">
        <f>(10^(_10sept_0_106[[#This Row],[H_mag_adj]]/20)*SIN(RADIANS(_10sept_0_106[[#This Row],[H_phase]])))*0.6</f>
        <v>-8.5979117173889995E-4</v>
      </c>
      <c r="J102">
        <f>(10^(_10sept_0_106[[#This Row],[V_mag_adj]]/20)*COS(RADIANS(_10sept_0_106[[#This Row],[V_phase]])))*0.6</f>
        <v>-8.8214956951860289E-4</v>
      </c>
      <c r="K102">
        <f>(10^(_10sept_0_106[[#This Row],[V_mag_adj]]/20)*SIN(RADIANS(_10sept_0_106[[#This Row],[V_phase]])))*0.6</f>
        <v>-8.6628088239604315E-4</v>
      </c>
    </row>
    <row r="103" spans="1:11" x14ac:dyDescent="0.25">
      <c r="A103">
        <v>-80</v>
      </c>
      <c r="B103">
        <v>-13.32</v>
      </c>
      <c r="C103">
        <v>-120.83</v>
      </c>
      <c r="D103">
        <v>-13.31</v>
      </c>
      <c r="E103">
        <v>-120.63</v>
      </c>
      <c r="F103">
        <f>_10sept_0_106[[#This Row],[H_mag]]-40</f>
        <v>-53.32</v>
      </c>
      <c r="G103">
        <f>_10sept_0_106[[#This Row],[V_mag]]-40</f>
        <v>-53.31</v>
      </c>
      <c r="H103">
        <f>(10^(_10sept_0_106[[#This Row],[H_mag_adj]]/20)*COS(RADIANS(_10sept_0_106[[#This Row],[H_phase]])))*0.6</f>
        <v>-6.6349675423744449E-4</v>
      </c>
      <c r="I103">
        <f>(10^(_10sept_0_106[[#This Row],[H_mag_adj]]/20)*SIN(RADIANS(_10sept_0_106[[#This Row],[H_phase]])))*0.6</f>
        <v>-1.1117022954905814E-3</v>
      </c>
      <c r="J103">
        <f>(10^(_10sept_0_106[[#This Row],[V_mag_adj]]/20)*COS(RADIANS(_10sept_0_106[[#This Row],[V_phase]])))*0.6</f>
        <v>-6.6037199066264717E-4</v>
      </c>
      <c r="K103">
        <f>(10^(_10sept_0_106[[#This Row],[V_mag_adj]]/20)*SIN(RADIANS(_10sept_0_106[[#This Row],[V_phase]])))*0.6</f>
        <v>-1.1152948502883393E-3</v>
      </c>
    </row>
    <row r="104" spans="1:11" x14ac:dyDescent="0.25">
      <c r="A104">
        <v>-79</v>
      </c>
      <c r="B104">
        <v>-12.93</v>
      </c>
      <c r="C104">
        <v>-105.29</v>
      </c>
      <c r="D104">
        <v>-13</v>
      </c>
      <c r="E104">
        <v>-106.07</v>
      </c>
      <c r="F104">
        <f>_10sept_0_106[[#This Row],[H_mag]]-40</f>
        <v>-52.93</v>
      </c>
      <c r="G104">
        <f>_10sept_0_106[[#This Row],[V_mag]]-40</f>
        <v>-53</v>
      </c>
      <c r="H104">
        <f>(10^(_10sept_0_106[[#This Row],[H_mag_adj]]/20)*COS(RADIANS(_10sept_0_106[[#This Row],[H_phase]])))*0.6</f>
        <v>-3.5708295402189679E-4</v>
      </c>
      <c r="I104">
        <f>(10^(_10sept_0_106[[#This Row],[H_mag_adj]]/20)*SIN(RADIANS(_10sept_0_106[[#This Row],[H_phase]])))*0.6</f>
        <v>-1.3061710836459737E-3</v>
      </c>
      <c r="J104">
        <f>(10^(_10sept_0_106[[#This Row],[V_mag_adj]]/20)*COS(RADIANS(_10sept_0_106[[#This Row],[V_phase]])))*0.6</f>
        <v>-3.7182232441980743E-4</v>
      </c>
      <c r="K104">
        <f>(10^(_10sept_0_106[[#This Row],[V_mag_adj]]/20)*SIN(RADIANS(_10sept_0_106[[#This Row],[V_phase]])))*0.6</f>
        <v>-1.2907448237824662E-3</v>
      </c>
    </row>
    <row r="105" spans="1:11" x14ac:dyDescent="0.25">
      <c r="A105">
        <v>-78</v>
      </c>
      <c r="B105">
        <v>-12.53</v>
      </c>
      <c r="C105">
        <v>-90.01</v>
      </c>
      <c r="D105">
        <v>-12.56</v>
      </c>
      <c r="E105">
        <v>-90.19</v>
      </c>
      <c r="F105">
        <f>_10sept_0_106[[#This Row],[H_mag]]-40</f>
        <v>-52.53</v>
      </c>
      <c r="G105">
        <f>_10sept_0_106[[#This Row],[V_mag]]-40</f>
        <v>-52.56</v>
      </c>
      <c r="H105">
        <f>(10^(_10sept_0_106[[#This Row],[H_mag_adj]]/20)*COS(RADIANS(_10sept_0_106[[#This Row],[H_phase]])))*0.6</f>
        <v>-2.4747345168262576E-7</v>
      </c>
      <c r="I105">
        <f>(10^(_10sept_0_106[[#This Row],[H_mag_adj]]/20)*SIN(RADIANS(_10sept_0_106[[#This Row],[H_phase]])))*0.6</f>
        <v>-1.417918417896276E-3</v>
      </c>
      <c r="J105">
        <f>(10^(_10sept_0_106[[#This Row],[V_mag_adj]]/20)*COS(RADIANS(_10sept_0_106[[#This Row],[V_phase]])))*0.6</f>
        <v>-4.6857749137695371E-6</v>
      </c>
      <c r="K105">
        <f>(10^(_10sept_0_106[[#This Row],[V_mag_adj]]/20)*SIN(RADIANS(_10sept_0_106[[#This Row],[V_phase]])))*0.6</f>
        <v>-1.4130218010214607E-3</v>
      </c>
    </row>
    <row r="106" spans="1:11" x14ac:dyDescent="0.25">
      <c r="A106">
        <v>-77</v>
      </c>
      <c r="B106">
        <v>-12.11</v>
      </c>
      <c r="C106">
        <v>-74.66</v>
      </c>
      <c r="D106">
        <v>-12.15</v>
      </c>
      <c r="E106">
        <v>-75.48</v>
      </c>
      <c r="F106">
        <f>_10sept_0_106[[#This Row],[H_mag]]-40</f>
        <v>-52.11</v>
      </c>
      <c r="G106">
        <f>_10sept_0_106[[#This Row],[V_mag]]-40</f>
        <v>-52.15</v>
      </c>
      <c r="H106">
        <f>(10^(_10sept_0_106[[#This Row],[H_mag_adj]]/20)*COS(RADIANS(_10sept_0_106[[#This Row],[H_phase]])))*0.6</f>
        <v>3.9368880308123346E-4</v>
      </c>
      <c r="I106">
        <f>(10^(_10sept_0_106[[#This Row],[H_mag_adj]]/20)*SIN(RADIANS(_10sept_0_106[[#This Row],[H_phase]])))*0.6</f>
        <v>-1.4351466364396308E-3</v>
      </c>
      <c r="J106">
        <f>(10^(_10sept_0_106[[#This Row],[V_mag_adj]]/20)*COS(RADIANS(_10sept_0_106[[#This Row],[V_phase]])))*0.6</f>
        <v>3.713955145882017E-4</v>
      </c>
      <c r="K106">
        <f>(10^(_10sept_0_106[[#This Row],[V_mag_adj]]/20)*SIN(RADIANS(_10sept_0_106[[#This Row],[V_phase]])))*0.6</f>
        <v>-1.4340147146415108E-3</v>
      </c>
    </row>
    <row r="107" spans="1:11" x14ac:dyDescent="0.25">
      <c r="A107">
        <v>-76</v>
      </c>
      <c r="B107">
        <v>-11.75</v>
      </c>
      <c r="C107">
        <v>-59.97</v>
      </c>
      <c r="D107">
        <v>-11.78</v>
      </c>
      <c r="E107">
        <v>-60.45</v>
      </c>
      <c r="F107">
        <f>_10sept_0_106[[#This Row],[H_mag]]-40</f>
        <v>-51.75</v>
      </c>
      <c r="G107">
        <f>_10sept_0_106[[#This Row],[V_mag]]-40</f>
        <v>-51.78</v>
      </c>
      <c r="H107">
        <f>(10^(_10sept_0_106[[#This Row],[H_mag_adj]]/20)*COS(RADIANS(_10sept_0_106[[#This Row],[H_phase]])))*0.6</f>
        <v>7.7627371011925871E-4</v>
      </c>
      <c r="I107">
        <f>(10^(_10sept_0_106[[#This Row],[H_mag_adj]]/20)*SIN(RADIANS(_10sept_0_106[[#This Row],[H_phase]])))*0.6</f>
        <v>-1.3429211556248166E-3</v>
      </c>
      <c r="J107">
        <f>(10^(_10sept_0_106[[#This Row],[V_mag_adj]]/20)*COS(RADIANS(_10sept_0_106[[#This Row],[V_phase]])))*0.6</f>
        <v>7.6235852547800679E-4</v>
      </c>
      <c r="K107">
        <f>(10^(_10sept_0_106[[#This Row],[V_mag_adj]]/20)*SIN(RADIANS(_10sept_0_106[[#This Row],[V_phase]])))*0.6</f>
        <v>-1.3447247049407063E-3</v>
      </c>
    </row>
    <row r="108" spans="1:11" x14ac:dyDescent="0.25">
      <c r="A108">
        <v>-75</v>
      </c>
      <c r="B108">
        <v>-11.39</v>
      </c>
      <c r="C108">
        <v>-44.98</v>
      </c>
      <c r="D108">
        <v>-11.44</v>
      </c>
      <c r="E108">
        <v>-45.67</v>
      </c>
      <c r="F108">
        <f>_10sept_0_106[[#This Row],[H_mag]]-40</f>
        <v>-51.39</v>
      </c>
      <c r="G108">
        <f>_10sept_0_106[[#This Row],[V_mag]]-40</f>
        <v>-51.44</v>
      </c>
      <c r="H108">
        <f>(10^(_10sept_0_106[[#This Row],[H_mag_adj]]/20)*COS(RADIANS(_10sept_0_106[[#This Row],[H_phase]])))*0.6</f>
        <v>1.143635945117938E-3</v>
      </c>
      <c r="I108">
        <f>(10^(_10sept_0_106[[#This Row],[H_mag_adj]]/20)*SIN(RADIANS(_10sept_0_106[[#This Row],[H_phase]])))*0.6</f>
        <v>-1.1428378151779688E-3</v>
      </c>
      <c r="J108">
        <f>(10^(_10sept_0_106[[#This Row],[V_mag_adj]]/20)*COS(RADIANS(_10sept_0_106[[#This Row],[V_phase]])))*0.6</f>
        <v>1.1233055004865864E-3</v>
      </c>
      <c r="K108">
        <f>(10^(_10sept_0_106[[#This Row],[V_mag_adj]]/20)*SIN(RADIANS(_10sept_0_106[[#This Row],[V_phase]])))*0.6</f>
        <v>-1.1498887777317761E-3</v>
      </c>
    </row>
    <row r="109" spans="1:11" x14ac:dyDescent="0.25">
      <c r="A109">
        <v>-74</v>
      </c>
      <c r="B109">
        <v>-11.02</v>
      </c>
      <c r="C109">
        <v>-29.8</v>
      </c>
      <c r="D109">
        <v>-11.06</v>
      </c>
      <c r="E109">
        <v>-30.23</v>
      </c>
      <c r="F109">
        <f>_10sept_0_106[[#This Row],[H_mag]]-40</f>
        <v>-51.019999999999996</v>
      </c>
      <c r="G109">
        <f>_10sept_0_106[[#This Row],[V_mag]]-40</f>
        <v>-51.06</v>
      </c>
      <c r="H109">
        <f>(10^(_10sept_0_106[[#This Row],[H_mag_adj]]/20)*COS(RADIANS(_10sept_0_106[[#This Row],[H_phase]])))*0.6</f>
        <v>1.4640422393517613E-3</v>
      </c>
      <c r="I109">
        <f>(10^(_10sept_0_106[[#This Row],[H_mag_adj]]/20)*SIN(RADIANS(_10sept_0_106[[#This Row],[H_phase]])))*0.6</f>
        <v>-8.3846489622001988E-4</v>
      </c>
      <c r="J109">
        <f>(10^(_10sept_0_106[[#This Row],[V_mag_adj]]/20)*COS(RADIANS(_10sept_0_106[[#This Row],[V_phase]])))*0.6</f>
        <v>1.4510108980026822E-3</v>
      </c>
      <c r="K109">
        <f>(10^(_10sept_0_106[[#This Row],[V_mag_adj]]/20)*SIN(RADIANS(_10sept_0_106[[#This Row],[V_phase]])))*0.6</f>
        <v>-8.4552592381062356E-4</v>
      </c>
    </row>
    <row r="110" spans="1:11" x14ac:dyDescent="0.25">
      <c r="A110">
        <v>-73</v>
      </c>
      <c r="B110">
        <v>-10.58</v>
      </c>
      <c r="C110">
        <v>-14.15</v>
      </c>
      <c r="D110">
        <v>-10.65</v>
      </c>
      <c r="E110">
        <v>-15.16</v>
      </c>
      <c r="F110">
        <f>_10sept_0_106[[#This Row],[H_mag]]-40</f>
        <v>-50.58</v>
      </c>
      <c r="G110">
        <f>_10sept_0_106[[#This Row],[V_mag]]-40</f>
        <v>-50.65</v>
      </c>
      <c r="H110">
        <f>(10^(_10sept_0_106[[#This Row],[H_mag_adj]]/20)*COS(RADIANS(_10sept_0_106[[#This Row],[H_phase]])))*0.6</f>
        <v>1.7209581381328427E-3</v>
      </c>
      <c r="I110">
        <f>(10^(_10sept_0_106[[#This Row],[H_mag_adj]]/20)*SIN(RADIANS(_10sept_0_106[[#This Row],[H_phase]])))*0.6</f>
        <v>-4.3387172944674547E-4</v>
      </c>
      <c r="J110">
        <f>(10^(_10sept_0_106[[#This Row],[V_mag_adj]]/20)*COS(RADIANS(_10sept_0_106[[#This Row],[V_phase]])))*0.6</f>
        <v>1.6992929260229972E-3</v>
      </c>
      <c r="K110">
        <f>(10^(_10sept_0_106[[#This Row],[V_mag_adj]]/20)*SIN(RADIANS(_10sept_0_106[[#This Row],[V_phase]])))*0.6</f>
        <v>-4.6041400872775845E-4</v>
      </c>
    </row>
    <row r="111" spans="1:11" x14ac:dyDescent="0.25">
      <c r="A111">
        <v>-72</v>
      </c>
      <c r="B111">
        <v>-10.18</v>
      </c>
      <c r="C111">
        <v>0.16</v>
      </c>
      <c r="D111">
        <v>-10.24</v>
      </c>
      <c r="E111">
        <v>-0.22</v>
      </c>
      <c r="F111">
        <f>_10sept_0_106[[#This Row],[H_mag]]-40</f>
        <v>-50.18</v>
      </c>
      <c r="G111">
        <f>_10sept_0_106[[#This Row],[V_mag]]-40</f>
        <v>-50.24</v>
      </c>
      <c r="H111">
        <f>(10^(_10sept_0_106[[#This Row],[H_mag_adj]]/20)*COS(RADIANS(_10sept_0_106[[#This Row],[H_phase]])))*0.6</f>
        <v>1.8584443332405774E-3</v>
      </c>
      <c r="I111">
        <f>(10^(_10sept_0_106[[#This Row],[H_mag_adj]]/20)*SIN(RADIANS(_10sept_0_106[[#This Row],[H_phase]])))*0.6</f>
        <v>5.1897691031157116E-6</v>
      </c>
      <c r="J111">
        <f>(10^(_10sept_0_106[[#This Row],[V_mag_adj]]/20)*COS(RADIANS(_10sept_0_106[[#This Row],[V_phase]])))*0.6</f>
        <v>1.8456444831467032E-3</v>
      </c>
      <c r="K111">
        <f>(10^(_10sept_0_106[[#This Row],[V_mag_adj]]/20)*SIN(RADIANS(_10sept_0_106[[#This Row],[V_phase]])))*0.6</f>
        <v>-7.0868008995567442E-6</v>
      </c>
    </row>
    <row r="112" spans="1:11" x14ac:dyDescent="0.25">
      <c r="A112">
        <v>-71</v>
      </c>
      <c r="B112">
        <v>-9.76</v>
      </c>
      <c r="C112">
        <v>15.42</v>
      </c>
      <c r="D112">
        <v>-9.82</v>
      </c>
      <c r="E112">
        <v>14.18</v>
      </c>
      <c r="F112">
        <f>_10sept_0_106[[#This Row],[H_mag]]-40</f>
        <v>-49.76</v>
      </c>
      <c r="G112">
        <f>_10sept_0_106[[#This Row],[V_mag]]-40</f>
        <v>-49.82</v>
      </c>
      <c r="H112">
        <f>(10^(_10sept_0_106[[#This Row],[H_mag_adj]]/20)*COS(RADIANS(_10sept_0_106[[#This Row],[H_phase]])))*0.6</f>
        <v>1.8803100948743461E-3</v>
      </c>
      <c r="I112">
        <f>(10^(_10sept_0_106[[#This Row],[H_mag_adj]]/20)*SIN(RADIANS(_10sept_0_106[[#This Row],[H_phase]])))*0.6</f>
        <v>5.186299068534253E-4</v>
      </c>
      <c r="J112">
        <f>(10^(_10sept_0_106[[#This Row],[V_mag_adj]]/20)*COS(RADIANS(_10sept_0_106[[#This Row],[V_phase]])))*0.6</f>
        <v>1.8780749241949109E-3</v>
      </c>
      <c r="K112">
        <f>(10^(_10sept_0_106[[#This Row],[V_mag_adj]]/20)*SIN(RADIANS(_10sept_0_106[[#This Row],[V_phase]])))*0.6</f>
        <v>4.7452852909616119E-4</v>
      </c>
    </row>
    <row r="113" spans="1:11" x14ac:dyDescent="0.25">
      <c r="A113">
        <v>-70</v>
      </c>
      <c r="B113">
        <v>-9.34</v>
      </c>
      <c r="C113">
        <v>29.32</v>
      </c>
      <c r="D113">
        <v>-9.3699999999999992</v>
      </c>
      <c r="E113">
        <v>28.93</v>
      </c>
      <c r="F113">
        <f>_10sept_0_106[[#This Row],[H_mag]]-40</f>
        <v>-49.34</v>
      </c>
      <c r="G113">
        <f>_10sept_0_106[[#This Row],[V_mag]]-40</f>
        <v>-49.37</v>
      </c>
      <c r="H113">
        <f>(10^(_10sept_0_106[[#This Row],[H_mag_adj]]/20)*COS(RADIANS(_10sept_0_106[[#This Row],[H_phase]])))*0.6</f>
        <v>1.7849133072670499E-3</v>
      </c>
      <c r="I113">
        <f>(10^(_10sept_0_106[[#This Row],[H_mag_adj]]/20)*SIN(RADIANS(_10sept_0_106[[#This Row],[H_phase]])))*0.6</f>
        <v>1.0024660549957606E-3</v>
      </c>
      <c r="J113">
        <f>(10^(_10sept_0_106[[#This Row],[V_mag_adj]]/20)*COS(RADIANS(_10sept_0_106[[#This Row],[V_phase]])))*0.6</f>
        <v>1.7855178527224063E-3</v>
      </c>
      <c r="K113">
        <f>(10^(_10sept_0_106[[#This Row],[V_mag_adj]]/20)*SIN(RADIANS(_10sept_0_106[[#This Row],[V_phase]])))*0.6</f>
        <v>9.8687895382418614E-4</v>
      </c>
    </row>
    <row r="114" spans="1:11" x14ac:dyDescent="0.25">
      <c r="A114">
        <v>-69</v>
      </c>
      <c r="B114">
        <v>-8.89</v>
      </c>
      <c r="C114">
        <v>43.88</v>
      </c>
      <c r="D114">
        <v>-8.9499999999999993</v>
      </c>
      <c r="E114">
        <v>42.62</v>
      </c>
      <c r="F114">
        <f>_10sept_0_106[[#This Row],[H_mag]]-40</f>
        <v>-48.89</v>
      </c>
      <c r="G114">
        <f>_10sept_0_106[[#This Row],[V_mag]]-40</f>
        <v>-48.95</v>
      </c>
      <c r="H114">
        <f>(10^(_10sept_0_106[[#This Row],[H_mag_adj]]/20)*COS(RADIANS(_10sept_0_106[[#This Row],[H_phase]])))*0.6</f>
        <v>1.5540388704194101E-3</v>
      </c>
      <c r="I114">
        <f>(10^(_10sept_0_106[[#This Row],[H_mag_adj]]/20)*SIN(RADIANS(_10sept_0_106[[#This Row],[H_phase]])))*0.6</f>
        <v>1.4944405556040947E-3</v>
      </c>
      <c r="J114">
        <f>(10^(_10sept_0_106[[#This Row],[V_mag_adj]]/20)*COS(RADIANS(_10sept_0_106[[#This Row],[V_phase]])))*0.6</f>
        <v>1.5756033653703239E-3</v>
      </c>
      <c r="K114">
        <f>(10^(_10sept_0_106[[#This Row],[V_mag_adj]]/20)*SIN(RADIANS(_10sept_0_106[[#This Row],[V_phase]])))*0.6</f>
        <v>1.4498569331812287E-3</v>
      </c>
    </row>
    <row r="115" spans="1:11" x14ac:dyDescent="0.25">
      <c r="A115">
        <v>-68</v>
      </c>
      <c r="B115">
        <v>-8.49</v>
      </c>
      <c r="C115">
        <v>57.24</v>
      </c>
      <c r="D115">
        <v>-8.51</v>
      </c>
      <c r="E115">
        <v>56.4</v>
      </c>
      <c r="F115">
        <f>_10sept_0_106[[#This Row],[H_mag]]-40</f>
        <v>-48.49</v>
      </c>
      <c r="G115">
        <f>_10sept_0_106[[#This Row],[V_mag]]-40</f>
        <v>-48.51</v>
      </c>
      <c r="H115">
        <f>(10^(_10sept_0_106[[#This Row],[H_mag_adj]]/20)*COS(RADIANS(_10sept_0_106[[#This Row],[H_phase]])))*0.6</f>
        <v>1.2216473049441222E-3</v>
      </c>
      <c r="I115">
        <f>(10^(_10sept_0_106[[#This Row],[H_mag_adj]]/20)*SIN(RADIANS(_10sept_0_106[[#This Row],[H_phase]])))*0.6</f>
        <v>1.8985350853140037E-3</v>
      </c>
      <c r="J115">
        <f>(10^(_10sept_0_106[[#This Row],[V_mag_adj]]/20)*COS(RADIANS(_10sept_0_106[[#This Row],[V_phase]])))*0.6</f>
        <v>1.2464755760936016E-3</v>
      </c>
      <c r="K115">
        <f>(10^(_10sept_0_106[[#This Row],[V_mag_adj]]/20)*SIN(RADIANS(_10sept_0_106[[#This Row],[V_phase]])))*0.6</f>
        <v>1.8760965626856392E-3</v>
      </c>
    </row>
    <row r="116" spans="1:11" x14ac:dyDescent="0.25">
      <c r="A116">
        <v>-67</v>
      </c>
      <c r="B116">
        <v>-8.1</v>
      </c>
      <c r="C116">
        <v>70.84</v>
      </c>
      <c r="D116">
        <v>-8.15</v>
      </c>
      <c r="E116">
        <v>69.599999999999994</v>
      </c>
      <c r="F116">
        <f>_10sept_0_106[[#This Row],[H_mag]]-40</f>
        <v>-48.1</v>
      </c>
      <c r="G116">
        <f>_10sept_0_106[[#This Row],[V_mag]]-40</f>
        <v>-48.15</v>
      </c>
      <c r="H116">
        <f>(10^(_10sept_0_106[[#This Row],[H_mag_adj]]/20)*COS(RADIANS(_10sept_0_106[[#This Row],[H_phase]])))*0.6</f>
        <v>7.7499596949862331E-4</v>
      </c>
      <c r="I116">
        <f>(10^(_10sept_0_106[[#This Row],[H_mag_adj]]/20)*SIN(RADIANS(_10sept_0_106[[#This Row],[H_phase]])))*0.6</f>
        <v>2.2304979433628294E-3</v>
      </c>
      <c r="J116">
        <f>(10^(_10sept_0_106[[#This Row],[V_mag_adj]]/20)*COS(RADIANS(_10sept_0_106[[#This Row],[V_phase]])))*0.6</f>
        <v>8.1835889568880691E-4</v>
      </c>
      <c r="K116">
        <f>(10^(_10sept_0_106[[#This Row],[V_mag_adj]]/20)*SIN(RADIANS(_10sept_0_106[[#This Row],[V_phase]])))*0.6</f>
        <v>2.2005007566238879E-3</v>
      </c>
    </row>
    <row r="117" spans="1:11" x14ac:dyDescent="0.25">
      <c r="A117">
        <v>-66</v>
      </c>
      <c r="B117">
        <v>-7.8</v>
      </c>
      <c r="C117">
        <v>82.96</v>
      </c>
      <c r="D117">
        <v>-7.81</v>
      </c>
      <c r="E117">
        <v>83.09</v>
      </c>
      <c r="F117">
        <f>_10sept_0_106[[#This Row],[H_mag]]-40</f>
        <v>-47.8</v>
      </c>
      <c r="G117">
        <f>_10sept_0_106[[#This Row],[V_mag]]-40</f>
        <v>-47.81</v>
      </c>
      <c r="H117">
        <f>(10^(_10sept_0_106[[#This Row],[H_mag_adj]]/20)*COS(RADIANS(_10sept_0_106[[#This Row],[H_phase]])))*0.6</f>
        <v>2.9957664014628138E-4</v>
      </c>
      <c r="I117">
        <f>(10^(_10sept_0_106[[#This Row],[H_mag_adj]]/20)*SIN(RADIANS(_10sept_0_106[[#This Row],[H_phase]])))*0.6</f>
        <v>2.4258538091677931E-3</v>
      </c>
      <c r="J117">
        <f>(10^(_10sept_0_106[[#This Row],[V_mag_adj]]/20)*COS(RADIANS(_10sept_0_106[[#This Row],[V_phase]])))*0.6</f>
        <v>2.9373341821740083E-4</v>
      </c>
      <c r="K117">
        <f>(10^(_10sept_0_106[[#This Row],[V_mag_adj]]/20)*SIN(RADIANS(_10sept_0_106[[#This Row],[V_phase]])))*0.6</f>
        <v>2.4237352469922541E-3</v>
      </c>
    </row>
    <row r="118" spans="1:11" x14ac:dyDescent="0.25">
      <c r="A118">
        <v>-65</v>
      </c>
      <c r="B118">
        <v>-7.47</v>
      </c>
      <c r="C118">
        <v>96.93</v>
      </c>
      <c r="D118">
        <v>-7.5</v>
      </c>
      <c r="E118">
        <v>96.09</v>
      </c>
      <c r="F118">
        <f>_10sept_0_106[[#This Row],[H_mag]]-40</f>
        <v>-47.47</v>
      </c>
      <c r="G118">
        <f>_10sept_0_106[[#This Row],[V_mag]]-40</f>
        <v>-47.5</v>
      </c>
      <c r="H118">
        <f>(10^(_10sept_0_106[[#This Row],[H_mag_adj]]/20)*COS(RADIANS(_10sept_0_106[[#This Row],[H_phase]])))*0.6</f>
        <v>-3.0633910374484549E-4</v>
      </c>
      <c r="I118">
        <f>(10^(_10sept_0_106[[#This Row],[H_mag_adj]]/20)*SIN(RADIANS(_10sept_0_106[[#This Row],[H_phase]])))*0.6</f>
        <v>2.5203843810109321E-3</v>
      </c>
      <c r="J118">
        <f>(10^(_10sept_0_106[[#This Row],[V_mag_adj]]/20)*COS(RADIANS(_10sept_0_106[[#This Row],[V_phase]])))*0.6</f>
        <v>-2.6842802065815864E-4</v>
      </c>
      <c r="K118">
        <f>(10^(_10sept_0_106[[#This Row],[V_mag_adj]]/20)*SIN(RADIANS(_10sept_0_106[[#This Row],[V_phase]])))*0.6</f>
        <v>2.5158998934507824E-3</v>
      </c>
    </row>
    <row r="119" spans="1:11" x14ac:dyDescent="0.25">
      <c r="A119">
        <v>-64</v>
      </c>
      <c r="B119">
        <v>-7.18</v>
      </c>
      <c r="C119">
        <v>109.5</v>
      </c>
      <c r="D119">
        <v>-7.19</v>
      </c>
      <c r="E119">
        <v>109.88</v>
      </c>
      <c r="F119">
        <f>_10sept_0_106[[#This Row],[H_mag]]-40</f>
        <v>-47.18</v>
      </c>
      <c r="G119">
        <f>_10sept_0_106[[#This Row],[V_mag]]-40</f>
        <v>-47.19</v>
      </c>
      <c r="H119">
        <f>(10^(_10sept_0_106[[#This Row],[H_mag_adj]]/20)*COS(RADIANS(_10sept_0_106[[#This Row],[H_phase]])))*0.6</f>
        <v>-8.762872786093422E-4</v>
      </c>
      <c r="I119">
        <f>(10^(_10sept_0_106[[#This Row],[H_mag_adj]]/20)*SIN(RADIANS(_10sept_0_106[[#This Row],[H_phase]])))*0.6</f>
        <v>2.4745589375529797E-3</v>
      </c>
      <c r="J119">
        <f>(10^(_10sept_0_106[[#This Row],[V_mag_adj]]/20)*COS(RADIANS(_10sept_0_106[[#This Row],[V_phase]])))*0.6</f>
        <v>-8.9165263802905433E-4</v>
      </c>
      <c r="K119">
        <f>(10^(_10sept_0_106[[#This Row],[V_mag_adj]]/20)*SIN(RADIANS(_10sept_0_106[[#This Row],[V_phase]])))*0.6</f>
        <v>2.465852246979588E-3</v>
      </c>
    </row>
    <row r="120" spans="1:11" x14ac:dyDescent="0.25">
      <c r="A120">
        <v>-63</v>
      </c>
      <c r="B120">
        <v>-6.88</v>
      </c>
      <c r="C120">
        <v>122.7</v>
      </c>
      <c r="D120">
        <v>-6.94</v>
      </c>
      <c r="E120">
        <v>122.37</v>
      </c>
      <c r="F120">
        <f>_10sept_0_106[[#This Row],[H_mag]]-40</f>
        <v>-46.88</v>
      </c>
      <c r="G120">
        <f>_10sept_0_106[[#This Row],[V_mag]]-40</f>
        <v>-46.94</v>
      </c>
      <c r="H120">
        <f>(10^(_10sept_0_106[[#This Row],[H_mag_adj]]/20)*COS(RADIANS(_10sept_0_106[[#This Row],[H_phase]])))*0.6</f>
        <v>-1.4680412022641176E-3</v>
      </c>
      <c r="I120">
        <f>(10^(_10sept_0_106[[#This Row],[H_mag_adj]]/20)*SIN(RADIANS(_10sept_0_106[[#This Row],[H_phase]])))*0.6</f>
        <v>2.286709179634994E-3</v>
      </c>
      <c r="J120">
        <f>(10^(_10sept_0_106[[#This Row],[V_mag_adj]]/20)*COS(RADIANS(_10sept_0_106[[#This Row],[V_phase]])))*0.6</f>
        <v>-1.4448313338570043E-3</v>
      </c>
      <c r="K120">
        <f>(10^(_10sept_0_106[[#This Row],[V_mag_adj]]/20)*SIN(RADIANS(_10sept_0_106[[#This Row],[V_phase]])))*0.6</f>
        <v>2.279326975215878E-3</v>
      </c>
    </row>
    <row r="121" spans="1:11" x14ac:dyDescent="0.25">
      <c r="A121">
        <v>-62</v>
      </c>
      <c r="B121">
        <v>-6.63</v>
      </c>
      <c r="C121">
        <v>135.32</v>
      </c>
      <c r="D121">
        <v>-6.67</v>
      </c>
      <c r="E121">
        <v>135.58000000000001</v>
      </c>
      <c r="F121">
        <f>_10sept_0_106[[#This Row],[H_mag]]-40</f>
        <v>-46.63</v>
      </c>
      <c r="G121">
        <f>_10sept_0_106[[#This Row],[V_mag]]-40</f>
        <v>-46.67</v>
      </c>
      <c r="H121">
        <f>(10^(_10sept_0_106[[#This Row],[H_mag_adj]]/20)*COS(RADIANS(_10sept_0_106[[#This Row],[H_phase]])))*0.6</f>
        <v>-1.9886040236113327E-3</v>
      </c>
      <c r="I121">
        <f>(10^(_10sept_0_106[[#This Row],[H_mag_adj]]/20)*SIN(RADIANS(_10sept_0_106[[#This Row],[H_phase]])))*0.6</f>
        <v>1.9665142463725716E-3</v>
      </c>
      <c r="J121">
        <f>(10^(_10sept_0_106[[#This Row],[V_mag_adj]]/20)*COS(RADIANS(_10sept_0_106[[#This Row],[V_phase]])))*0.6</f>
        <v>-1.9883295645224766E-3</v>
      </c>
      <c r="K121">
        <f>(10^(_10sept_0_106[[#This Row],[V_mag_adj]]/20)*SIN(RADIANS(_10sept_0_106[[#This Row],[V_phase]])))*0.6</f>
        <v>1.9484762733617236E-3</v>
      </c>
    </row>
    <row r="122" spans="1:11" x14ac:dyDescent="0.25">
      <c r="A122">
        <v>-61</v>
      </c>
      <c r="B122">
        <v>-6.4</v>
      </c>
      <c r="C122">
        <v>148.56</v>
      </c>
      <c r="D122">
        <v>-6.43</v>
      </c>
      <c r="E122">
        <v>148.46</v>
      </c>
      <c r="F122">
        <f>_10sept_0_106[[#This Row],[H_mag]]-40</f>
        <v>-46.4</v>
      </c>
      <c r="G122">
        <f>_10sept_0_106[[#This Row],[V_mag]]-40</f>
        <v>-46.43</v>
      </c>
      <c r="H122">
        <f>(10^(_10sept_0_106[[#This Row],[H_mag_adj]]/20)*COS(RADIANS(_10sept_0_106[[#This Row],[H_phase]])))*0.6</f>
        <v>-2.4501654218176258E-3</v>
      </c>
      <c r="I122">
        <f>(10^(_10sept_0_106[[#This Row],[H_mag_adj]]/20)*SIN(RADIANS(_10sept_0_106[[#This Row],[H_phase]])))*0.6</f>
        <v>1.4979362321852151E-3</v>
      </c>
      <c r="J122">
        <f>(10^(_10sept_0_106[[#This Row],[V_mag_adj]]/20)*COS(RADIANS(_10sept_0_106[[#This Row],[V_phase]])))*0.6</f>
        <v>-2.43910835245217E-3</v>
      </c>
      <c r="K122">
        <f>(10^(_10sept_0_106[[#This Row],[V_mag_adj]]/20)*SIN(RADIANS(_10sept_0_106[[#This Row],[V_phase]])))*0.6</f>
        <v>1.497030793196156E-3</v>
      </c>
    </row>
    <row r="123" spans="1:11" x14ac:dyDescent="0.25">
      <c r="A123">
        <v>-60</v>
      </c>
      <c r="B123">
        <v>-6.19</v>
      </c>
      <c r="C123">
        <v>161.57</v>
      </c>
      <c r="D123">
        <v>-6.22</v>
      </c>
      <c r="E123">
        <v>161.41</v>
      </c>
      <c r="F123">
        <f>_10sept_0_106[[#This Row],[H_mag]]-40</f>
        <v>-46.19</v>
      </c>
      <c r="G123">
        <f>_10sept_0_106[[#This Row],[V_mag]]-40</f>
        <v>-46.22</v>
      </c>
      <c r="H123">
        <f>(10^(_10sept_0_106[[#This Row],[H_mag_adj]]/20)*COS(RADIANS(_10sept_0_106[[#This Row],[H_phase]])))*0.6</f>
        <v>-2.7911617640797811E-3</v>
      </c>
      <c r="I123">
        <f>(10^(_10sept_0_106[[#This Row],[H_mag_adj]]/20)*SIN(RADIANS(_10sept_0_106[[#This Row],[H_phase]])))*0.6</f>
        <v>9.3011939382210229E-4</v>
      </c>
      <c r="J123">
        <f>(10^(_10sept_0_106[[#This Row],[V_mag_adj]]/20)*COS(RADIANS(_10sept_0_106[[#This Row],[V_phase]])))*0.6</f>
        <v>-2.7789387920864289E-3</v>
      </c>
      <c r="K123">
        <f>(10^(_10sept_0_106[[#This Row],[V_mag_adj]]/20)*SIN(RADIANS(_10sept_0_106[[#This Row],[V_phase]])))*0.6</f>
        <v>9.3467631205923832E-4</v>
      </c>
    </row>
    <row r="124" spans="1:11" x14ac:dyDescent="0.25">
      <c r="A124">
        <v>-59</v>
      </c>
      <c r="B124">
        <v>-6</v>
      </c>
      <c r="C124">
        <v>173.32</v>
      </c>
      <c r="D124">
        <v>-6.03</v>
      </c>
      <c r="E124">
        <v>173.1</v>
      </c>
      <c r="F124">
        <f>_10sept_0_106[[#This Row],[H_mag]]-40</f>
        <v>-46</v>
      </c>
      <c r="G124">
        <f>_10sept_0_106[[#This Row],[V_mag]]-40</f>
        <v>-46.03</v>
      </c>
      <c r="H124">
        <f>(10^(_10sept_0_106[[#This Row],[H_mag_adj]]/20)*COS(RADIANS(_10sept_0_106[[#This Row],[H_phase]])))*0.6</f>
        <v>-2.9867089876324257E-3</v>
      </c>
      <c r="I124">
        <f>(10^(_10sept_0_106[[#This Row],[H_mag_adj]]/20)*SIN(RADIANS(_10sept_0_106[[#This Row],[H_phase]])))*0.6</f>
        <v>3.4980076705200854E-4</v>
      </c>
      <c r="J124">
        <f>(10^(_10sept_0_106[[#This Row],[V_mag_adj]]/20)*COS(RADIANS(_10sept_0_106[[#This Row],[V_phase]])))*0.6</f>
        <v>-2.9750506088748021E-3</v>
      </c>
      <c r="K124">
        <f>(10^(_10sept_0_106[[#This Row],[V_mag_adj]]/20)*SIN(RADIANS(_10sept_0_106[[#This Row],[V_phase]])))*0.6</f>
        <v>3.6002068222298016E-4</v>
      </c>
    </row>
    <row r="125" spans="1:11" x14ac:dyDescent="0.25">
      <c r="A125">
        <v>-58</v>
      </c>
      <c r="B125">
        <v>-5.77</v>
      </c>
      <c r="C125">
        <v>-173.44</v>
      </c>
      <c r="D125">
        <v>-5.82</v>
      </c>
      <c r="E125">
        <v>-174.06</v>
      </c>
      <c r="F125">
        <f>_10sept_0_106[[#This Row],[H_mag]]-40</f>
        <v>-45.769999999999996</v>
      </c>
      <c r="G125">
        <f>_10sept_0_106[[#This Row],[V_mag]]-40</f>
        <v>-45.82</v>
      </c>
      <c r="H125">
        <f>(10^(_10sept_0_106[[#This Row],[H_mag_adj]]/20)*COS(RADIANS(_10sept_0_106[[#This Row],[H_phase]])))*0.6</f>
        <v>-3.0675981920057164E-3</v>
      </c>
      <c r="I125">
        <f>(10^(_10sept_0_106[[#This Row],[H_mag_adj]]/20)*SIN(RADIANS(_10sept_0_106[[#This Row],[H_phase]])))*0.6</f>
        <v>-3.5276313779557679E-4</v>
      </c>
      <c r="J125">
        <f>(10^(_10sept_0_106[[#This Row],[V_mag_adj]]/20)*COS(RADIANS(_10sept_0_106[[#This Row],[V_phase]])))*0.6</f>
        <v>-3.0536071173883367E-3</v>
      </c>
      <c r="K125">
        <f>(10^(_10sept_0_106[[#This Row],[V_mag_adj]]/20)*SIN(RADIANS(_10sept_0_106[[#This Row],[V_phase]])))*0.6</f>
        <v>-3.1771434060117284E-4</v>
      </c>
    </row>
    <row r="126" spans="1:11" x14ac:dyDescent="0.25">
      <c r="A126">
        <v>-57</v>
      </c>
      <c r="B126">
        <v>-5.54</v>
      </c>
      <c r="C126">
        <v>-160.47999999999999</v>
      </c>
      <c r="D126">
        <v>-5.58</v>
      </c>
      <c r="E126">
        <v>-160.75</v>
      </c>
      <c r="F126">
        <f>_10sept_0_106[[#This Row],[H_mag]]-40</f>
        <v>-45.54</v>
      </c>
      <c r="G126">
        <f>_10sept_0_106[[#This Row],[V_mag]]-40</f>
        <v>-45.58</v>
      </c>
      <c r="H126">
        <f>(10^(_10sept_0_106[[#This Row],[H_mag_adj]]/20)*COS(RADIANS(_10sept_0_106[[#This Row],[H_phase]])))*0.6</f>
        <v>-2.9884368900144698E-3</v>
      </c>
      <c r="I126">
        <f>(10^(_10sept_0_106[[#This Row],[H_mag_adj]]/20)*SIN(RADIANS(_10sept_0_106[[#This Row],[H_phase]])))*0.6</f>
        <v>-1.0594351244201034E-3</v>
      </c>
      <c r="J126">
        <f>(10^(_10sept_0_106[[#This Row],[V_mag_adj]]/20)*COS(RADIANS(_10sept_0_106[[#This Row],[V_phase]])))*0.6</f>
        <v>-2.9796427544189503E-3</v>
      </c>
      <c r="K126">
        <f>(10^(_10sept_0_106[[#This Row],[V_mag_adj]]/20)*SIN(RADIANS(_10sept_0_106[[#This Row],[V_phase]])))*0.6</f>
        <v>-1.0405378318543159E-3</v>
      </c>
    </row>
    <row r="127" spans="1:11" x14ac:dyDescent="0.25">
      <c r="A127">
        <v>-56</v>
      </c>
      <c r="B127">
        <v>-5.31</v>
      </c>
      <c r="C127">
        <v>-148.16999999999999</v>
      </c>
      <c r="D127">
        <v>-5.34</v>
      </c>
      <c r="E127">
        <v>-148.61000000000001</v>
      </c>
      <c r="F127">
        <f>_10sept_0_106[[#This Row],[H_mag]]-40</f>
        <v>-45.31</v>
      </c>
      <c r="G127">
        <f>_10sept_0_106[[#This Row],[V_mag]]-40</f>
        <v>-45.34</v>
      </c>
      <c r="H127">
        <f>(10^(_10sept_0_106[[#This Row],[H_mag_adj]]/20)*COS(RADIANS(_10sept_0_106[[#This Row],[H_phase]])))*0.6</f>
        <v>-2.7661407320509557E-3</v>
      </c>
      <c r="I127">
        <f>(10^(_10sept_0_106[[#This Row],[H_mag_adj]]/20)*SIN(RADIANS(_10sept_0_106[[#This Row],[H_phase]])))*0.6</f>
        <v>-1.7170857090326398E-3</v>
      </c>
      <c r="J127">
        <f>(10^(_10sept_0_106[[#This Row],[V_mag_adj]]/20)*COS(RADIANS(_10sept_0_106[[#This Row],[V_phase]])))*0.6</f>
        <v>-2.7696626942646384E-3</v>
      </c>
      <c r="K127">
        <f>(10^(_10sept_0_106[[#This Row],[V_mag_adj]]/20)*SIN(RADIANS(_10sept_0_106[[#This Row],[V_phase]])))*0.6</f>
        <v>-1.6899458926944173E-3</v>
      </c>
    </row>
    <row r="128" spans="1:11" x14ac:dyDescent="0.25">
      <c r="A128">
        <v>-55</v>
      </c>
      <c r="B128">
        <v>-5.07</v>
      </c>
      <c r="C128">
        <v>-136.16</v>
      </c>
      <c r="D128">
        <v>-5.0999999999999996</v>
      </c>
      <c r="E128">
        <v>-136.72999999999999</v>
      </c>
      <c r="F128">
        <f>_10sept_0_106[[#This Row],[H_mag]]-40</f>
        <v>-45.07</v>
      </c>
      <c r="G128">
        <f>_10sept_0_106[[#This Row],[V_mag]]-40</f>
        <v>-45.1</v>
      </c>
      <c r="H128">
        <f>(10^(_10sept_0_106[[#This Row],[H_mag_adj]]/20)*COS(RADIANS(_10sept_0_106[[#This Row],[H_phase]])))*0.6</f>
        <v>-2.4140887980862754E-3</v>
      </c>
      <c r="I128">
        <f>(10^(_10sept_0_106[[#This Row],[H_mag_adj]]/20)*SIN(RADIANS(_10sept_0_106[[#This Row],[H_phase]])))*0.6</f>
        <v>-2.3182653188399322E-3</v>
      </c>
      <c r="J128">
        <f>(10^(_10sept_0_106[[#This Row],[V_mag_adj]]/20)*COS(RADIANS(_10sept_0_106[[#This Row],[V_phase]])))*0.6</f>
        <v>-2.4286292431729044E-3</v>
      </c>
      <c r="K128">
        <f>(10^(_10sept_0_106[[#This Row],[V_mag_adj]]/20)*SIN(RADIANS(_10sept_0_106[[#This Row],[V_phase]])))*0.6</f>
        <v>-2.2862247387897619E-3</v>
      </c>
    </row>
    <row r="129" spans="1:11" x14ac:dyDescent="0.25">
      <c r="A129">
        <v>-54</v>
      </c>
      <c r="B129">
        <v>-4.8099999999999996</v>
      </c>
      <c r="C129">
        <v>-123.86</v>
      </c>
      <c r="D129">
        <v>-4.84</v>
      </c>
      <c r="E129">
        <v>-124.35</v>
      </c>
      <c r="F129">
        <f>_10sept_0_106[[#This Row],[H_mag]]-40</f>
        <v>-44.81</v>
      </c>
      <c r="G129">
        <f>_10sept_0_106[[#This Row],[V_mag]]-40</f>
        <v>-44.84</v>
      </c>
      <c r="H129">
        <f>(10^(_10sept_0_106[[#This Row],[H_mag_adj]]/20)*COS(RADIANS(_10sept_0_106[[#This Row],[H_phase]])))*0.6</f>
        <v>-1.9214782774424459E-3</v>
      </c>
      <c r="I129">
        <f>(10^(_10sept_0_106[[#This Row],[H_mag_adj]]/20)*SIN(RADIANS(_10sept_0_106[[#This Row],[H_phase]])))*0.6</f>
        <v>-2.8637780477268372E-3</v>
      </c>
      <c r="J129">
        <f>(10^(_10sept_0_106[[#This Row],[V_mag_adj]]/20)*COS(RADIANS(_10sept_0_106[[#This Row],[V_phase]])))*0.6</f>
        <v>-1.9391897625536663E-3</v>
      </c>
      <c r="K129">
        <f>(10^(_10sept_0_106[[#This Row],[V_mag_adj]]/20)*SIN(RADIANS(_10sept_0_106[[#This Row],[V_phase]])))*0.6</f>
        <v>-2.8374237640647424E-3</v>
      </c>
    </row>
    <row r="130" spans="1:11" x14ac:dyDescent="0.25">
      <c r="A130">
        <v>-53</v>
      </c>
      <c r="B130">
        <v>-4.57</v>
      </c>
      <c r="C130">
        <v>-111.75</v>
      </c>
      <c r="D130">
        <v>-4.5999999999999996</v>
      </c>
      <c r="E130">
        <v>-112.24</v>
      </c>
      <c r="F130">
        <f>_10sept_0_106[[#This Row],[H_mag]]-40</f>
        <v>-44.57</v>
      </c>
      <c r="G130">
        <f>_10sept_0_106[[#This Row],[V_mag]]-40</f>
        <v>-44.6</v>
      </c>
      <c r="H130">
        <f>(10^(_10sept_0_106[[#This Row],[H_mag_adj]]/20)*COS(RADIANS(_10sept_0_106[[#This Row],[H_phase]])))*0.6</f>
        <v>-1.313732018860372E-3</v>
      </c>
      <c r="I130">
        <f>(10^(_10sept_0_106[[#This Row],[H_mag_adj]]/20)*SIN(RADIANS(_10sept_0_106[[#This Row],[H_phase]])))*0.6</f>
        <v>-3.2928953126162594E-3</v>
      </c>
      <c r="J130">
        <f>(10^(_10sept_0_106[[#This Row],[V_mag_adj]]/20)*COS(RADIANS(_10sept_0_106[[#This Row],[V_phase]])))*0.6</f>
        <v>-1.3372182739946645E-3</v>
      </c>
      <c r="K130">
        <f>(10^(_10sept_0_106[[#This Row],[V_mag_adj]]/20)*SIN(RADIANS(_10sept_0_106[[#This Row],[V_phase]])))*0.6</f>
        <v>-3.2702253598163337E-3</v>
      </c>
    </row>
    <row r="131" spans="1:11" x14ac:dyDescent="0.25">
      <c r="A131">
        <v>-52</v>
      </c>
      <c r="B131">
        <v>-4.3600000000000003</v>
      </c>
      <c r="C131">
        <v>-100.2</v>
      </c>
      <c r="D131">
        <v>-4.3899999999999997</v>
      </c>
      <c r="E131">
        <v>-100.84</v>
      </c>
      <c r="F131">
        <f>_10sept_0_106[[#This Row],[H_mag]]-40</f>
        <v>-44.36</v>
      </c>
      <c r="G131">
        <f>_10sept_0_106[[#This Row],[V_mag]]-40</f>
        <v>-44.39</v>
      </c>
      <c r="H131">
        <f>(10^(_10sept_0_106[[#This Row],[H_mag_adj]]/20)*COS(RADIANS(_10sept_0_106[[#This Row],[H_phase]])))*0.6</f>
        <v>-6.431797896637566E-4</v>
      </c>
      <c r="I131">
        <f>(10^(_10sept_0_106[[#This Row],[H_mag_adj]]/20)*SIN(RADIANS(_10sept_0_106[[#This Row],[H_phase]])))*0.6</f>
        <v>-3.5746429815423624E-3</v>
      </c>
      <c r="J131">
        <f>(10^(_10sept_0_106[[#This Row],[V_mag_adj]]/20)*COS(RADIANS(_10sept_0_106[[#This Row],[V_phase]])))*0.6</f>
        <v>-6.8071281625719149E-4</v>
      </c>
      <c r="K131">
        <f>(10^(_10sept_0_106[[#This Row],[V_mag_adj]]/20)*SIN(RADIANS(_10sept_0_106[[#This Row],[V_phase]])))*0.6</f>
        <v>-3.5549361966655106E-3</v>
      </c>
    </row>
    <row r="132" spans="1:11" x14ac:dyDescent="0.25">
      <c r="A132">
        <v>-51</v>
      </c>
      <c r="B132">
        <v>-4.22</v>
      </c>
      <c r="C132">
        <v>-89.25</v>
      </c>
      <c r="D132">
        <v>-4.24</v>
      </c>
      <c r="E132">
        <v>-89.73</v>
      </c>
      <c r="F132">
        <f>_10sept_0_106[[#This Row],[H_mag]]-40</f>
        <v>-44.22</v>
      </c>
      <c r="G132">
        <f>_10sept_0_106[[#This Row],[V_mag]]-40</f>
        <v>-44.24</v>
      </c>
      <c r="H132">
        <f>(10^(_10sept_0_106[[#This Row],[H_mag_adj]]/20)*COS(RADIANS(_10sept_0_106[[#This Row],[H_phase]])))*0.6</f>
        <v>4.8314498811700175E-5</v>
      </c>
      <c r="I132">
        <f>(10^(_10sept_0_106[[#This Row],[H_mag_adj]]/20)*SIN(RADIANS(_10sept_0_106[[#This Row],[H_phase]])))*0.6</f>
        <v>-3.6907450140886101E-3</v>
      </c>
      <c r="J132">
        <f>(10^(_10sept_0_106[[#This Row],[V_mag_adj]]/20)*COS(RADIANS(_10sept_0_106[[#This Row],[V_phase]])))*0.6</f>
        <v>1.7353647630523989E-5</v>
      </c>
      <c r="K132">
        <f>(10^(_10sept_0_106[[#This Row],[V_mag_adj]]/20)*SIN(RADIANS(_10sept_0_106[[#This Row],[V_phase]])))*0.6</f>
        <v>-3.682531142344164E-3</v>
      </c>
    </row>
    <row r="133" spans="1:11" x14ac:dyDescent="0.25">
      <c r="A133">
        <v>-50</v>
      </c>
      <c r="B133">
        <v>-4.09</v>
      </c>
      <c r="C133">
        <v>-77.510000000000005</v>
      </c>
      <c r="D133">
        <v>-4.13</v>
      </c>
      <c r="E133">
        <v>-78.14</v>
      </c>
      <c r="F133">
        <f>_10sept_0_106[[#This Row],[H_mag]]-40</f>
        <v>-44.09</v>
      </c>
      <c r="G133">
        <f>_10sept_0_106[[#This Row],[V_mag]]-40</f>
        <v>-44.13</v>
      </c>
      <c r="H133">
        <f>(10^(_10sept_0_106[[#This Row],[H_mag_adj]]/20)*COS(RADIANS(_10sept_0_106[[#This Row],[H_phase]])))*0.6</f>
        <v>8.10300214632793E-4</v>
      </c>
      <c r="I133">
        <f>(10^(_10sept_0_106[[#This Row],[H_mag_adj]]/20)*SIN(RADIANS(_10sept_0_106[[#This Row],[H_phase]])))*0.6</f>
        <v>-3.658049354850419E-3</v>
      </c>
      <c r="J133">
        <f>(10^(_10sept_0_106[[#This Row],[V_mag_adj]]/20)*COS(RADIANS(_10sept_0_106[[#This Row],[V_phase]])))*0.6</f>
        <v>7.664917234221424E-4</v>
      </c>
      <c r="K133">
        <f>(10^(_10sept_0_106[[#This Row],[V_mag_adj]]/20)*SIN(RADIANS(_10sept_0_106[[#This Row],[V_phase]])))*0.6</f>
        <v>-3.6498906301246658E-3</v>
      </c>
    </row>
    <row r="134" spans="1:11" x14ac:dyDescent="0.25">
      <c r="A134">
        <v>-49</v>
      </c>
      <c r="B134">
        <v>-3.99</v>
      </c>
      <c r="C134">
        <v>-65.86</v>
      </c>
      <c r="D134">
        <v>-4.0199999999999996</v>
      </c>
      <c r="E134">
        <v>-66.64</v>
      </c>
      <c r="F134">
        <f>_10sept_0_106[[#This Row],[H_mag]]-40</f>
        <v>-43.99</v>
      </c>
      <c r="G134">
        <f>_10sept_0_106[[#This Row],[V_mag]]-40</f>
        <v>-44.019999999999996</v>
      </c>
      <c r="H134">
        <f>(10^(_10sept_0_106[[#This Row],[H_mag_adj]]/20)*COS(RADIANS(_10sept_0_106[[#This Row],[H_phase]])))*0.6</f>
        <v>1.5500303255131707E-3</v>
      </c>
      <c r="I134">
        <f>(10^(_10sept_0_106[[#This Row],[H_mag_adj]]/20)*SIN(RADIANS(_10sept_0_106[[#This Row],[H_phase]])))*0.6</f>
        <v>-3.458656166060255E-3</v>
      </c>
      <c r="J134">
        <f>(10^(_10sept_0_106[[#This Row],[V_mag_adj]]/20)*COS(RADIANS(_10sept_0_106[[#This Row],[V_phase]])))*0.6</f>
        <v>1.4976219515977886E-3</v>
      </c>
      <c r="K134">
        <f>(10^(_10sept_0_106[[#This Row],[V_mag_adj]]/20)*SIN(RADIANS(_10sept_0_106[[#This Row],[V_phase]])))*0.6</f>
        <v>-3.4674396495524289E-3</v>
      </c>
    </row>
    <row r="135" spans="1:11" x14ac:dyDescent="0.25">
      <c r="A135">
        <v>-48</v>
      </c>
      <c r="B135">
        <v>-3.89</v>
      </c>
      <c r="C135">
        <v>-54.85</v>
      </c>
      <c r="D135">
        <v>-3.94</v>
      </c>
      <c r="E135">
        <v>-55.65</v>
      </c>
      <c r="F135">
        <f>_10sept_0_106[[#This Row],[H_mag]]-40</f>
        <v>-43.89</v>
      </c>
      <c r="G135">
        <f>_10sept_0_106[[#This Row],[V_mag]]-40</f>
        <v>-43.94</v>
      </c>
      <c r="H135">
        <f>(10^(_10sept_0_106[[#This Row],[H_mag_adj]]/20)*COS(RADIANS(_10sept_0_106[[#This Row],[H_phase]])))*0.6</f>
        <v>2.2073022971489274E-3</v>
      </c>
      <c r="I135">
        <f>(10^(_10sept_0_106[[#This Row],[H_mag_adj]]/20)*SIN(RADIANS(_10sept_0_106[[#This Row],[H_phase]])))*0.6</f>
        <v>-3.134854777653657E-3</v>
      </c>
      <c r="J135">
        <f>(10^(_10sept_0_106[[#This Row],[V_mag_adj]]/20)*COS(RADIANS(_10sept_0_106[[#This Row],[V_phase]])))*0.6</f>
        <v>2.150900446639202E-3</v>
      </c>
      <c r="K135">
        <f>(10^(_10sept_0_106[[#This Row],[V_mag_adj]]/20)*SIN(RADIANS(_10sept_0_106[[#This Row],[V_phase]])))*0.6</f>
        <v>-3.1471989793276554E-3</v>
      </c>
    </row>
    <row r="136" spans="1:11" x14ac:dyDescent="0.25">
      <c r="A136">
        <v>-47</v>
      </c>
      <c r="B136">
        <v>-3.77</v>
      </c>
      <c r="C136">
        <v>-43.98</v>
      </c>
      <c r="D136">
        <v>-3.8</v>
      </c>
      <c r="E136">
        <v>-44.07</v>
      </c>
      <c r="F136">
        <f>_10sept_0_106[[#This Row],[H_mag]]-40</f>
        <v>-43.77</v>
      </c>
      <c r="G136">
        <f>_10sept_0_106[[#This Row],[V_mag]]-40</f>
        <v>-43.8</v>
      </c>
      <c r="H136">
        <f>(10^(_10sept_0_106[[#This Row],[H_mag_adj]]/20)*COS(RADIANS(_10sept_0_106[[#This Row],[H_phase]])))*0.6</f>
        <v>2.7972525934951494E-3</v>
      </c>
      <c r="I136">
        <f>(10^(_10sept_0_106[[#This Row],[H_mag_adj]]/20)*SIN(RADIANS(_10sept_0_106[[#This Row],[H_phase]])))*0.6</f>
        <v>-2.6993890701158471E-3</v>
      </c>
      <c r="J136">
        <f>(10^(_10sept_0_106[[#This Row],[V_mag_adj]]/20)*COS(RADIANS(_10sept_0_106[[#This Row],[V_phase]])))*0.6</f>
        <v>2.7833788827758914E-3</v>
      </c>
      <c r="K136">
        <f>(10^(_10sept_0_106[[#This Row],[V_mag_adj]]/20)*SIN(RADIANS(_10sept_0_106[[#This Row],[V_phase]])))*0.6</f>
        <v>-2.6944572365968787E-3</v>
      </c>
    </row>
    <row r="137" spans="1:11" x14ac:dyDescent="0.25">
      <c r="A137">
        <v>-46</v>
      </c>
      <c r="B137">
        <v>-3.62</v>
      </c>
      <c r="C137">
        <v>-32.57</v>
      </c>
      <c r="D137">
        <v>-3.66</v>
      </c>
      <c r="E137">
        <v>-33.26</v>
      </c>
      <c r="F137">
        <f>_10sept_0_106[[#This Row],[H_mag]]-40</f>
        <v>-43.62</v>
      </c>
      <c r="G137">
        <f>_10sept_0_106[[#This Row],[V_mag]]-40</f>
        <v>-43.66</v>
      </c>
      <c r="H137">
        <f>(10^(_10sept_0_106[[#This Row],[H_mag_adj]]/20)*COS(RADIANS(_10sept_0_106[[#This Row],[H_phase]])))*0.6</f>
        <v>3.3330510284141348E-3</v>
      </c>
      <c r="I137">
        <f>(10^(_10sept_0_106[[#This Row],[H_mag_adj]]/20)*SIN(RADIANS(_10sept_0_106[[#This Row],[H_phase]])))*0.6</f>
        <v>-2.1291169324778869E-3</v>
      </c>
      <c r="J137">
        <f>(10^(_10sept_0_106[[#This Row],[V_mag_adj]]/20)*COS(RADIANS(_10sept_0_106[[#This Row],[V_phase]])))*0.6</f>
        <v>3.2919744246630547E-3</v>
      </c>
      <c r="K137">
        <f>(10^(_10sept_0_106[[#This Row],[V_mag_adj]]/20)*SIN(RADIANS(_10sept_0_106[[#This Row],[V_phase]])))*0.6</f>
        <v>-2.1591346333811453E-3</v>
      </c>
    </row>
    <row r="138" spans="1:11" x14ac:dyDescent="0.25">
      <c r="A138">
        <v>-45</v>
      </c>
      <c r="B138">
        <v>-3.47</v>
      </c>
      <c r="C138">
        <v>-22.1</v>
      </c>
      <c r="D138">
        <v>-3.5</v>
      </c>
      <c r="E138">
        <v>-22.03</v>
      </c>
      <c r="F138">
        <f>_10sept_0_106[[#This Row],[H_mag]]-40</f>
        <v>-43.47</v>
      </c>
      <c r="G138">
        <f>_10sept_0_106[[#This Row],[V_mag]]-40</f>
        <v>-43.5</v>
      </c>
      <c r="H138">
        <f>(10^(_10sept_0_106[[#This Row],[H_mag_adj]]/20)*COS(RADIANS(_10sept_0_106[[#This Row],[H_phase]])))*0.6</f>
        <v>3.7282935066231099E-3</v>
      </c>
      <c r="I138">
        <f>(10^(_10sept_0_106[[#This Row],[H_mag_adj]]/20)*SIN(RADIANS(_10sept_0_106[[#This Row],[H_phase]])))*0.6</f>
        <v>-1.5139030037060854E-3</v>
      </c>
      <c r="J138">
        <f>(10^(_10sept_0_106[[#This Row],[V_mag_adj]]/20)*COS(RADIANS(_10sept_0_106[[#This Row],[V_phase]])))*0.6</f>
        <v>3.7172790802704053E-3</v>
      </c>
      <c r="K138">
        <f>(10^(_10sept_0_106[[#This Row],[V_mag_adj]]/20)*SIN(RADIANS(_10sept_0_106[[#This Row],[V_phase]])))*0.6</f>
        <v>-1.5041427980144353E-3</v>
      </c>
    </row>
    <row r="139" spans="1:11" x14ac:dyDescent="0.25">
      <c r="A139">
        <v>-44</v>
      </c>
      <c r="B139">
        <v>-3.33</v>
      </c>
      <c r="C139">
        <v>-11.49</v>
      </c>
      <c r="D139">
        <v>-3.36</v>
      </c>
      <c r="E139">
        <v>-11.75</v>
      </c>
      <c r="F139">
        <f>_10sept_0_106[[#This Row],[H_mag]]-40</f>
        <v>-43.33</v>
      </c>
      <c r="G139">
        <f>_10sept_0_106[[#This Row],[V_mag]]-40</f>
        <v>-43.36</v>
      </c>
      <c r="H139">
        <f>(10^(_10sept_0_106[[#This Row],[H_mag_adj]]/20)*COS(RADIANS(_10sept_0_106[[#This Row],[H_phase]])))*0.6</f>
        <v>4.0073693444779976E-3</v>
      </c>
      <c r="I139">
        <f>(10^(_10sept_0_106[[#This Row],[H_mag_adj]]/20)*SIN(RADIANS(_10sept_0_106[[#This Row],[H_phase]])))*0.6</f>
        <v>-8.1458016484378876E-4</v>
      </c>
      <c r="J139">
        <f>(10^(_10sept_0_106[[#This Row],[V_mag_adj]]/20)*COS(RADIANS(_10sept_0_106[[#This Row],[V_phase]])))*0.6</f>
        <v>3.9898274484536193E-3</v>
      </c>
      <c r="K139">
        <f>(10^(_10sept_0_106[[#This Row],[V_mag_adj]]/20)*SIN(RADIANS(_10sept_0_106[[#This Row],[V_phase]])))*0.6</f>
        <v>-8.2988530276159871E-4</v>
      </c>
    </row>
    <row r="140" spans="1:11" x14ac:dyDescent="0.25">
      <c r="A140">
        <v>-43</v>
      </c>
      <c r="B140">
        <v>-3.25</v>
      </c>
      <c r="C140">
        <v>-1.3</v>
      </c>
      <c r="D140">
        <v>-3.28</v>
      </c>
      <c r="E140">
        <v>-1.52</v>
      </c>
      <c r="F140">
        <f>_10sept_0_106[[#This Row],[H_mag]]-40</f>
        <v>-43.25</v>
      </c>
      <c r="G140">
        <f>_10sept_0_106[[#This Row],[V_mag]]-40</f>
        <v>-43.28</v>
      </c>
      <c r="H140">
        <f>(10^(_10sept_0_106[[#This Row],[H_mag_adj]]/20)*COS(RADIANS(_10sept_0_106[[#This Row],[H_phase]])))*0.6</f>
        <v>4.126097181480535E-3</v>
      </c>
      <c r="I140">
        <f>(10^(_10sept_0_106[[#This Row],[H_mag_adj]]/20)*SIN(RADIANS(_10sept_0_106[[#This Row],[H_phase]])))*0.6</f>
        <v>-9.3634243691364226E-5</v>
      </c>
      <c r="J140">
        <f>(10^(_10sept_0_106[[#This Row],[V_mag_adj]]/20)*COS(RADIANS(_10sept_0_106[[#This Row],[V_phase]])))*0.6</f>
        <v>4.111482128255582E-3</v>
      </c>
      <c r="K140">
        <f>(10^(_10sept_0_106[[#This Row],[V_mag_adj]]/20)*SIN(RADIANS(_10sept_0_106[[#This Row],[V_phase]])))*0.6</f>
        <v>-1.090991238400943E-4</v>
      </c>
    </row>
    <row r="141" spans="1:11" x14ac:dyDescent="0.25">
      <c r="A141">
        <v>-42</v>
      </c>
      <c r="B141">
        <v>-3.25</v>
      </c>
      <c r="C141">
        <v>8.39</v>
      </c>
      <c r="D141">
        <v>-3.29</v>
      </c>
      <c r="E141">
        <v>8.07</v>
      </c>
      <c r="F141">
        <f>_10sept_0_106[[#This Row],[H_mag]]-40</f>
        <v>-43.25</v>
      </c>
      <c r="G141">
        <f>_10sept_0_106[[#This Row],[V_mag]]-40</f>
        <v>-43.29</v>
      </c>
      <c r="H141">
        <f>(10^(_10sept_0_106[[#This Row],[H_mag_adj]]/20)*COS(RADIANS(_10sept_0_106[[#This Row],[H_phase]])))*0.6</f>
        <v>4.0829898463113417E-3</v>
      </c>
      <c r="I141">
        <f>(10^(_10sept_0_106[[#This Row],[H_mag_adj]]/20)*SIN(RADIANS(_10sept_0_106[[#This Row],[H_phase]])))*0.6</f>
        <v>6.0219534831461373E-4</v>
      </c>
      <c r="J141">
        <f>(10^(_10sept_0_106[[#This Row],[V_mag_adj]]/20)*COS(RADIANS(_10sept_0_106[[#This Row],[V_phase]])))*0.6</f>
        <v>4.0675146477340092E-3</v>
      </c>
      <c r="K141">
        <f>(10^(_10sept_0_106[[#This Row],[V_mag_adj]]/20)*SIN(RADIANS(_10sept_0_106[[#This Row],[V_phase]])))*0.6</f>
        <v>5.7672033751100793E-4</v>
      </c>
    </row>
    <row r="142" spans="1:11" x14ac:dyDescent="0.25">
      <c r="A142">
        <v>-41</v>
      </c>
      <c r="B142">
        <v>-3.31</v>
      </c>
      <c r="C142">
        <v>18.739999999999998</v>
      </c>
      <c r="D142">
        <v>-3.34</v>
      </c>
      <c r="E142">
        <v>18.59</v>
      </c>
      <c r="F142">
        <f>_10sept_0_106[[#This Row],[H_mag]]-40</f>
        <v>-43.31</v>
      </c>
      <c r="G142">
        <f>_10sept_0_106[[#This Row],[V_mag]]-40</f>
        <v>-43.34</v>
      </c>
      <c r="H142">
        <f>(10^(_10sept_0_106[[#This Row],[H_mag_adj]]/20)*COS(RADIANS(_10sept_0_106[[#This Row],[H_phase]])))*0.6</f>
        <v>3.8814581538644658E-3</v>
      </c>
      <c r="I142">
        <f>(10^(_10sept_0_106[[#This Row],[H_mag_adj]]/20)*SIN(RADIANS(_10sept_0_106[[#This Row],[H_phase]])))*0.6</f>
        <v>1.3168220423099735E-3</v>
      </c>
      <c r="J142">
        <f>(10^(_10sept_0_106[[#This Row],[V_mag_adj]]/20)*COS(RADIANS(_10sept_0_106[[#This Row],[V_phase]])))*0.6</f>
        <v>3.8714974831638074E-3</v>
      </c>
      <c r="K142">
        <f>(10^(_10sept_0_106[[#This Row],[V_mag_adj]]/20)*SIN(RADIANS(_10sept_0_106[[#This Row],[V_phase]])))*0.6</f>
        <v>1.3021506626971538E-3</v>
      </c>
    </row>
    <row r="143" spans="1:11" x14ac:dyDescent="0.25">
      <c r="A143">
        <v>-40</v>
      </c>
      <c r="B143">
        <v>-3.39</v>
      </c>
      <c r="C143">
        <v>28.82</v>
      </c>
      <c r="D143">
        <v>-3.43</v>
      </c>
      <c r="E143">
        <v>28.37</v>
      </c>
      <c r="F143">
        <f>_10sept_0_106[[#This Row],[H_mag]]-40</f>
        <v>-43.39</v>
      </c>
      <c r="G143">
        <f>_10sept_0_106[[#This Row],[V_mag]]-40</f>
        <v>-43.43</v>
      </c>
      <c r="H143">
        <f>(10^(_10sept_0_106[[#This Row],[H_mag_adj]]/20)*COS(RADIANS(_10sept_0_106[[#This Row],[H_phase]])))*0.6</f>
        <v>3.55814790508165E-3</v>
      </c>
      <c r="I143">
        <f>(10^(_10sept_0_106[[#This Row],[H_mag_adj]]/20)*SIN(RADIANS(_10sept_0_106[[#This Row],[H_phase]])))*0.6</f>
        <v>1.9577260807595721E-3</v>
      </c>
      <c r="J143">
        <f>(10^(_10sept_0_106[[#This Row],[V_mag_adj]]/20)*COS(RADIANS(_10sept_0_106[[#This Row],[V_phase]])))*0.6</f>
        <v>3.5569956042950032E-3</v>
      </c>
      <c r="K143">
        <f>(10^(_10sept_0_106[[#This Row],[V_mag_adj]]/20)*SIN(RADIANS(_10sept_0_106[[#This Row],[V_phase]])))*0.6</f>
        <v>1.9208540992051719E-3</v>
      </c>
    </row>
    <row r="144" spans="1:11" x14ac:dyDescent="0.25">
      <c r="A144">
        <v>-39</v>
      </c>
      <c r="B144">
        <v>-3.48</v>
      </c>
      <c r="C144">
        <v>39.47</v>
      </c>
      <c r="D144">
        <v>-3.51</v>
      </c>
      <c r="E144">
        <v>38.94</v>
      </c>
      <c r="F144">
        <f>_10sept_0_106[[#This Row],[H_mag]]-40</f>
        <v>-43.48</v>
      </c>
      <c r="G144">
        <f>_10sept_0_106[[#This Row],[V_mag]]-40</f>
        <v>-43.51</v>
      </c>
      <c r="H144">
        <f>(10^(_10sept_0_106[[#This Row],[H_mag_adj]]/20)*COS(RADIANS(_10sept_0_106[[#This Row],[H_phase]])))*0.6</f>
        <v>3.1027348002793213E-3</v>
      </c>
      <c r="I144">
        <f>(10^(_10sept_0_106[[#This Row],[H_mag_adj]]/20)*SIN(RADIANS(_10sept_0_106[[#This Row],[H_phase]])))*0.6</f>
        <v>2.5549698230563057E-3</v>
      </c>
      <c r="J144">
        <f>(10^(_10sept_0_106[[#This Row],[V_mag_adj]]/20)*COS(RADIANS(_10sept_0_106[[#This Row],[V_phase]])))*0.6</f>
        <v>3.115456804622684E-3</v>
      </c>
      <c r="K144">
        <f>(10^(_10sept_0_106[[#This Row],[V_mag_adj]]/20)*SIN(RADIANS(_10sept_0_106[[#This Row],[V_phase]])))*0.6</f>
        <v>2.5174498685853332E-3</v>
      </c>
    </row>
    <row r="145" spans="1:11" x14ac:dyDescent="0.25">
      <c r="A145">
        <v>-38</v>
      </c>
      <c r="B145">
        <v>-3.51</v>
      </c>
      <c r="C145">
        <v>50.19</v>
      </c>
      <c r="D145">
        <v>-3.55</v>
      </c>
      <c r="E145">
        <v>49.65</v>
      </c>
      <c r="F145">
        <f>_10sept_0_106[[#This Row],[H_mag]]-40</f>
        <v>-43.51</v>
      </c>
      <c r="G145">
        <f>_10sept_0_106[[#This Row],[V_mag]]-40</f>
        <v>-43.55</v>
      </c>
      <c r="H145">
        <f>(10^(_10sept_0_106[[#This Row],[H_mag_adj]]/20)*COS(RADIANS(_10sept_0_106[[#This Row],[H_phase]])))*0.6</f>
        <v>2.5644640701842389E-3</v>
      </c>
      <c r="I145">
        <f>(10^(_10sept_0_106[[#This Row],[H_mag_adj]]/20)*SIN(RADIANS(_10sept_0_106[[#This Row],[H_phase]])))*0.6</f>
        <v>3.0768732465027188E-3</v>
      </c>
      <c r="J145">
        <f>(10^(_10sept_0_106[[#This Row],[V_mag_adj]]/20)*COS(RADIANS(_10sept_0_106[[#This Row],[V_phase]])))*0.6</f>
        <v>2.5814332383279925E-3</v>
      </c>
      <c r="K145">
        <f>(10^(_10sept_0_106[[#This Row],[V_mag_adj]]/20)*SIN(RADIANS(_10sept_0_106[[#This Row],[V_phase]])))*0.6</f>
        <v>3.038542173604756E-3</v>
      </c>
    </row>
    <row r="146" spans="1:11" x14ac:dyDescent="0.25">
      <c r="A146">
        <v>-37</v>
      </c>
      <c r="B146">
        <v>-3.47</v>
      </c>
      <c r="C146">
        <v>61.45</v>
      </c>
      <c r="D146">
        <v>-3.51</v>
      </c>
      <c r="E146">
        <v>60.75</v>
      </c>
      <c r="F146">
        <f>_10sept_0_106[[#This Row],[H_mag]]-40</f>
        <v>-43.47</v>
      </c>
      <c r="G146">
        <f>_10sept_0_106[[#This Row],[V_mag]]-40</f>
        <v>-43.51</v>
      </c>
      <c r="H146">
        <f>(10^(_10sept_0_106[[#This Row],[H_mag_adj]]/20)*COS(RADIANS(_10sept_0_106[[#This Row],[H_phase]])))*0.6</f>
        <v>1.9231424110110009E-3</v>
      </c>
      <c r="I146">
        <f>(10^(_10sept_0_106[[#This Row],[H_mag_adj]]/20)*SIN(RADIANS(_10sept_0_106[[#This Row],[H_phase]])))*0.6</f>
        <v>3.534628416556562E-3</v>
      </c>
      <c r="J146">
        <f>(10^(_10sept_0_106[[#This Row],[V_mag_adj]]/20)*COS(RADIANS(_10sept_0_106[[#This Row],[V_phase]])))*0.6</f>
        <v>1.9571476614083151E-3</v>
      </c>
      <c r="K146">
        <f>(10^(_10sept_0_106[[#This Row],[V_mag_adj]]/20)*SIN(RADIANS(_10sept_0_106[[#This Row],[V_phase]])))*0.6</f>
        <v>3.4947386130802483E-3</v>
      </c>
    </row>
    <row r="147" spans="1:11" x14ac:dyDescent="0.25">
      <c r="A147">
        <v>-36</v>
      </c>
      <c r="B147">
        <v>-3.36</v>
      </c>
      <c r="C147">
        <v>71.66</v>
      </c>
      <c r="D147">
        <v>-3.4</v>
      </c>
      <c r="E147">
        <v>71.2</v>
      </c>
      <c r="F147">
        <f>_10sept_0_106[[#This Row],[H_mag]]-40</f>
        <v>-43.36</v>
      </c>
      <c r="G147">
        <f>_10sept_0_106[[#This Row],[V_mag]]-40</f>
        <v>-43.4</v>
      </c>
      <c r="H147">
        <f>(10^(_10sept_0_106[[#This Row],[H_mag_adj]]/20)*COS(RADIANS(_10sept_0_106[[#This Row],[H_phase]])))*0.6</f>
        <v>1.2822897431044845E-3</v>
      </c>
      <c r="I147">
        <f>(10^(_10sept_0_106[[#This Row],[H_mag_adj]]/20)*SIN(RADIANS(_10sept_0_106[[#This Row],[H_phase]])))*0.6</f>
        <v>3.8682251354985354E-3</v>
      </c>
      <c r="J147">
        <f>(10^(_10sept_0_106[[#This Row],[V_mag_adj]]/20)*COS(RADIANS(_10sept_0_106[[#This Row],[V_phase]])))*0.6</f>
        <v>1.3072701005892565E-3</v>
      </c>
      <c r="K147">
        <f>(10^(_10sept_0_106[[#This Row],[V_mag_adj]]/20)*SIN(RADIANS(_10sept_0_106[[#This Row],[V_phase]])))*0.6</f>
        <v>3.8400806905898258E-3</v>
      </c>
    </row>
    <row r="148" spans="1:11" x14ac:dyDescent="0.25">
      <c r="A148">
        <v>-35</v>
      </c>
      <c r="B148">
        <v>-3.18</v>
      </c>
      <c r="C148">
        <v>81.78</v>
      </c>
      <c r="D148">
        <v>-3.23</v>
      </c>
      <c r="E148">
        <v>81.44</v>
      </c>
      <c r="F148">
        <f>_10sept_0_106[[#This Row],[H_mag]]-40</f>
        <v>-43.18</v>
      </c>
      <c r="G148">
        <f>_10sept_0_106[[#This Row],[V_mag]]-40</f>
        <v>-43.23</v>
      </c>
      <c r="H148">
        <f>(10^(_10sept_0_106[[#This Row],[H_mag_adj]]/20)*COS(RADIANS(_10sept_0_106[[#This Row],[H_phase]])))*0.6</f>
        <v>5.9485292326835672E-4</v>
      </c>
      <c r="I148">
        <f>(10^(_10sept_0_106[[#This Row],[H_mag_adj]]/20)*SIN(RADIANS(_10sept_0_106[[#This Row],[H_phase]])))*0.6</f>
        <v>4.1178108921937299E-3</v>
      </c>
      <c r="J148">
        <f>(10^(_10sept_0_106[[#This Row],[V_mag_adj]]/20)*COS(RADIANS(_10sept_0_106[[#This Row],[V_phase]])))*0.6</f>
        <v>6.1572327883407994E-4</v>
      </c>
      <c r="K148">
        <f>(10^(_10sept_0_106[[#This Row],[V_mag_adj]]/20)*SIN(RADIANS(_10sept_0_106[[#This Row],[V_phase]])))*0.6</f>
        <v>4.0905932305526057E-3</v>
      </c>
    </row>
    <row r="149" spans="1:11" x14ac:dyDescent="0.25">
      <c r="A149">
        <v>-34</v>
      </c>
      <c r="B149">
        <v>-3.02</v>
      </c>
      <c r="C149">
        <v>91.36</v>
      </c>
      <c r="D149">
        <v>-3.07</v>
      </c>
      <c r="E149">
        <v>90.86</v>
      </c>
      <c r="F149">
        <f>_10sept_0_106[[#This Row],[H_mag]]-40</f>
        <v>-43.02</v>
      </c>
      <c r="G149">
        <f>_10sept_0_106[[#This Row],[V_mag]]-40</f>
        <v>-43.07</v>
      </c>
      <c r="H149">
        <f>(10^(_10sept_0_106[[#This Row],[H_mag_adj]]/20)*COS(RADIANS(_10sept_0_106[[#This Row],[H_phase]])))*0.6</f>
        <v>-1.005835000408385E-4</v>
      </c>
      <c r="I149">
        <f>(10^(_10sept_0_106[[#This Row],[H_mag_adj]]/20)*SIN(RADIANS(_10sept_0_106[[#This Row],[H_phase]])))*0.6</f>
        <v>4.2367115205168213E-3</v>
      </c>
      <c r="J149">
        <f>(10^(_10sept_0_106[[#This Row],[V_mag_adj]]/20)*COS(RADIANS(_10sept_0_106[[#This Row],[V_phase]])))*0.6</f>
        <v>-6.3242752256024293E-5</v>
      </c>
      <c r="K149">
        <f>(10^(_10sept_0_106[[#This Row],[V_mag_adj]]/20)*SIN(RADIANS(_10sept_0_106[[#This Row],[V_phase]])))*0.6</f>
        <v>4.2131054219737667E-3</v>
      </c>
    </row>
    <row r="150" spans="1:11" x14ac:dyDescent="0.25">
      <c r="A150">
        <v>-33</v>
      </c>
      <c r="B150">
        <v>-2.87</v>
      </c>
      <c r="C150">
        <v>100.82</v>
      </c>
      <c r="D150">
        <v>-2.92</v>
      </c>
      <c r="E150">
        <v>100.47</v>
      </c>
      <c r="F150">
        <f>_10sept_0_106[[#This Row],[H_mag]]-40</f>
        <v>-42.87</v>
      </c>
      <c r="G150">
        <f>_10sept_0_106[[#This Row],[V_mag]]-40</f>
        <v>-42.92</v>
      </c>
      <c r="H150">
        <f>(10^(_10sept_0_106[[#This Row],[H_mag_adj]]/20)*COS(RADIANS(_10sept_0_106[[#This Row],[H_phase]])))*0.6</f>
        <v>-8.0941543241583953E-4</v>
      </c>
      <c r="I150">
        <f>(10^(_10sept_0_106[[#This Row],[H_mag_adj]]/20)*SIN(RADIANS(_10sept_0_106[[#This Row],[H_phase]])))*0.6</f>
        <v>4.2350721306208712E-3</v>
      </c>
      <c r="J150">
        <f>(10^(_10sept_0_106[[#This Row],[V_mag_adj]]/20)*COS(RADIANS(_10sept_0_106[[#This Row],[V_phase]])))*0.6</f>
        <v>-7.7903250424772098E-4</v>
      </c>
      <c r="K150">
        <f>(10^(_10sept_0_106[[#This Row],[V_mag_adj]]/20)*SIN(RADIANS(_10sept_0_106[[#This Row],[V_phase]])))*0.6</f>
        <v>4.2156005926131243E-3</v>
      </c>
    </row>
    <row r="151" spans="1:11" x14ac:dyDescent="0.25">
      <c r="A151">
        <v>-32</v>
      </c>
      <c r="B151">
        <v>-2.79</v>
      </c>
      <c r="C151">
        <v>109.14</v>
      </c>
      <c r="D151">
        <v>-2.82</v>
      </c>
      <c r="E151">
        <v>109.13</v>
      </c>
      <c r="F151">
        <f>_10sept_0_106[[#This Row],[H_mag]]-40</f>
        <v>-42.79</v>
      </c>
      <c r="G151">
        <f>_10sept_0_106[[#This Row],[V_mag]]-40</f>
        <v>-42.82</v>
      </c>
      <c r="H151">
        <f>(10^(_10sept_0_106[[#This Row],[H_mag_adj]]/20)*COS(RADIANS(_10sept_0_106[[#This Row],[H_phase]])))*0.6</f>
        <v>-1.4267993053056994E-3</v>
      </c>
      <c r="I151">
        <f>(10^(_10sept_0_106[[#This Row],[H_mag_adj]]/20)*SIN(RADIANS(_10sept_0_106[[#This Row],[H_phase]])))*0.6</f>
        <v>4.1110662038508425E-3</v>
      </c>
      <c r="J151">
        <f>(10^(_10sept_0_106[[#This Row],[V_mag_adj]]/20)*COS(RADIANS(_10sept_0_106[[#This Row],[V_phase]])))*0.6</f>
        <v>-1.4211647515132363E-3</v>
      </c>
      <c r="K151">
        <f>(10^(_10sept_0_106[[#This Row],[V_mag_adj]]/20)*SIN(RADIANS(_10sept_0_106[[#This Row],[V_phase]])))*0.6</f>
        <v>4.0971396794623203E-3</v>
      </c>
    </row>
    <row r="152" spans="1:11" x14ac:dyDescent="0.25">
      <c r="A152">
        <v>-31</v>
      </c>
      <c r="B152">
        <v>-2.72</v>
      </c>
      <c r="C152">
        <v>118.09</v>
      </c>
      <c r="D152">
        <v>-2.75</v>
      </c>
      <c r="E152">
        <v>117.86</v>
      </c>
      <c r="F152">
        <f>_10sept_0_106[[#This Row],[H_mag]]-40</f>
        <v>-42.72</v>
      </c>
      <c r="G152">
        <f>_10sept_0_106[[#This Row],[V_mag]]-40</f>
        <v>-42.75</v>
      </c>
      <c r="H152">
        <f>(10^(_10sept_0_106[[#This Row],[H_mag_adj]]/20)*COS(RADIANS(_10sept_0_106[[#This Row],[H_phase]])))*0.6</f>
        <v>-2.0655757415604012E-3</v>
      </c>
      <c r="I152">
        <f>(10^(_10sept_0_106[[#This Row],[H_mag_adj]]/20)*SIN(RADIANS(_10sept_0_106[[#This Row],[H_phase]])))*0.6</f>
        <v>3.8701051399371755E-3</v>
      </c>
      <c r="J152">
        <f>(10^(_10sept_0_106[[#This Row],[V_mag_adj]]/20)*COS(RADIANS(_10sept_0_106[[#This Row],[V_phase]])))*0.6</f>
        <v>-2.0429552260642671E-3</v>
      </c>
      <c r="K152">
        <f>(10^(_10sept_0_106[[#This Row],[V_mag_adj]]/20)*SIN(RADIANS(_10sept_0_106[[#This Row],[V_phase]])))*0.6</f>
        <v>3.8649933941227181E-3</v>
      </c>
    </row>
    <row r="153" spans="1:11" x14ac:dyDescent="0.25">
      <c r="A153">
        <v>-30</v>
      </c>
      <c r="B153">
        <v>-2.67</v>
      </c>
      <c r="C153">
        <v>127.22</v>
      </c>
      <c r="D153">
        <v>-2.7</v>
      </c>
      <c r="E153">
        <v>126.19</v>
      </c>
      <c r="F153">
        <f>_10sept_0_106[[#This Row],[H_mag]]-40</f>
        <v>-42.67</v>
      </c>
      <c r="G153">
        <f>_10sept_0_106[[#This Row],[V_mag]]-40</f>
        <v>-42.7</v>
      </c>
      <c r="H153">
        <f>(10^(_10sept_0_106[[#This Row],[H_mag_adj]]/20)*COS(RADIANS(_10sept_0_106[[#This Row],[H_phase]])))*0.6</f>
        <v>-2.6688146147799802E-3</v>
      </c>
      <c r="I153">
        <f>(10^(_10sept_0_106[[#This Row],[H_mag_adj]]/20)*SIN(RADIANS(_10sept_0_106[[#This Row],[H_phase]])))*0.6</f>
        <v>3.5134860435154232E-3</v>
      </c>
      <c r="J153">
        <f>(10^(_10sept_0_106[[#This Row],[V_mag_adj]]/20)*COS(RADIANS(_10sept_0_106[[#This Row],[V_phase]])))*0.6</f>
        <v>-2.5962426252345424E-3</v>
      </c>
      <c r="K153">
        <f>(10^(_10sept_0_106[[#This Row],[V_mag_adj]]/20)*SIN(RADIANS(_10sept_0_106[[#This Row],[V_phase]])))*0.6</f>
        <v>3.5486150679165406E-3</v>
      </c>
    </row>
    <row r="154" spans="1:11" x14ac:dyDescent="0.25">
      <c r="A154">
        <v>-29</v>
      </c>
      <c r="B154">
        <v>-2.63</v>
      </c>
      <c r="C154">
        <v>135.61000000000001</v>
      </c>
      <c r="D154">
        <v>-2.66</v>
      </c>
      <c r="E154">
        <v>134.75</v>
      </c>
      <c r="F154">
        <f>_10sept_0_106[[#This Row],[H_mag]]-40</f>
        <v>-42.63</v>
      </c>
      <c r="G154">
        <f>_10sept_0_106[[#This Row],[V_mag]]-40</f>
        <v>-42.66</v>
      </c>
      <c r="H154">
        <f>(10^(_10sept_0_106[[#This Row],[H_mag_adj]]/20)*COS(RADIANS(_10sept_0_106[[#This Row],[H_phase]])))*0.6</f>
        <v>-3.1674596537011775E-3</v>
      </c>
      <c r="I154">
        <f>(10^(_10sept_0_106[[#This Row],[H_mag_adj]]/20)*SIN(RADIANS(_10sept_0_106[[#This Row],[H_phase]])))*0.6</f>
        <v>3.1007228740184052E-3</v>
      </c>
      <c r="J154">
        <f>(10^(_10sept_0_106[[#This Row],[V_mag_adj]]/20)*COS(RADIANS(_10sept_0_106[[#This Row],[V_phase]])))*0.6</f>
        <v>-3.1098038213117083E-3</v>
      </c>
      <c r="K154">
        <f>(10^(_10sept_0_106[[#This Row],[V_mag_adj]]/20)*SIN(RADIANS(_10sept_0_106[[#This Row],[V_phase]])))*0.6</f>
        <v>3.1370610844249653E-3</v>
      </c>
    </row>
    <row r="155" spans="1:11" x14ac:dyDescent="0.25">
      <c r="A155">
        <v>-28</v>
      </c>
      <c r="B155">
        <v>-2.58</v>
      </c>
      <c r="C155">
        <v>143.07</v>
      </c>
      <c r="D155">
        <v>-2.59</v>
      </c>
      <c r="E155">
        <v>142.43</v>
      </c>
      <c r="F155">
        <f>_10sept_0_106[[#This Row],[H_mag]]-40</f>
        <v>-42.58</v>
      </c>
      <c r="G155">
        <f>_10sept_0_106[[#This Row],[V_mag]]-40</f>
        <v>-42.59</v>
      </c>
      <c r="H155">
        <f>(10^(_10sept_0_106[[#This Row],[H_mag_adj]]/20)*COS(RADIANS(_10sept_0_106[[#This Row],[H_phase]])))*0.6</f>
        <v>-3.5636840056038565E-3</v>
      </c>
      <c r="I155">
        <f>(10^(_10sept_0_106[[#This Row],[H_mag_adj]]/20)*SIN(RADIANS(_10sept_0_106[[#This Row],[H_phase]])))*0.6</f>
        <v>2.6786086168588542E-3</v>
      </c>
      <c r="J155">
        <f>(10^(_10sept_0_106[[#This Row],[V_mag_adj]]/20)*COS(RADIANS(_10sept_0_106[[#This Row],[V_phase]])))*0.6</f>
        <v>-3.5294761623338171E-3</v>
      </c>
      <c r="K155">
        <f>(10^(_10sept_0_106[[#This Row],[V_mag_adj]]/20)*SIN(RADIANS(_10sept_0_106[[#This Row],[V_phase]])))*0.6</f>
        <v>2.7151197192963428E-3</v>
      </c>
    </row>
    <row r="156" spans="1:11" x14ac:dyDescent="0.25">
      <c r="A156">
        <v>-27</v>
      </c>
      <c r="B156">
        <v>-2.5</v>
      </c>
      <c r="C156">
        <v>150.57</v>
      </c>
      <c r="D156">
        <v>-2.5299999999999998</v>
      </c>
      <c r="E156">
        <v>150.31</v>
      </c>
      <c r="F156">
        <f>_10sept_0_106[[#This Row],[H_mag]]-40</f>
        <v>-42.5</v>
      </c>
      <c r="G156">
        <f>_10sept_0_106[[#This Row],[V_mag]]-40</f>
        <v>-42.53</v>
      </c>
      <c r="H156">
        <f>(10^(_10sept_0_106[[#This Row],[H_mag_adj]]/20)*COS(RADIANS(_10sept_0_106[[#This Row],[H_phase]])))*0.6</f>
        <v>-3.9187521134500802E-3</v>
      </c>
      <c r="I156">
        <f>(10^(_10sept_0_106[[#This Row],[H_mag_adj]]/20)*SIN(RADIANS(_10sept_0_106[[#This Row],[H_phase]])))*0.6</f>
        <v>2.2108074498207861E-3</v>
      </c>
      <c r="J156">
        <f>(10^(_10sept_0_106[[#This Row],[V_mag_adj]]/20)*COS(RADIANS(_10sept_0_106[[#This Row],[V_phase]])))*0.6</f>
        <v>-3.8952026606300688E-3</v>
      </c>
      <c r="K156">
        <f>(10^(_10sept_0_106[[#This Row],[V_mag_adj]]/20)*SIN(RADIANS(_10sept_0_106[[#This Row],[V_phase]])))*0.6</f>
        <v>2.2208834375415406E-3</v>
      </c>
    </row>
    <row r="157" spans="1:11" x14ac:dyDescent="0.25">
      <c r="A157">
        <v>-26</v>
      </c>
      <c r="B157">
        <v>-2.41</v>
      </c>
      <c r="C157">
        <v>158.59</v>
      </c>
      <c r="D157">
        <v>-2.44</v>
      </c>
      <c r="E157">
        <v>158.05000000000001</v>
      </c>
      <c r="F157">
        <f>_10sept_0_106[[#This Row],[H_mag]]-40</f>
        <v>-42.41</v>
      </c>
      <c r="G157">
        <f>_10sept_0_106[[#This Row],[V_mag]]-40</f>
        <v>-42.44</v>
      </c>
      <c r="H157">
        <f>(10^(_10sept_0_106[[#This Row],[H_mag_adj]]/20)*COS(RADIANS(_10sept_0_106[[#This Row],[H_phase]])))*0.6</f>
        <v>-4.2325028074604214E-3</v>
      </c>
      <c r="I157">
        <f>(10^(_10sept_0_106[[#This Row],[H_mag_adj]]/20)*SIN(RADIANS(_10sept_0_106[[#This Row],[H_phase]])))*0.6</f>
        <v>1.6595519348015179E-3</v>
      </c>
      <c r="J157">
        <f>(10^(_10sept_0_106[[#This Row],[V_mag_adj]]/20)*COS(RADIANS(_10sept_0_106[[#This Row],[V_phase]])))*0.6</f>
        <v>-4.2021353982510902E-3</v>
      </c>
      <c r="K157">
        <f>(10^(_10sept_0_106[[#This Row],[V_mag_adj]]/20)*SIN(RADIANS(_10sept_0_106[[#This Row],[V_phase]])))*0.6</f>
        <v>1.6935087531135078E-3</v>
      </c>
    </row>
    <row r="158" spans="1:11" x14ac:dyDescent="0.25">
      <c r="A158">
        <v>-25</v>
      </c>
      <c r="B158">
        <v>-2.33</v>
      </c>
      <c r="C158">
        <v>165.7</v>
      </c>
      <c r="D158">
        <v>-2.37</v>
      </c>
      <c r="E158">
        <v>165.58</v>
      </c>
      <c r="F158">
        <f>_10sept_0_106[[#This Row],[H_mag]]-40</f>
        <v>-42.33</v>
      </c>
      <c r="G158">
        <f>_10sept_0_106[[#This Row],[V_mag]]-40</f>
        <v>-42.37</v>
      </c>
      <c r="H158">
        <f>(10^(_10sept_0_106[[#This Row],[H_mag_adj]]/20)*COS(RADIANS(_10sept_0_106[[#This Row],[H_phase]])))*0.6</f>
        <v>-4.4461291929051875E-3</v>
      </c>
      <c r="I158">
        <f>(10^(_10sept_0_106[[#This Row],[H_mag_adj]]/20)*SIN(RADIANS(_10sept_0_106[[#This Row],[H_phase]])))*0.6</f>
        <v>1.1333041203479088E-3</v>
      </c>
      <c r="J158">
        <f>(10^(_10sept_0_106[[#This Row],[V_mag_adj]]/20)*COS(RADIANS(_10sept_0_106[[#This Row],[V_phase]])))*0.6</f>
        <v>-4.4233286989854344E-3</v>
      </c>
      <c r="K158">
        <f>(10^(_10sept_0_106[[#This Row],[V_mag_adj]]/20)*SIN(RADIANS(_10sept_0_106[[#This Row],[V_phase]])))*0.6</f>
        <v>1.1373637466085785E-3</v>
      </c>
    </row>
    <row r="159" spans="1:11" x14ac:dyDescent="0.25">
      <c r="A159">
        <v>-24</v>
      </c>
      <c r="B159">
        <v>-2.25</v>
      </c>
      <c r="C159">
        <v>172.99</v>
      </c>
      <c r="D159">
        <v>-2.2999999999999998</v>
      </c>
      <c r="E159">
        <v>172.94</v>
      </c>
      <c r="F159">
        <f>_10sept_0_106[[#This Row],[H_mag]]-40</f>
        <v>-42.25</v>
      </c>
      <c r="G159">
        <f>_10sept_0_106[[#This Row],[V_mag]]-40</f>
        <v>-42.3</v>
      </c>
      <c r="H159">
        <f>(10^(_10sept_0_106[[#This Row],[H_mag_adj]]/20)*COS(RADIANS(_10sept_0_106[[#This Row],[H_phase]])))*0.6</f>
        <v>-4.5961336249562912E-3</v>
      </c>
      <c r="I159">
        <f>(10^(_10sept_0_106[[#This Row],[H_mag_adj]]/20)*SIN(RADIANS(_10sept_0_106[[#This Row],[H_phase]])))*0.6</f>
        <v>5.6514853674985769E-4</v>
      </c>
      <c r="J159">
        <f>(10^(_10sept_0_106[[#This Row],[V_mag_adj]]/20)*COS(RADIANS(_10sept_0_106[[#This Row],[V_phase]])))*0.6</f>
        <v>-4.5692600635861766E-3</v>
      </c>
      <c r="K159">
        <f>(10^(_10sept_0_106[[#This Row],[V_mag_adj]]/20)*SIN(RADIANS(_10sept_0_106[[#This Row],[V_phase]])))*0.6</f>
        <v>5.6589227253748251E-4</v>
      </c>
    </row>
    <row r="160" spans="1:11" x14ac:dyDescent="0.25">
      <c r="A160">
        <v>-23</v>
      </c>
      <c r="B160">
        <v>-2.19</v>
      </c>
      <c r="C160">
        <v>179.92</v>
      </c>
      <c r="D160">
        <v>-2.25</v>
      </c>
      <c r="E160">
        <v>179.71</v>
      </c>
      <c r="F160">
        <f>_10sept_0_106[[#This Row],[H_mag]]-40</f>
        <v>-42.19</v>
      </c>
      <c r="G160">
        <f>_10sept_0_106[[#This Row],[V_mag]]-40</f>
        <v>-42.25</v>
      </c>
      <c r="H160">
        <f>(10^(_10sept_0_106[[#This Row],[H_mag_adj]]/20)*COS(RADIANS(_10sept_0_106[[#This Row],[H_phase]])))*0.6</f>
        <v>-4.6628433675317783E-3</v>
      </c>
      <c r="I160">
        <f>(10^(_10sept_0_106[[#This Row],[H_mag_adj]]/20)*SIN(RADIANS(_10sept_0_106[[#This Row],[H_phase]])))*0.6</f>
        <v>6.5105617723513482E-6</v>
      </c>
      <c r="J160">
        <f>(10^(_10sept_0_106[[#This Row],[V_mag_adj]]/20)*COS(RADIANS(_10sept_0_106[[#This Row],[V_phase]])))*0.6</f>
        <v>-4.6306897776190589E-3</v>
      </c>
      <c r="K160">
        <f>(10^(_10sept_0_106[[#This Row],[V_mag_adj]]/20)*SIN(RADIANS(_10sept_0_106[[#This Row],[V_phase]])))*0.6</f>
        <v>2.3438227294505745E-5</v>
      </c>
    </row>
    <row r="161" spans="1:11" x14ac:dyDescent="0.25">
      <c r="A161">
        <v>-22</v>
      </c>
      <c r="B161">
        <v>-2.12</v>
      </c>
      <c r="C161">
        <v>-173.05</v>
      </c>
      <c r="D161">
        <v>-2.17</v>
      </c>
      <c r="E161">
        <v>-173.53</v>
      </c>
      <c r="F161">
        <f>_10sept_0_106[[#This Row],[H_mag]]-40</f>
        <v>-42.12</v>
      </c>
      <c r="G161">
        <f>_10sept_0_106[[#This Row],[V_mag]]-40</f>
        <v>-42.17</v>
      </c>
      <c r="H161">
        <f>(10^(_10sept_0_106[[#This Row],[H_mag_adj]]/20)*COS(RADIANS(_10sept_0_106[[#This Row],[H_phase]])))*0.6</f>
        <v>-4.6660385969476605E-3</v>
      </c>
      <c r="I161">
        <f>(10^(_10sept_0_106[[#This Row],[H_mag_adj]]/20)*SIN(RADIANS(_10sept_0_106[[#This Row],[H_phase]])))*0.6</f>
        <v>-5.6878466727514293E-4</v>
      </c>
      <c r="J161">
        <f>(10^(_10sept_0_106[[#This Row],[V_mag_adj]]/20)*COS(RADIANS(_10sept_0_106[[#This Row],[V_phase]])))*0.6</f>
        <v>-4.6438307138878202E-3</v>
      </c>
      <c r="K161">
        <f>(10^(_10sept_0_106[[#This Row],[V_mag_adj]]/20)*SIN(RADIANS(_10sept_0_106[[#This Row],[V_phase]])))*0.6</f>
        <v>-5.2663475572571681E-4</v>
      </c>
    </row>
    <row r="162" spans="1:11" x14ac:dyDescent="0.25">
      <c r="A162">
        <v>-21</v>
      </c>
      <c r="B162">
        <v>-2.0499999999999998</v>
      </c>
      <c r="C162">
        <v>-165.74</v>
      </c>
      <c r="D162">
        <v>-2.09</v>
      </c>
      <c r="E162">
        <v>-166.34</v>
      </c>
      <c r="F162">
        <f>_10sept_0_106[[#This Row],[H_mag]]-40</f>
        <v>-42.05</v>
      </c>
      <c r="G162">
        <f>_10sept_0_106[[#This Row],[V_mag]]-40</f>
        <v>-42.09</v>
      </c>
      <c r="H162">
        <f>(10^(_10sept_0_106[[#This Row],[H_mag_adj]]/20)*COS(RADIANS(_10sept_0_106[[#This Row],[H_phase]])))*0.6</f>
        <v>-4.5926066326146429E-3</v>
      </c>
      <c r="I162">
        <f>(10^(_10sept_0_106[[#This Row],[H_mag_adj]]/20)*SIN(RADIANS(_10sept_0_106[[#This Row],[H_phase]])))*0.6</f>
        <v>-1.1672267969126946E-3</v>
      </c>
      <c r="J162">
        <f>(10^(_10sept_0_106[[#This Row],[V_mag_adj]]/20)*COS(RADIANS(_10sept_0_106[[#This Row],[V_phase]])))*0.6</f>
        <v>-4.5834216510124591E-3</v>
      </c>
      <c r="K162">
        <f>(10^(_10sept_0_106[[#This Row],[V_mag_adj]]/20)*SIN(RADIANS(_10sept_0_106[[#This Row],[V_phase]])))*0.6</f>
        <v>-1.1139283522799673E-3</v>
      </c>
    </row>
    <row r="163" spans="1:11" x14ac:dyDescent="0.25">
      <c r="A163">
        <v>-20</v>
      </c>
      <c r="B163">
        <v>-1.97</v>
      </c>
      <c r="C163">
        <v>-159.54</v>
      </c>
      <c r="D163">
        <v>-2.0099999999999998</v>
      </c>
      <c r="E163">
        <v>-159.94</v>
      </c>
      <c r="F163">
        <f>_10sept_0_106[[#This Row],[H_mag]]-40</f>
        <v>-41.97</v>
      </c>
      <c r="G163">
        <f>_10sept_0_106[[#This Row],[V_mag]]-40</f>
        <v>-42.01</v>
      </c>
      <c r="H163">
        <f>(10^(_10sept_0_106[[#This Row],[H_mag_adj]]/20)*COS(RADIANS(_10sept_0_106[[#This Row],[H_phase]])))*0.6</f>
        <v>-4.4807644644628448E-3</v>
      </c>
      <c r="I163">
        <f>(10^(_10sept_0_106[[#This Row],[H_mag_adj]]/20)*SIN(RADIANS(_10sept_0_106[[#This Row],[H_phase]])))*0.6</f>
        <v>-1.6717246665254892E-3</v>
      </c>
      <c r="J163">
        <f>(10^(_10sept_0_106[[#This Row],[V_mag_adj]]/20)*COS(RADIANS(_10sept_0_106[[#This Row],[V_phase]])))*0.6</f>
        <v>-4.4716856532706871E-3</v>
      </c>
      <c r="K163">
        <f>(10^(_10sept_0_106[[#This Row],[V_mag_adj]]/20)*SIN(RADIANS(_10sept_0_106[[#This Row],[V_phase]])))*0.6</f>
        <v>-1.6328655796458652E-3</v>
      </c>
    </row>
    <row r="164" spans="1:11" x14ac:dyDescent="0.25">
      <c r="A164">
        <v>-19</v>
      </c>
      <c r="B164">
        <v>-1.88</v>
      </c>
      <c r="C164">
        <v>-153.57</v>
      </c>
      <c r="D164">
        <v>-1.94</v>
      </c>
      <c r="E164">
        <v>-154</v>
      </c>
      <c r="F164">
        <f>_10sept_0_106[[#This Row],[H_mag]]-40</f>
        <v>-41.88</v>
      </c>
      <c r="G164">
        <f>_10sept_0_106[[#This Row],[V_mag]]-40</f>
        <v>-41.94</v>
      </c>
      <c r="H164">
        <f>(10^(_10sept_0_106[[#This Row],[H_mag_adj]]/20)*COS(RADIANS(_10sept_0_106[[#This Row],[H_phase]])))*0.6</f>
        <v>-4.3271960510527872E-3</v>
      </c>
      <c r="I164">
        <f>(10^(_10sept_0_106[[#This Row],[H_mag_adj]]/20)*SIN(RADIANS(_10sept_0_106[[#This Row],[H_phase]])))*0.6</f>
        <v>-2.1508635343716418E-3</v>
      </c>
      <c r="J164">
        <f>(10^(_10sept_0_106[[#This Row],[V_mag_adj]]/20)*COS(RADIANS(_10sept_0_106[[#This Row],[V_phase]])))*0.6</f>
        <v>-4.3133175985586806E-3</v>
      </c>
      <c r="K164">
        <f>(10^(_10sept_0_106[[#This Row],[V_mag_adj]]/20)*SIN(RADIANS(_10sept_0_106[[#This Row],[V_phase]])))*0.6</f>
        <v>-2.1037455576517097E-3</v>
      </c>
    </row>
    <row r="165" spans="1:11" x14ac:dyDescent="0.25">
      <c r="A165">
        <v>-18</v>
      </c>
      <c r="B165">
        <v>-1.8</v>
      </c>
      <c r="C165">
        <v>-147.36000000000001</v>
      </c>
      <c r="D165">
        <v>-1.85</v>
      </c>
      <c r="E165">
        <v>-147.78</v>
      </c>
      <c r="F165">
        <f>_10sept_0_106[[#This Row],[H_mag]]-40</f>
        <v>-41.8</v>
      </c>
      <c r="G165">
        <f>_10sept_0_106[[#This Row],[V_mag]]-40</f>
        <v>-41.85</v>
      </c>
      <c r="H165">
        <f>(10^(_10sept_0_106[[#This Row],[H_mag_adj]]/20)*COS(RADIANS(_10sept_0_106[[#This Row],[H_phase]])))*0.6</f>
        <v>-4.1067907050098256E-3</v>
      </c>
      <c r="I165">
        <f>(10^(_10sept_0_106[[#This Row],[H_mag_adj]]/20)*SIN(RADIANS(_10sept_0_106[[#This Row],[H_phase]])))*0.6</f>
        <v>-2.6304437331975631E-3</v>
      </c>
      <c r="J165">
        <f>(10^(_10sept_0_106[[#This Row],[V_mag_adj]]/20)*COS(RADIANS(_10sept_0_106[[#This Row],[V_phase]])))*0.6</f>
        <v>-4.1022796354845204E-3</v>
      </c>
      <c r="K165">
        <f>(10^(_10sept_0_106[[#This Row],[V_mag_adj]]/20)*SIN(RADIANS(_10sept_0_106[[#This Row],[V_phase]])))*0.6</f>
        <v>-2.5853436304673172E-3</v>
      </c>
    </row>
    <row r="166" spans="1:11" x14ac:dyDescent="0.25">
      <c r="A166">
        <v>-17</v>
      </c>
      <c r="B166">
        <v>-1.73</v>
      </c>
      <c r="C166">
        <v>-141.08000000000001</v>
      </c>
      <c r="D166">
        <v>-1.77</v>
      </c>
      <c r="E166">
        <v>-141.41</v>
      </c>
      <c r="F166">
        <f>_10sept_0_106[[#This Row],[H_mag]]-40</f>
        <v>-41.73</v>
      </c>
      <c r="G166">
        <f>_10sept_0_106[[#This Row],[V_mag]]-40</f>
        <v>-41.77</v>
      </c>
      <c r="H166">
        <f>(10^(_10sept_0_106[[#This Row],[H_mag_adj]]/20)*COS(RADIANS(_10sept_0_106[[#This Row],[H_phase]])))*0.6</f>
        <v>-3.8251122912959395E-3</v>
      </c>
      <c r="I166">
        <f>(10^(_10sept_0_106[[#This Row],[H_mag_adj]]/20)*SIN(RADIANS(_10sept_0_106[[#This Row],[H_phase]])))*0.6</f>
        <v>-3.0886817033017456E-3</v>
      </c>
      <c r="J166">
        <f>(10^(_10sept_0_106[[#This Row],[V_mag_adj]]/20)*COS(RADIANS(_10sept_0_106[[#This Row],[V_phase]])))*0.6</f>
        <v>-3.8251820396702032E-3</v>
      </c>
      <c r="K166">
        <f>(10^(_10sept_0_106[[#This Row],[V_mag_adj]]/20)*SIN(RADIANS(_10sept_0_106[[#This Row],[V_phase]])))*0.6</f>
        <v>-3.0525097848569023E-3</v>
      </c>
    </row>
    <row r="167" spans="1:11" x14ac:dyDescent="0.25">
      <c r="A167">
        <v>-16</v>
      </c>
      <c r="B167">
        <v>-1.64</v>
      </c>
      <c r="C167">
        <v>-135.78</v>
      </c>
      <c r="D167">
        <v>-1.68</v>
      </c>
      <c r="E167">
        <v>-135.96</v>
      </c>
      <c r="F167">
        <f>_10sept_0_106[[#This Row],[H_mag]]-40</f>
        <v>-41.64</v>
      </c>
      <c r="G167">
        <f>_10sept_0_106[[#This Row],[V_mag]]-40</f>
        <v>-41.68</v>
      </c>
      <c r="H167">
        <f>(10^(_10sept_0_106[[#This Row],[H_mag_adj]]/20)*COS(RADIANS(_10sept_0_106[[#This Row],[H_phase]])))*0.6</f>
        <v>-3.5601539903831842E-3</v>
      </c>
      <c r="I167">
        <f>(10^(_10sept_0_106[[#This Row],[H_mag_adj]]/20)*SIN(RADIANS(_10sept_0_106[[#This Row],[H_phase]])))*0.6</f>
        <v>-3.4645172415582663E-3</v>
      </c>
      <c r="J167">
        <f>(10^(_10sept_0_106[[#This Row],[V_mag_adj]]/20)*COS(RADIANS(_10sept_0_106[[#This Row],[V_phase]])))*0.6</f>
        <v>-3.5546131568995084E-3</v>
      </c>
      <c r="K167">
        <f>(10^(_10sept_0_106[[#This Row],[V_mag_adj]]/20)*SIN(RADIANS(_10sept_0_106[[#This Row],[V_phase]])))*0.6</f>
        <v>-3.4374490656612676E-3</v>
      </c>
    </row>
    <row r="168" spans="1:11" x14ac:dyDescent="0.25">
      <c r="A168">
        <v>-15</v>
      </c>
      <c r="B168">
        <v>-1.54</v>
      </c>
      <c r="C168">
        <v>-130.04</v>
      </c>
      <c r="D168">
        <v>-1.58</v>
      </c>
      <c r="E168">
        <v>-130.4</v>
      </c>
      <c r="F168">
        <f>_10sept_0_106[[#This Row],[H_mag]]-40</f>
        <v>-41.54</v>
      </c>
      <c r="G168">
        <f>_10sept_0_106[[#This Row],[V_mag]]-40</f>
        <v>-41.58</v>
      </c>
      <c r="H168">
        <f>(10^(_10sept_0_106[[#This Row],[H_mag_adj]]/20)*COS(RADIANS(_10sept_0_106[[#This Row],[H_phase]])))*0.6</f>
        <v>-3.2328073479338656E-3</v>
      </c>
      <c r="I168">
        <f>(10^(_10sept_0_106[[#This Row],[H_mag_adj]]/20)*SIN(RADIANS(_10sept_0_106[[#This Row],[H_phase]])))*0.6</f>
        <v>-3.8472519275794446E-3</v>
      </c>
      <c r="J168">
        <f>(10^(_10sept_0_106[[#This Row],[V_mag_adj]]/20)*COS(RADIANS(_10sept_0_106[[#This Row],[V_phase]])))*0.6</f>
        <v>-3.2419522013632271E-3</v>
      </c>
      <c r="K168">
        <f>(10^(_10sept_0_106[[#This Row],[V_mag_adj]]/20)*SIN(RADIANS(_10sept_0_106[[#This Row],[V_phase]])))*0.6</f>
        <v>-3.8092809501627484E-3</v>
      </c>
    </row>
    <row r="169" spans="1:11" x14ac:dyDescent="0.25">
      <c r="A169">
        <v>-14</v>
      </c>
      <c r="B169">
        <v>-1.42</v>
      </c>
      <c r="C169">
        <v>-125.18</v>
      </c>
      <c r="D169">
        <v>-1.47</v>
      </c>
      <c r="E169">
        <v>-125.78</v>
      </c>
      <c r="F169">
        <f>_10sept_0_106[[#This Row],[H_mag]]-40</f>
        <v>-41.42</v>
      </c>
      <c r="G169">
        <f>_10sept_0_106[[#This Row],[V_mag]]-40</f>
        <v>-41.47</v>
      </c>
      <c r="H169">
        <f>(10^(_10sept_0_106[[#This Row],[H_mag_adj]]/20)*COS(RADIANS(_10sept_0_106[[#This Row],[H_phase]])))*0.6</f>
        <v>-2.9355169214499797E-3</v>
      </c>
      <c r="I169">
        <f>(10^(_10sept_0_106[[#This Row],[H_mag_adj]]/20)*SIN(RADIANS(_10sept_0_106[[#This Row],[H_phase]])))*0.6</f>
        <v>-4.1644459000526341E-3</v>
      </c>
      <c r="J169">
        <f>(10^(_10sept_0_106[[#This Row],[V_mag_adj]]/20)*COS(RADIANS(_10sept_0_106[[#This Row],[V_phase]])))*0.6</f>
        <v>-2.9618661040026429E-3</v>
      </c>
      <c r="K169">
        <f>(10^(_10sept_0_106[[#This Row],[V_mag_adj]]/20)*SIN(RADIANS(_10sept_0_106[[#This Row],[V_phase]])))*0.6</f>
        <v>-4.1097516064252443E-3</v>
      </c>
    </row>
    <row r="170" spans="1:11" x14ac:dyDescent="0.25">
      <c r="A170">
        <v>-13</v>
      </c>
      <c r="B170">
        <v>-1.3</v>
      </c>
      <c r="C170">
        <v>-120.38</v>
      </c>
      <c r="D170">
        <v>-1.34</v>
      </c>
      <c r="E170">
        <v>-120.67</v>
      </c>
      <c r="F170">
        <f>_10sept_0_106[[#This Row],[H_mag]]-40</f>
        <v>-41.3</v>
      </c>
      <c r="G170">
        <f>_10sept_0_106[[#This Row],[V_mag]]-40</f>
        <v>-41.34</v>
      </c>
      <c r="H170">
        <f>(10^(_10sept_0_106[[#This Row],[H_mag_adj]]/20)*COS(RADIANS(_10sept_0_106[[#This Row],[H_phase]])))*0.6</f>
        <v>-2.6125959592390642E-3</v>
      </c>
      <c r="I170">
        <f>(10^(_10sept_0_106[[#This Row],[H_mag_adj]]/20)*SIN(RADIANS(_10sept_0_106[[#This Row],[H_phase]])))*0.6</f>
        <v>-4.4566255216924727E-3</v>
      </c>
      <c r="J170">
        <f>(10^(_10sept_0_106[[#This Row],[V_mag_adj]]/20)*COS(RADIANS(_10sept_0_106[[#This Row],[V_phase]])))*0.6</f>
        <v>-2.6230121327058134E-3</v>
      </c>
      <c r="K170">
        <f>(10^(_10sept_0_106[[#This Row],[V_mag_adj]]/20)*SIN(RADIANS(_10sept_0_106[[#This Row],[V_phase]])))*0.6</f>
        <v>-4.4229296405588646E-3</v>
      </c>
    </row>
    <row r="171" spans="1:11" x14ac:dyDescent="0.25">
      <c r="A171">
        <v>-12</v>
      </c>
      <c r="B171">
        <v>-1.18</v>
      </c>
      <c r="C171">
        <v>-116.22</v>
      </c>
      <c r="D171">
        <v>-1.21</v>
      </c>
      <c r="E171">
        <v>-116.65</v>
      </c>
      <c r="F171">
        <f>_10sept_0_106[[#This Row],[H_mag]]-40</f>
        <v>-41.18</v>
      </c>
      <c r="G171">
        <f>_10sept_0_106[[#This Row],[V_mag]]-40</f>
        <v>-41.21</v>
      </c>
      <c r="H171">
        <f>(10^(_10sept_0_106[[#This Row],[H_mag_adj]]/20)*COS(RADIANS(_10sept_0_106[[#This Row],[H_phase]])))*0.6</f>
        <v>-2.3141721694681749E-3</v>
      </c>
      <c r="I171">
        <f>(10^(_10sept_0_106[[#This Row],[H_mag_adj]]/20)*SIN(RADIANS(_10sept_0_106[[#This Row],[H_phase]])))*0.6</f>
        <v>-4.6988776884458001E-3</v>
      </c>
      <c r="J171">
        <f>(10^(_10sept_0_106[[#This Row],[V_mag_adj]]/20)*COS(RADIANS(_10sept_0_106[[#This Row],[V_phase]])))*0.6</f>
        <v>-2.3412709044804665E-3</v>
      </c>
      <c r="K171">
        <f>(10^(_10sept_0_106[[#This Row],[V_mag_adj]]/20)*SIN(RADIANS(_10sept_0_106[[#This Row],[V_phase]])))*0.6</f>
        <v>-4.6652368399244465E-3</v>
      </c>
    </row>
    <row r="172" spans="1:11" x14ac:dyDescent="0.25">
      <c r="A172">
        <v>-11</v>
      </c>
      <c r="B172">
        <v>-1.07</v>
      </c>
      <c r="C172">
        <v>-112.27</v>
      </c>
      <c r="D172">
        <v>-1.1000000000000001</v>
      </c>
      <c r="E172">
        <v>-112.7</v>
      </c>
      <c r="F172">
        <f>_10sept_0_106[[#This Row],[H_mag]]-40</f>
        <v>-41.07</v>
      </c>
      <c r="G172">
        <f>_10sept_0_106[[#This Row],[V_mag]]-40</f>
        <v>-41.1</v>
      </c>
      <c r="H172">
        <f>(10^(_10sept_0_106[[#This Row],[H_mag_adj]]/20)*COS(RADIANS(_10sept_0_106[[#This Row],[H_phase]])))*0.6</f>
        <v>-2.0102866778799636E-3</v>
      </c>
      <c r="I172">
        <f>(10^(_10sept_0_106[[#This Row],[H_mag_adj]]/20)*SIN(RADIANS(_10sept_0_106[[#This Row],[H_phase]])))*0.6</f>
        <v>-4.9089050141470619E-3</v>
      </c>
      <c r="J172">
        <f>(10^(_10sept_0_106[[#This Row],[V_mag_adj]]/20)*COS(RADIANS(_10sept_0_106[[#This Row],[V_phase]])))*0.6</f>
        <v>-2.0400125020609413E-3</v>
      </c>
      <c r="K172">
        <f>(10^(_10sept_0_106[[#This Row],[V_mag_adj]]/20)*SIN(RADIANS(_10sept_0_106[[#This Row],[V_phase]])))*0.6</f>
        <v>-4.87680686413435E-3</v>
      </c>
    </row>
    <row r="173" spans="1:11" x14ac:dyDescent="0.25">
      <c r="A173">
        <v>-10</v>
      </c>
      <c r="B173">
        <v>-0.97</v>
      </c>
      <c r="C173">
        <v>-108.34</v>
      </c>
      <c r="D173">
        <v>-1</v>
      </c>
      <c r="E173">
        <v>-108.78</v>
      </c>
      <c r="F173">
        <f>_10sept_0_106[[#This Row],[H_mag]]-40</f>
        <v>-40.97</v>
      </c>
      <c r="G173">
        <f>_10sept_0_106[[#This Row],[V_mag]]-40</f>
        <v>-41</v>
      </c>
      <c r="H173">
        <f>(10^(_10sept_0_106[[#This Row],[H_mag_adj]]/20)*COS(RADIANS(_10sept_0_106[[#This Row],[H_phase]])))*0.6</f>
        <v>-1.688442084419228E-3</v>
      </c>
      <c r="I173">
        <f>(10^(_10sept_0_106[[#This Row],[H_mag_adj]]/20)*SIN(RADIANS(_10sept_0_106[[#This Row],[H_phase]])))*0.6</f>
        <v>-5.093446427303922E-3</v>
      </c>
      <c r="J173">
        <f>(10^(_10sept_0_106[[#This Row],[V_mag_adj]]/20)*COS(RADIANS(_10sept_0_106[[#This Row],[V_phase]])))*0.6</f>
        <v>-1.7215504688375845E-3</v>
      </c>
      <c r="K173">
        <f>(10^(_10sept_0_106[[#This Row],[V_mag_adj]]/20)*SIN(RADIANS(_10sept_0_106[[#This Row],[V_phase]])))*0.6</f>
        <v>-5.0628134898808219E-3</v>
      </c>
    </row>
    <row r="174" spans="1:11" x14ac:dyDescent="0.25">
      <c r="A174">
        <v>-9</v>
      </c>
      <c r="B174">
        <v>-0.89</v>
      </c>
      <c r="C174">
        <v>-104.44</v>
      </c>
      <c r="D174">
        <v>-0.92</v>
      </c>
      <c r="E174">
        <v>-104.81</v>
      </c>
      <c r="F174">
        <f>_10sept_0_106[[#This Row],[H_mag]]-40</f>
        <v>-40.89</v>
      </c>
      <c r="G174">
        <f>_10sept_0_106[[#This Row],[V_mag]]-40</f>
        <v>-40.92</v>
      </c>
      <c r="H174">
        <f>(10^(_10sept_0_106[[#This Row],[H_mag_adj]]/20)*COS(RADIANS(_10sept_0_106[[#This Row],[H_phase]])))*0.6</f>
        <v>-1.3504811698954171E-3</v>
      </c>
      <c r="I174">
        <f>(10^(_10sept_0_106[[#This Row],[H_mag_adj]]/20)*SIN(RADIANS(_10sept_0_106[[#This Row],[H_phase]])))*0.6</f>
        <v>-5.2445738467970966E-3</v>
      </c>
      <c r="J174">
        <f>(10^(_10sept_0_106[[#This Row],[V_mag_adj]]/20)*COS(RADIANS(_10sept_0_106[[#This Row],[V_phase]])))*0.6</f>
        <v>-1.3795477287499877E-3</v>
      </c>
      <c r="K174">
        <f>(10^(_10sept_0_106[[#This Row],[V_mag_adj]]/20)*SIN(RADIANS(_10sept_0_106[[#This Row],[V_phase]])))*0.6</f>
        <v>-5.2176911018689551E-3</v>
      </c>
    </row>
    <row r="175" spans="1:11" x14ac:dyDescent="0.25">
      <c r="A175">
        <v>-8</v>
      </c>
      <c r="B175">
        <v>-0.83</v>
      </c>
      <c r="C175">
        <v>-101.26</v>
      </c>
      <c r="D175">
        <v>-0.86</v>
      </c>
      <c r="E175">
        <v>-101.6</v>
      </c>
      <c r="F175">
        <f>_10sept_0_106[[#This Row],[H_mag]]-40</f>
        <v>-40.83</v>
      </c>
      <c r="G175">
        <f>_10sept_0_106[[#This Row],[V_mag]]-40</f>
        <v>-40.86</v>
      </c>
      <c r="H175">
        <f>(10^(_10sept_0_106[[#This Row],[H_mag_adj]]/20)*COS(RADIANS(_10sept_0_106[[#This Row],[H_phase]])))*0.6</f>
        <v>-1.0647995722295083E-3</v>
      </c>
      <c r="I175">
        <f>(10^(_10sept_0_106[[#This Row],[H_mag_adj]]/20)*SIN(RADIANS(_10sept_0_106[[#This Row],[H_phase]])))*0.6</f>
        <v>-5.3482303667435893E-3</v>
      </c>
      <c r="J175">
        <f>(10^(_10sept_0_106[[#This Row],[V_mag_adj]]/20)*COS(RADIANS(_10sept_0_106[[#This Row],[V_phase]])))*0.6</f>
        <v>-1.092736971016425E-3</v>
      </c>
      <c r="K175">
        <f>(10^(_10sept_0_106[[#This Row],[V_mag_adj]]/20)*SIN(RADIANS(_10sept_0_106[[#This Row],[V_phase]])))*0.6</f>
        <v>-5.3233994315707031E-3</v>
      </c>
    </row>
    <row r="176" spans="1:11" x14ac:dyDescent="0.25">
      <c r="A176">
        <v>-7</v>
      </c>
      <c r="B176">
        <v>-0.79</v>
      </c>
      <c r="C176">
        <v>-97.96</v>
      </c>
      <c r="D176">
        <v>-0.82</v>
      </c>
      <c r="E176">
        <v>-98.36</v>
      </c>
      <c r="F176">
        <f>_10sept_0_106[[#This Row],[H_mag]]-40</f>
        <v>-40.79</v>
      </c>
      <c r="G176">
        <f>_10sept_0_106[[#This Row],[V_mag]]-40</f>
        <v>-40.82</v>
      </c>
      <c r="H176">
        <f>(10^(_10sept_0_106[[#This Row],[H_mag_adj]]/20)*COS(RADIANS(_10sept_0_106[[#This Row],[H_phase]])))*0.6</f>
        <v>-7.5865396057569882E-4</v>
      </c>
      <c r="I176">
        <f>(10^(_10sept_0_106[[#This Row],[H_mag_adj]]/20)*SIN(RADIANS(_10sept_0_106[[#This Row],[H_phase]])))*0.6</f>
        <v>-5.4255844675398478E-3</v>
      </c>
      <c r="J176">
        <f>(10^(_10sept_0_106[[#This Row],[V_mag_adj]]/20)*COS(RADIANS(_10sept_0_106[[#This Row],[V_phase]])))*0.6</f>
        <v>-7.9376657753344078E-4</v>
      </c>
      <c r="K176">
        <f>(10^(_10sept_0_106[[#This Row],[V_mag_adj]]/20)*SIN(RADIANS(_10sept_0_106[[#This Row],[V_phase]])))*0.6</f>
        <v>-5.4014676259360184E-3</v>
      </c>
    </row>
    <row r="177" spans="1:11" x14ac:dyDescent="0.25">
      <c r="A177">
        <v>-6</v>
      </c>
      <c r="B177">
        <v>-0.76</v>
      </c>
      <c r="C177">
        <v>-94.8</v>
      </c>
      <c r="D177">
        <v>-0.8</v>
      </c>
      <c r="E177">
        <v>-95.32</v>
      </c>
      <c r="F177">
        <f>_10sept_0_106[[#This Row],[H_mag]]-40</f>
        <v>-40.76</v>
      </c>
      <c r="G177">
        <f>_10sept_0_106[[#This Row],[V_mag]]-40</f>
        <v>-40.799999999999997</v>
      </c>
      <c r="H177">
        <f>(10^(_10sept_0_106[[#This Row],[H_mag_adj]]/20)*COS(RADIANS(_10sept_0_106[[#This Row],[H_phase]])))*0.6</f>
        <v>-4.6000412778171492E-4</v>
      </c>
      <c r="I177">
        <f>(10^(_10sept_0_106[[#This Row],[H_mag_adj]]/20)*SIN(RADIANS(_10sept_0_106[[#This Row],[H_phase]])))*0.6</f>
        <v>-5.4780430554279202E-3</v>
      </c>
      <c r="J177">
        <f>(10^(_10sept_0_106[[#This Row],[V_mag_adj]]/20)*COS(RADIANS(_10sept_0_106[[#This Row],[V_phase]])))*0.6</f>
        <v>-5.073597758348434E-4</v>
      </c>
      <c r="K177">
        <f>(10^(_10sept_0_106[[#This Row],[V_mag_adj]]/20)*SIN(RADIANS(_10sept_0_106[[#This Row],[V_phase]])))*0.6</f>
        <v>-5.4484935365255701E-3</v>
      </c>
    </row>
    <row r="178" spans="1:11" x14ac:dyDescent="0.25">
      <c r="A178">
        <v>-5</v>
      </c>
      <c r="B178">
        <v>-0.74</v>
      </c>
      <c r="C178">
        <v>-91.79</v>
      </c>
      <c r="D178">
        <v>-0.77</v>
      </c>
      <c r="E178">
        <v>-92.24</v>
      </c>
      <c r="F178">
        <f>_10sept_0_106[[#This Row],[H_mag]]-40</f>
        <v>-40.74</v>
      </c>
      <c r="G178">
        <f>_10sept_0_106[[#This Row],[V_mag]]-40</f>
        <v>-40.770000000000003</v>
      </c>
      <c r="H178">
        <f>(10^(_10sept_0_106[[#This Row],[H_mag_adj]]/20)*COS(RADIANS(_10sept_0_106[[#This Row],[H_phase]])))*0.6</f>
        <v>-1.7211193990190922E-4</v>
      </c>
      <c r="I178">
        <f>(10^(_10sept_0_106[[#This Row],[H_mag_adj]]/20)*SIN(RADIANS(_10sept_0_106[[#This Row],[H_phase]])))*0.6</f>
        <v>-5.5073068517794681E-3</v>
      </c>
      <c r="J178">
        <f>(10^(_10sept_0_106[[#This Row],[V_mag_adj]]/20)*COS(RADIANS(_10sept_0_106[[#This Row],[V_phase]])))*0.6</f>
        <v>-2.1461792808631888E-4</v>
      </c>
      <c r="K178">
        <f>(10^(_10sept_0_106[[#This Row],[V_mag_adj]]/20)*SIN(RADIANS(_10sept_0_106[[#This Row],[V_phase]])))*0.6</f>
        <v>-5.4868017370333019E-3</v>
      </c>
    </row>
    <row r="179" spans="1:11" x14ac:dyDescent="0.25">
      <c r="A179">
        <v>-4</v>
      </c>
      <c r="B179">
        <v>-0.74</v>
      </c>
      <c r="C179">
        <v>-89</v>
      </c>
      <c r="D179">
        <v>-0.77</v>
      </c>
      <c r="E179">
        <v>-89.62</v>
      </c>
      <c r="F179">
        <f>_10sept_0_106[[#This Row],[H_mag]]-40</f>
        <v>-40.74</v>
      </c>
      <c r="G179">
        <f>_10sept_0_106[[#This Row],[V_mag]]-40</f>
        <v>-40.770000000000003</v>
      </c>
      <c r="H179">
        <f>(10^(_10sept_0_106[[#This Row],[H_mag_adj]]/20)*COS(RADIANS(_10sept_0_106[[#This Row],[H_phase]])))*0.6</f>
        <v>9.6162682310624374E-5</v>
      </c>
      <c r="I179">
        <f>(10^(_10sept_0_106[[#This Row],[H_mag_adj]]/20)*SIN(RADIANS(_10sept_0_106[[#This Row],[H_phase]])))*0.6</f>
        <v>-5.5091563798865522E-3</v>
      </c>
      <c r="J179">
        <f>(10^(_10sept_0_106[[#This Row],[V_mag_adj]]/20)*COS(RADIANS(_10sept_0_106[[#This Row],[V_phase]])))*0.6</f>
        <v>3.641740791299658E-5</v>
      </c>
      <c r="K179">
        <f>(10^(_10sept_0_106[[#This Row],[V_mag_adj]]/20)*SIN(RADIANS(_10sept_0_106[[#This Row],[V_phase]])))*0.6</f>
        <v>-5.4908767905470822E-3</v>
      </c>
    </row>
    <row r="180" spans="1:11" x14ac:dyDescent="0.25">
      <c r="A180">
        <v>-3</v>
      </c>
      <c r="B180">
        <v>-0.74</v>
      </c>
      <c r="C180">
        <v>-86.38</v>
      </c>
      <c r="D180">
        <v>-0.78</v>
      </c>
      <c r="E180">
        <v>-87.06</v>
      </c>
      <c r="F180">
        <f>_10sept_0_106[[#This Row],[H_mag]]-40</f>
        <v>-40.74</v>
      </c>
      <c r="G180">
        <f>_10sept_0_106[[#This Row],[V_mag]]-40</f>
        <v>-40.78</v>
      </c>
      <c r="H180">
        <f>(10^(_10sept_0_106[[#This Row],[H_mag_adj]]/20)*COS(RADIANS(_10sept_0_106[[#This Row],[H_phase]])))*0.6</f>
        <v>3.4789501988444622E-4</v>
      </c>
      <c r="I180">
        <f>(10^(_10sept_0_106[[#This Row],[H_mag_adj]]/20)*SIN(RADIANS(_10sept_0_106[[#This Row],[H_phase]])))*0.6</f>
        <v>-5.499001758015128E-3</v>
      </c>
      <c r="J180">
        <f>(10^(_10sept_0_106[[#This Row],[V_mag_adj]]/20)*COS(RADIANS(_10sept_0_106[[#This Row],[V_phase]])))*0.6</f>
        <v>2.8131011573587932E-4</v>
      </c>
      <c r="K180">
        <f>(10^(_10sept_0_106[[#This Row],[V_mag_adj]]/20)*SIN(RADIANS(_10sept_0_106[[#This Row],[V_phase]])))*0.6</f>
        <v>-5.4774604768185707E-3</v>
      </c>
    </row>
    <row r="181" spans="1:11" x14ac:dyDescent="0.25">
      <c r="A181">
        <v>-2</v>
      </c>
      <c r="B181">
        <v>-0.74</v>
      </c>
      <c r="C181">
        <v>-83.84</v>
      </c>
      <c r="D181">
        <v>-0.78</v>
      </c>
      <c r="E181">
        <v>-84.55</v>
      </c>
      <c r="F181">
        <f>_10sept_0_106[[#This Row],[H_mag]]-40</f>
        <v>-40.74</v>
      </c>
      <c r="G181">
        <f>_10sept_0_106[[#This Row],[V_mag]]-40</f>
        <v>-40.78</v>
      </c>
      <c r="H181">
        <f>(10^(_10sept_0_106[[#This Row],[H_mag_adj]]/20)*COS(RADIANS(_10sept_0_106[[#This Row],[H_phase]])))*0.6</f>
        <v>5.912516246757599E-4</v>
      </c>
      <c r="I181">
        <f>(10^(_10sept_0_106[[#This Row],[H_mag_adj]]/20)*SIN(RADIANS(_10sept_0_106[[#This Row],[H_phase]])))*0.6</f>
        <v>-5.4781815227164703E-3</v>
      </c>
      <c r="J181">
        <f>(10^(_10sept_0_106[[#This Row],[V_mag_adj]]/20)*COS(RADIANS(_10sept_0_106[[#This Row],[V_phase]])))*0.6</f>
        <v>5.2091877891406269E-4</v>
      </c>
      <c r="K181">
        <f>(10^(_10sept_0_106[[#This Row],[V_mag_adj]]/20)*SIN(RADIANS(_10sept_0_106[[#This Row],[V_phase]])))*0.6</f>
        <v>-5.4598857389234375E-3</v>
      </c>
    </row>
    <row r="182" spans="1:11" x14ac:dyDescent="0.25">
      <c r="A182">
        <v>-1</v>
      </c>
      <c r="B182">
        <v>-0.74</v>
      </c>
      <c r="C182">
        <v>-81.81</v>
      </c>
      <c r="D182">
        <v>-0.77</v>
      </c>
      <c r="E182">
        <v>-82.24</v>
      </c>
      <c r="F182">
        <f>_10sept_0_106[[#This Row],[H_mag]]-40</f>
        <v>-40.74</v>
      </c>
      <c r="G182">
        <f>_10sept_0_106[[#This Row],[V_mag]]-40</f>
        <v>-40.770000000000003</v>
      </c>
      <c r="H182">
        <f>(10^(_10sept_0_106[[#This Row],[H_mag_adj]]/20)*COS(RADIANS(_10sept_0_106[[#This Row],[H_phase]])))*0.6</f>
        <v>7.849329384794515E-4</v>
      </c>
      <c r="I182">
        <f>(10^(_10sept_0_106[[#This Row],[H_mag_adj]]/20)*SIN(RADIANS(_10sept_0_106[[#This Row],[H_phase]])))*0.6</f>
        <v>-5.4537997361109513E-3</v>
      </c>
      <c r="J182">
        <f>(10^(_10sept_0_106[[#This Row],[V_mag_adj]]/20)*COS(RADIANS(_10sept_0_106[[#This Row],[V_phase]])))*0.6</f>
        <v>7.4141572334075756E-4</v>
      </c>
      <c r="K182">
        <f>(10^(_10sept_0_106[[#This Row],[V_mag_adj]]/20)*SIN(RADIANS(_10sept_0_106[[#This Row],[V_phase]])))*0.6</f>
        <v>-5.4407129019780872E-3</v>
      </c>
    </row>
    <row r="183" spans="1:11" x14ac:dyDescent="0.25">
      <c r="A183">
        <v>0</v>
      </c>
      <c r="B183">
        <v>-0.73</v>
      </c>
      <c r="C183">
        <v>-79.7</v>
      </c>
      <c r="D183">
        <v>-0.76</v>
      </c>
      <c r="E183">
        <v>-80.319999999999993</v>
      </c>
      <c r="F183">
        <f>_10sept_0_106[[#This Row],[H_mag]]-40</f>
        <v>-40.729999999999997</v>
      </c>
      <c r="G183">
        <f>_10sept_0_106[[#This Row],[V_mag]]-40</f>
        <v>-40.76</v>
      </c>
      <c r="H183">
        <f>(10^(_10sept_0_106[[#This Row],[H_mag_adj]]/20)*COS(RADIANS(_10sept_0_106[[#This Row],[H_phase]])))*0.6</f>
        <v>9.8633432071094495E-4</v>
      </c>
      <c r="I183">
        <f>(10^(_10sept_0_106[[#This Row],[H_mag_adj]]/20)*SIN(RADIANS(_10sept_0_106[[#This Row],[H_phase]])))*0.6</f>
        <v>-5.4274471930695085E-3</v>
      </c>
      <c r="J183">
        <f>(10^(_10sept_0_106[[#This Row],[V_mag_adj]]/20)*COS(RADIANS(_10sept_0_106[[#This Row],[V_phase]])))*0.6</f>
        <v>9.2434898146306183E-4</v>
      </c>
      <c r="K183">
        <f>(10^(_10sept_0_106[[#This Row],[V_mag_adj]]/20)*SIN(RADIANS(_10sept_0_106[[#This Row],[V_phase]])))*0.6</f>
        <v>-5.4190532821855953E-3</v>
      </c>
    </row>
    <row r="184" spans="1:11" x14ac:dyDescent="0.25">
      <c r="A184">
        <v>1</v>
      </c>
      <c r="B184">
        <v>-0.69</v>
      </c>
      <c r="C184">
        <v>-77.69</v>
      </c>
      <c r="D184">
        <v>-0.73</v>
      </c>
      <c r="E184">
        <v>-78.17</v>
      </c>
      <c r="F184">
        <f>_10sept_0_106[[#This Row],[H_mag]]-40</f>
        <v>-40.69</v>
      </c>
      <c r="G184">
        <f>_10sept_0_106[[#This Row],[V_mag]]-40</f>
        <v>-40.729999999999997</v>
      </c>
      <c r="H184">
        <f>(10^(_10sept_0_106[[#This Row],[H_mag_adj]]/20)*COS(RADIANS(_10sept_0_106[[#This Row],[H_phase]])))*0.6</f>
        <v>1.181517894938471E-3</v>
      </c>
      <c r="I184">
        <f>(10^(_10sept_0_106[[#This Row],[H_mag_adj]]/20)*SIN(RADIANS(_10sept_0_106[[#This Row],[H_phase]])))*0.6</f>
        <v>-5.4143900458475782E-3</v>
      </c>
      <c r="J184">
        <f>(10^(_10sept_0_106[[#This Row],[V_mag_adj]]/20)*COS(RADIANS(_10sept_0_106[[#This Row],[V_phase]])))*0.6</f>
        <v>1.1308974904036685E-3</v>
      </c>
      <c r="K184">
        <f>(10^(_10sept_0_106[[#This Row],[V_mag_adj]]/20)*SIN(RADIANS(_10sept_0_106[[#This Row],[V_phase]])))*0.6</f>
        <v>-5.399176723535644E-3</v>
      </c>
    </row>
    <row r="185" spans="1:11" x14ac:dyDescent="0.25">
      <c r="A185">
        <v>2</v>
      </c>
      <c r="B185">
        <v>-0.63</v>
      </c>
      <c r="C185">
        <v>-75.95</v>
      </c>
      <c r="D185">
        <v>-0.68</v>
      </c>
      <c r="E185">
        <v>-76.510000000000005</v>
      </c>
      <c r="F185">
        <f>_10sept_0_106[[#This Row],[H_mag]]-40</f>
        <v>-40.630000000000003</v>
      </c>
      <c r="G185">
        <f>_10sept_0_106[[#This Row],[V_mag]]-40</f>
        <v>-40.68</v>
      </c>
      <c r="H185">
        <f>(10^(_10sept_0_106[[#This Row],[H_mag_adj]]/20)*COS(RADIANS(_10sept_0_106[[#This Row],[H_phase]])))*0.6</f>
        <v>1.3547016752203376E-3</v>
      </c>
      <c r="I185">
        <f>(10^(_10sept_0_106[[#This Row],[H_mag_adj]]/20)*SIN(RADIANS(_10sept_0_106[[#This Row],[H_phase]])))*0.6</f>
        <v>-5.4132825944227317E-3</v>
      </c>
      <c r="J185">
        <f>(10^(_10sept_0_106[[#This Row],[V_mag_adj]]/20)*COS(RADIANS(_10sept_0_106[[#This Row],[V_phase]])))*0.6</f>
        <v>1.2942574040030646E-3</v>
      </c>
      <c r="K185">
        <f>(10^(_10sept_0_106[[#This Row],[V_mag_adj]]/20)*SIN(RADIANS(_10sept_0_106[[#This Row],[V_phase]])))*0.6</f>
        <v>-5.3951181114069999E-3</v>
      </c>
    </row>
    <row r="186" spans="1:11" x14ac:dyDescent="0.25">
      <c r="A186">
        <v>3</v>
      </c>
      <c r="B186">
        <v>-0.56999999999999995</v>
      </c>
      <c r="C186">
        <v>-74.55</v>
      </c>
      <c r="D186">
        <v>-0.61</v>
      </c>
      <c r="E186">
        <v>-74.92</v>
      </c>
      <c r="F186">
        <f>_10sept_0_106[[#This Row],[H_mag]]-40</f>
        <v>-40.57</v>
      </c>
      <c r="G186">
        <f>_10sept_0_106[[#This Row],[V_mag]]-40</f>
        <v>-40.61</v>
      </c>
      <c r="H186">
        <f>(10^(_10sept_0_106[[#This Row],[H_mag_adj]]/20)*COS(RADIANS(_10sept_0_106[[#This Row],[H_phase]])))*0.6</f>
        <v>1.4968598785892856E-3</v>
      </c>
      <c r="I186">
        <f>(10^(_10sept_0_106[[#This Row],[H_mag_adj]]/20)*SIN(RADIANS(_10sept_0_106[[#This Row],[H_phase]])))*0.6</f>
        <v>-5.4158508163575231E-3</v>
      </c>
      <c r="J186">
        <f>(10^(_10sept_0_106[[#This Row],[V_mag_adj]]/20)*COS(RADIANS(_10sept_0_106[[#This Row],[V_phase]])))*0.6</f>
        <v>1.4551382590699137E-3</v>
      </c>
      <c r="K186">
        <f>(10^(_10sept_0_106[[#This Row],[V_mag_adj]]/20)*SIN(RADIANS(_10sept_0_106[[#This Row],[V_phase]])))*0.6</f>
        <v>-5.400476655009057E-3</v>
      </c>
    </row>
    <row r="187" spans="1:11" x14ac:dyDescent="0.25">
      <c r="A187">
        <v>4</v>
      </c>
      <c r="B187">
        <v>-0.5</v>
      </c>
      <c r="C187">
        <v>-73.84</v>
      </c>
      <c r="D187">
        <v>-0.53</v>
      </c>
      <c r="E187">
        <v>-74.25</v>
      </c>
      <c r="F187">
        <f>_10sept_0_106[[#This Row],[H_mag]]-40</f>
        <v>-40.5</v>
      </c>
      <c r="G187">
        <f>_10sept_0_106[[#This Row],[V_mag]]-40</f>
        <v>-40.53</v>
      </c>
      <c r="H187">
        <f>(10^(_10sept_0_106[[#This Row],[H_mag_adj]]/20)*COS(RADIANS(_10sept_0_106[[#This Row],[H_phase]])))*0.6</f>
        <v>1.5765096880520472E-3</v>
      </c>
      <c r="I187">
        <f>(10^(_10sept_0_106[[#This Row],[H_mag_adj]]/20)*SIN(RADIANS(_10sept_0_106[[#This Row],[H_phase]])))*0.6</f>
        <v>-5.4405561274830034E-3</v>
      </c>
      <c r="J187">
        <f>(10^(_10sept_0_106[[#This Row],[V_mag_adj]]/20)*COS(RADIANS(_10sept_0_106[[#This Row],[V_phase]])))*0.6</f>
        <v>1.532236546444898E-3</v>
      </c>
      <c r="K187">
        <f>(10^(_10sept_0_106[[#This Row],[V_mag_adj]]/20)*SIN(RADIANS(_10sept_0_106[[#This Row],[V_phase]])))*0.6</f>
        <v>-5.4329009856290108E-3</v>
      </c>
    </row>
    <row r="188" spans="1:11" x14ac:dyDescent="0.25">
      <c r="A188">
        <v>5</v>
      </c>
      <c r="B188">
        <v>-0.4</v>
      </c>
      <c r="C188">
        <v>-73.11</v>
      </c>
      <c r="D188">
        <v>-0.44</v>
      </c>
      <c r="E188">
        <v>-73.52</v>
      </c>
      <c r="F188">
        <f>_10sept_0_106[[#This Row],[H_mag]]-40</f>
        <v>-40.4</v>
      </c>
      <c r="G188">
        <f>_10sept_0_106[[#This Row],[V_mag]]-40</f>
        <v>-40.44</v>
      </c>
      <c r="H188">
        <f>(10^(_10sept_0_106[[#This Row],[H_mag_adj]]/20)*COS(RADIANS(_10sept_0_106[[#This Row],[H_phase]])))*0.6</f>
        <v>1.6647537357579554E-3</v>
      </c>
      <c r="I188">
        <f>(10^(_10sept_0_106[[#This Row],[H_mag_adj]]/20)*SIN(RADIANS(_10sept_0_106[[#This Row],[H_phase]])))*0.6</f>
        <v>-5.4827899117231059E-3</v>
      </c>
      <c r="J188">
        <f>(10^(_10sept_0_106[[#This Row],[V_mag_adj]]/20)*COS(RADIANS(_10sept_0_106[[#This Row],[V_phase]])))*0.6</f>
        <v>1.618009035728926E-3</v>
      </c>
      <c r="K188">
        <f>(10^(_10sept_0_106[[#This Row],[V_mag_adj]]/20)*SIN(RADIANS(_10sept_0_106[[#This Row],[V_phase]])))*0.6</f>
        <v>-5.4693169422060746E-3</v>
      </c>
    </row>
    <row r="189" spans="1:11" x14ac:dyDescent="0.25">
      <c r="A189">
        <v>6</v>
      </c>
      <c r="B189">
        <v>-0.32</v>
      </c>
      <c r="C189">
        <v>-72.25</v>
      </c>
      <c r="D189">
        <v>-0.36</v>
      </c>
      <c r="E189">
        <v>-72.64</v>
      </c>
      <c r="F189">
        <f>_10sept_0_106[[#This Row],[H_mag]]-40</f>
        <v>-40.32</v>
      </c>
      <c r="G189">
        <f>_10sept_0_106[[#This Row],[V_mag]]-40</f>
        <v>-40.36</v>
      </c>
      <c r="H189">
        <f>(10^(_10sept_0_106[[#This Row],[H_mag_adj]]/20)*COS(RADIANS(_10sept_0_106[[#This Row],[H_phase]])))*0.6</f>
        <v>1.7630223580198431E-3</v>
      </c>
      <c r="I189">
        <f>(10^(_10sept_0_106[[#This Row],[H_mag_adj]]/20)*SIN(RADIANS(_10sept_0_106[[#This Row],[H_phase]])))*0.6</f>
        <v>-5.5076802820425092E-3</v>
      </c>
      <c r="J189">
        <f>(10^(_10sept_0_106[[#This Row],[V_mag_adj]]/20)*COS(RADIANS(_10sept_0_106[[#This Row],[V_phase]])))*0.6</f>
        <v>1.7175642981578092E-3</v>
      </c>
      <c r="K189">
        <f>(10^(_10sept_0_106[[#This Row],[V_mag_adj]]/20)*SIN(RADIANS(_10sept_0_106[[#This Row],[V_phase]])))*0.6</f>
        <v>-5.4941930676677036E-3</v>
      </c>
    </row>
    <row r="190" spans="1:11" x14ac:dyDescent="0.25">
      <c r="A190">
        <v>7</v>
      </c>
      <c r="B190">
        <v>-0.24</v>
      </c>
      <c r="C190">
        <v>-72.14</v>
      </c>
      <c r="D190">
        <v>-0.28000000000000003</v>
      </c>
      <c r="E190">
        <v>-72.38</v>
      </c>
      <c r="F190">
        <f>_10sept_0_106[[#This Row],[H_mag]]-40</f>
        <v>-40.24</v>
      </c>
      <c r="G190">
        <f>_10sept_0_106[[#This Row],[V_mag]]-40</f>
        <v>-40.28</v>
      </c>
      <c r="H190">
        <f>(10^(_10sept_0_106[[#This Row],[H_mag_adj]]/20)*COS(RADIANS(_10sept_0_106[[#This Row],[H_phase]])))*0.6</f>
        <v>1.7900039442494307E-3</v>
      </c>
      <c r="I190">
        <f>(10^(_10sept_0_106[[#This Row],[H_mag_adj]]/20)*SIN(RADIANS(_10sept_0_106[[#This Row],[H_phase]])))*0.6</f>
        <v>-5.5552158993814075E-3</v>
      </c>
      <c r="J190">
        <f>(10^(_10sept_0_106[[#This Row],[V_mag_adj]]/20)*COS(RADIANS(_10sept_0_106[[#This Row],[V_phase]])))*0.6</f>
        <v>1.7586013397361986E-3</v>
      </c>
      <c r="K190">
        <f>(10^(_10sept_0_106[[#This Row],[V_mag_adj]]/20)*SIN(RADIANS(_10sept_0_106[[#This Row],[V_phase]])))*0.6</f>
        <v>-5.537106968192834E-3</v>
      </c>
    </row>
    <row r="191" spans="1:11" x14ac:dyDescent="0.25">
      <c r="A191">
        <v>8</v>
      </c>
      <c r="B191">
        <v>-0.18</v>
      </c>
      <c r="C191">
        <v>-72.209999999999994</v>
      </c>
      <c r="D191">
        <v>-0.21</v>
      </c>
      <c r="E191">
        <v>-72.400000000000006</v>
      </c>
      <c r="F191">
        <f>_10sept_0_106[[#This Row],[H_mag]]-40</f>
        <v>-40.18</v>
      </c>
      <c r="G191">
        <f>_10sept_0_106[[#This Row],[V_mag]]-40</f>
        <v>-40.21</v>
      </c>
      <c r="H191">
        <f>(10^(_10sept_0_106[[#This Row],[H_mag_adj]]/20)*COS(RADIANS(_10sept_0_106[[#This Row],[H_phase]])))*0.6</f>
        <v>1.7955762937306892E-3</v>
      </c>
      <c r="I191">
        <f>(10^(_10sept_0_106[[#This Row],[H_mag_adj]]/20)*SIN(RADIANS(_10sept_0_106[[#This Row],[H_phase]])))*0.6</f>
        <v>-5.595920702437261E-3</v>
      </c>
      <c r="J191">
        <f>(10^(_10sept_0_106[[#This Row],[V_mag_adj]]/20)*COS(RADIANS(_10sept_0_106[[#This Row],[V_phase]])))*0.6</f>
        <v>1.7708826923012128E-3</v>
      </c>
      <c r="K191">
        <f>(10^(_10sept_0_106[[#This Row],[V_mag_adj]]/20)*SIN(RADIANS(_10sept_0_106[[#This Row],[V_phase]])))*0.6</f>
        <v>-5.5825295695553128E-3</v>
      </c>
    </row>
    <row r="192" spans="1:11" x14ac:dyDescent="0.25">
      <c r="A192">
        <v>9</v>
      </c>
      <c r="B192">
        <v>-0.13</v>
      </c>
      <c r="C192">
        <v>-72.260000000000005</v>
      </c>
      <c r="D192">
        <v>-0.17</v>
      </c>
      <c r="E192">
        <v>-72.489999999999995</v>
      </c>
      <c r="F192">
        <f>_10sept_0_106[[#This Row],[H_mag]]-40</f>
        <v>-40.130000000000003</v>
      </c>
      <c r="G192">
        <f>_10sept_0_106[[#This Row],[V_mag]]-40</f>
        <v>-40.17</v>
      </c>
      <c r="H192">
        <f>(10^(_10sept_0_106[[#This Row],[H_mag_adj]]/20)*COS(RADIANS(_10sept_0_106[[#This Row],[H_phase]])))*0.6</f>
        <v>1.8010300277667582E-3</v>
      </c>
      <c r="I192">
        <f>(10^(_10sept_0_106[[#This Row],[H_mag_adj]]/20)*SIN(RADIANS(_10sept_0_106[[#This Row],[H_phase]])))*0.6</f>
        <v>-5.6298001438701232E-3</v>
      </c>
      <c r="J192">
        <f>(10^(_10sept_0_106[[#This Row],[V_mag_adj]]/20)*COS(RADIANS(_10sept_0_106[[#This Row],[V_phase]])))*0.6</f>
        <v>1.7702450313312433E-3</v>
      </c>
      <c r="K192">
        <f>(10^(_10sept_0_106[[#This Row],[V_mag_adj]]/20)*SIN(RADIANS(_10sept_0_106[[#This Row],[V_phase]])))*0.6</f>
        <v>-5.6110849709177357E-3</v>
      </c>
    </row>
    <row r="193" spans="1:11" x14ac:dyDescent="0.25">
      <c r="A193">
        <v>10</v>
      </c>
      <c r="B193">
        <v>-0.11</v>
      </c>
      <c r="C193">
        <v>-72.709999999999994</v>
      </c>
      <c r="D193">
        <v>-0.14000000000000001</v>
      </c>
      <c r="E193">
        <v>-73.069999999999993</v>
      </c>
      <c r="F193">
        <f>_10sept_0_106[[#This Row],[H_mag]]-40</f>
        <v>-40.11</v>
      </c>
      <c r="G193">
        <f>_10sept_0_106[[#This Row],[V_mag]]-40</f>
        <v>-40.14</v>
      </c>
      <c r="H193">
        <f>(10^(_10sept_0_106[[#This Row],[H_mag_adj]]/20)*COS(RADIANS(_10sept_0_106[[#This Row],[H_phase]])))*0.6</f>
        <v>1.7608083341950544E-3</v>
      </c>
      <c r="I193">
        <f>(10^(_10sept_0_106[[#This Row],[H_mag_adj]]/20)*SIN(RADIANS(_10sept_0_106[[#This Row],[H_phase]])))*0.6</f>
        <v>-5.6567818561488745E-3</v>
      </c>
      <c r="J193">
        <f>(10^(_10sept_0_106[[#This Row],[V_mag_adj]]/20)*COS(RADIANS(_10sept_0_106[[#This Row],[V_phase]])))*0.6</f>
        <v>1.7192827436266539E-3</v>
      </c>
      <c r="K193">
        <f>(10^(_10sept_0_106[[#This Row],[V_mag_adj]]/20)*SIN(RADIANS(_10sept_0_106[[#This Row],[V_phase]])))*0.6</f>
        <v>-5.6481917170783519E-3</v>
      </c>
    </row>
    <row r="194" spans="1:11" x14ac:dyDescent="0.25">
      <c r="A194">
        <v>11</v>
      </c>
      <c r="B194">
        <v>-0.08</v>
      </c>
      <c r="C194">
        <v>-73.260000000000005</v>
      </c>
      <c r="D194">
        <v>-0.13</v>
      </c>
      <c r="E194">
        <v>-73.63</v>
      </c>
      <c r="F194">
        <f>_10sept_0_106[[#This Row],[H_mag]]-40</f>
        <v>-40.08</v>
      </c>
      <c r="G194">
        <f>_10sept_0_106[[#This Row],[V_mag]]-40</f>
        <v>-40.130000000000003</v>
      </c>
      <c r="H194">
        <f>(10^(_10sept_0_106[[#This Row],[H_mag_adj]]/20)*COS(RADIANS(_10sept_0_106[[#This Row],[H_phase]])))*0.6</f>
        <v>1.7123308141397816E-3</v>
      </c>
      <c r="I194">
        <f>(10^(_10sept_0_106[[#This Row],[H_mag_adj]]/20)*SIN(RADIANS(_10sept_0_106[[#This Row],[H_phase]])))*0.6</f>
        <v>-5.693052707613621E-3</v>
      </c>
      <c r="J194">
        <f>(10^(_10sept_0_106[[#This Row],[V_mag_adj]]/20)*COS(RADIANS(_10sept_0_106[[#This Row],[V_phase]])))*0.6</f>
        <v>1.6659138102207024E-3</v>
      </c>
      <c r="K194">
        <f>(10^(_10sept_0_106[[#This Row],[V_mag_adj]]/20)*SIN(RADIANS(_10sept_0_106[[#This Row],[V_phase]])))*0.6</f>
        <v>-5.6712511845053671E-3</v>
      </c>
    </row>
    <row r="195" spans="1:11" x14ac:dyDescent="0.25">
      <c r="A195">
        <v>12</v>
      </c>
      <c r="B195">
        <v>-0.09</v>
      </c>
      <c r="C195">
        <v>-74.58</v>
      </c>
      <c r="D195">
        <v>-0.13</v>
      </c>
      <c r="E195">
        <v>-75.150000000000006</v>
      </c>
      <c r="F195">
        <f>_10sept_0_106[[#This Row],[H_mag]]-40</f>
        <v>-40.090000000000003</v>
      </c>
      <c r="G195">
        <f>_10sept_0_106[[#This Row],[V_mag]]-40</f>
        <v>-40.130000000000003</v>
      </c>
      <c r="H195">
        <f>(10^(_10sept_0_106[[#This Row],[H_mag_adj]]/20)*COS(RADIANS(_10sept_0_106[[#This Row],[H_phase]])))*0.6</f>
        <v>1.5789106596910769E-3</v>
      </c>
      <c r="I195">
        <f>(10^(_10sept_0_106[[#This Row],[H_mag_adj]]/20)*SIN(RADIANS(_10sept_0_106[[#This Row],[H_phase]])))*0.6</f>
        <v>-5.7243934703536037E-3</v>
      </c>
      <c r="J195">
        <f>(10^(_10sept_0_106[[#This Row],[V_mag_adj]]/20)*COS(RADIANS(_10sept_0_106[[#This Row],[V_phase]])))*0.6</f>
        <v>1.5148926176974547E-3</v>
      </c>
      <c r="K195">
        <f>(10^(_10sept_0_106[[#This Row],[V_mag_adj]]/20)*SIN(RADIANS(_10sept_0_106[[#This Row],[V_phase]])))*0.6</f>
        <v>-5.7134454734147373E-3</v>
      </c>
    </row>
    <row r="196" spans="1:11" x14ac:dyDescent="0.25">
      <c r="A196">
        <v>13</v>
      </c>
      <c r="B196">
        <v>-0.01</v>
      </c>
      <c r="C196">
        <v>-77.69</v>
      </c>
      <c r="D196">
        <v>-0.06</v>
      </c>
      <c r="E196">
        <v>-77.739999999999995</v>
      </c>
      <c r="F196">
        <f>_10sept_0_106[[#This Row],[H_mag]]-40</f>
        <v>-40.01</v>
      </c>
      <c r="G196">
        <f>_10sept_0_106[[#This Row],[V_mag]]-40</f>
        <v>-40.06</v>
      </c>
      <c r="H196">
        <f>(10^(_10sept_0_106[[#This Row],[H_mag_adj]]/20)*COS(RADIANS(_10sept_0_106[[#This Row],[H_phase]])))*0.6</f>
        <v>1.2777335656525336E-3</v>
      </c>
      <c r="I196">
        <f>(10^(_10sept_0_106[[#This Row],[H_mag_adj]]/20)*SIN(RADIANS(_10sept_0_106[[#This Row],[H_phase]])))*0.6</f>
        <v>-5.8553052211491752E-3</v>
      </c>
      <c r="J196">
        <f>(10^(_10sept_0_106[[#This Row],[V_mag_adj]]/20)*COS(RADIANS(_10sept_0_106[[#This Row],[V_phase]])))*0.6</f>
        <v>1.2653185980514958E-3</v>
      </c>
      <c r="K196">
        <f>(10^(_10sept_0_106[[#This Row],[V_mag_adj]]/20)*SIN(RADIANS(_10sept_0_106[[#This Row],[V_phase]])))*0.6</f>
        <v>-5.8228026179966393E-3</v>
      </c>
    </row>
    <row r="197" spans="1:11" x14ac:dyDescent="0.25">
      <c r="A197">
        <v>14</v>
      </c>
      <c r="B197">
        <v>0</v>
      </c>
      <c r="C197">
        <v>-79.319999999999993</v>
      </c>
      <c r="D197">
        <v>-0.04</v>
      </c>
      <c r="E197">
        <v>-79.709999999999994</v>
      </c>
      <c r="F197">
        <f>_10sept_0_106[[#This Row],[H_mag]]-40</f>
        <v>-40</v>
      </c>
      <c r="G197">
        <f>_10sept_0_106[[#This Row],[V_mag]]-40</f>
        <v>-40.04</v>
      </c>
      <c r="H197">
        <f>(10^(_10sept_0_106[[#This Row],[H_mag_adj]]/20)*COS(RADIANS(_10sept_0_106[[#This Row],[H_phase]])))*0.6</f>
        <v>1.111941645057886E-3</v>
      </c>
      <c r="I197">
        <f>(10^(_10sept_0_106[[#This Row],[H_mag_adj]]/20)*SIN(RADIANS(_10sept_0_106[[#This Row],[H_phase]])))*0.6</f>
        <v>-5.8960652793185698E-3</v>
      </c>
      <c r="J197">
        <f>(10^(_10sept_0_106[[#This Row],[V_mag_adj]]/20)*COS(RADIANS(_10sept_0_106[[#This Row],[V_phase]])))*0.6</f>
        <v>1.0668585570052186E-3</v>
      </c>
      <c r="K197">
        <f>(10^(_10sept_0_106[[#This Row],[V_mag_adj]]/20)*SIN(RADIANS(_10sept_0_106[[#This Row],[V_phase]])))*0.6</f>
        <v>-5.8763732723070249E-3</v>
      </c>
    </row>
    <row r="198" spans="1:11" x14ac:dyDescent="0.25">
      <c r="A198">
        <v>15</v>
      </c>
      <c r="B198">
        <v>-0.06</v>
      </c>
      <c r="C198">
        <v>-80.98</v>
      </c>
      <c r="D198">
        <v>-0.06</v>
      </c>
      <c r="E198">
        <v>-81.430000000000007</v>
      </c>
      <c r="F198">
        <f>_10sept_0_106[[#This Row],[H_mag]]-40</f>
        <v>-40.06</v>
      </c>
      <c r="G198">
        <f>_10sept_0_106[[#This Row],[V_mag]]-40</f>
        <v>-40.06</v>
      </c>
      <c r="H198">
        <f>(10^(_10sept_0_106[[#This Row],[H_mag_adj]]/20)*COS(RADIANS(_10sept_0_106[[#This Row],[H_phase]])))*0.6</f>
        <v>9.3419977912906262E-4</v>
      </c>
      <c r="I198">
        <f>(10^(_10sept_0_106[[#This Row],[H_mag_adj]]/20)*SIN(RADIANS(_10sept_0_106[[#This Row],[H_phase]])))*0.6</f>
        <v>-5.8850091126011637E-3</v>
      </c>
      <c r="J198">
        <f>(10^(_10sept_0_106[[#This Row],[V_mag_adj]]/20)*COS(RADIANS(_10sept_0_106[[#This Row],[V_phase]])))*0.6</f>
        <v>8.8795068790810362E-4</v>
      </c>
      <c r="K198">
        <f>(10^(_10sept_0_106[[#This Row],[V_mag_adj]]/20)*SIN(RADIANS(_10sept_0_106[[#This Row],[V_phase]])))*0.6</f>
        <v>-5.8921647175352327E-3</v>
      </c>
    </row>
    <row r="199" spans="1:11" x14ac:dyDescent="0.25">
      <c r="A199">
        <v>16</v>
      </c>
      <c r="B199">
        <v>-0.2</v>
      </c>
      <c r="C199">
        <v>-81.819999999999993</v>
      </c>
      <c r="D199">
        <v>-0.15</v>
      </c>
      <c r="E199">
        <v>-83.1</v>
      </c>
      <c r="F199">
        <f>_10sept_0_106[[#This Row],[H_mag]]-40</f>
        <v>-40.200000000000003</v>
      </c>
      <c r="G199">
        <f>_10sept_0_106[[#This Row],[V_mag]]-40</f>
        <v>-40.15</v>
      </c>
      <c r="H199">
        <f>(10^(_10sept_0_106[[#This Row],[H_mag_adj]]/20)*COS(RADIANS(_10sept_0_106[[#This Row],[H_phase]])))*0.6</f>
        <v>8.342679702567098E-4</v>
      </c>
      <c r="I199">
        <f>(10^(_10sept_0_106[[#This Row],[H_mag_adj]]/20)*SIN(RADIANS(_10sept_0_106[[#This Row],[H_phase]])))*0.6</f>
        <v>-5.8037686076010441E-3</v>
      </c>
      <c r="J199">
        <f>(10^(_10sept_0_106[[#This Row],[V_mag_adj]]/20)*COS(RADIANS(_10sept_0_106[[#This Row],[V_phase]])))*0.6</f>
        <v>7.0847976455750707E-4</v>
      </c>
      <c r="K199">
        <f>(10^(_10sept_0_106[[#This Row],[V_mag_adj]]/20)*SIN(RADIANS(_10sept_0_106[[#This Row],[V_phase]])))*0.6</f>
        <v>-5.8545613043887237E-3</v>
      </c>
    </row>
    <row r="200" spans="1:11" x14ac:dyDescent="0.25">
      <c r="A200">
        <v>17</v>
      </c>
      <c r="B200">
        <v>-0.25</v>
      </c>
      <c r="C200">
        <v>-83.29</v>
      </c>
      <c r="D200">
        <v>-0.21</v>
      </c>
      <c r="E200">
        <v>-84.94</v>
      </c>
      <c r="F200">
        <f>_10sept_0_106[[#This Row],[H_mag]]-40</f>
        <v>-40.25</v>
      </c>
      <c r="G200">
        <f>_10sept_0_106[[#This Row],[V_mag]]-40</f>
        <v>-40.21</v>
      </c>
      <c r="H200">
        <f>(10^(_10sept_0_106[[#This Row],[H_mag_adj]]/20)*COS(RADIANS(_10sept_0_106[[#This Row],[H_phase]])))*0.6</f>
        <v>6.8117382305655702E-4</v>
      </c>
      <c r="I200">
        <f>(10^(_10sept_0_106[[#This Row],[H_mag_adj]]/20)*SIN(RADIANS(_10sept_0_106[[#This Row],[H_phase]])))*0.6</f>
        <v>-5.7898353835904243E-3</v>
      </c>
      <c r="J200">
        <f>(10^(_10sept_0_106[[#This Row],[V_mag_adj]]/20)*COS(RADIANS(_10sept_0_106[[#This Row],[V_phase]])))*0.6</f>
        <v>5.1655248555589907E-4</v>
      </c>
      <c r="K200">
        <f>(10^(_10sept_0_106[[#This Row],[V_mag_adj]]/20)*SIN(RADIANS(_10sept_0_106[[#This Row],[V_phase]])))*0.6</f>
        <v>-5.8338525379475819E-3</v>
      </c>
    </row>
    <row r="201" spans="1:11" x14ac:dyDescent="0.25">
      <c r="A201">
        <v>18</v>
      </c>
      <c r="B201">
        <v>-0.27</v>
      </c>
      <c r="C201">
        <v>-85.83</v>
      </c>
      <c r="D201">
        <v>-0.28999999999999998</v>
      </c>
      <c r="E201">
        <v>-86.39</v>
      </c>
      <c r="F201">
        <f>_10sept_0_106[[#This Row],[H_mag]]-40</f>
        <v>-40.270000000000003</v>
      </c>
      <c r="G201">
        <f>_10sept_0_106[[#This Row],[V_mag]]-40</f>
        <v>-40.29</v>
      </c>
      <c r="H201">
        <f>(10^(_10sept_0_106[[#This Row],[H_mag_adj]]/20)*COS(RADIANS(_10sept_0_106[[#This Row],[H_phase]])))*0.6</f>
        <v>4.2294237367558845E-4</v>
      </c>
      <c r="I201">
        <f>(10^(_10sept_0_106[[#This Row],[H_mag_adj]]/20)*SIN(RADIANS(_10sept_0_106[[#This Row],[H_phase]])))*0.6</f>
        <v>-5.8009618968647399E-3</v>
      </c>
      <c r="J201">
        <f>(10^(_10sept_0_106[[#This Row],[V_mag_adj]]/20)*COS(RADIANS(_10sept_0_106[[#This Row],[V_phase]])))*0.6</f>
        <v>3.6538308457677044E-4</v>
      </c>
      <c r="K201">
        <f>(10^(_10sept_0_106[[#This Row],[V_mag_adj]]/20)*SIN(RADIANS(_10sept_0_106[[#This Row],[V_phase]])))*0.6</f>
        <v>-5.791467816608933E-3</v>
      </c>
    </row>
    <row r="202" spans="1:11" x14ac:dyDescent="0.25">
      <c r="A202">
        <v>19</v>
      </c>
      <c r="B202">
        <v>-0.28999999999999998</v>
      </c>
      <c r="C202">
        <v>-88.27</v>
      </c>
      <c r="D202">
        <v>-0.33</v>
      </c>
      <c r="E202">
        <v>-88.64</v>
      </c>
      <c r="F202">
        <f>_10sept_0_106[[#This Row],[H_mag]]-40</f>
        <v>-40.29</v>
      </c>
      <c r="G202">
        <f>_10sept_0_106[[#This Row],[V_mag]]-40</f>
        <v>-40.33</v>
      </c>
      <c r="H202">
        <f>(10^(_10sept_0_106[[#This Row],[H_mag_adj]]/20)*COS(RADIANS(_10sept_0_106[[#This Row],[H_phase]])))*0.6</f>
        <v>1.7518976449558098E-4</v>
      </c>
      <c r="I202">
        <f>(10^(_10sept_0_106[[#This Row],[H_mag_adj]]/20)*SIN(RADIANS(_10sept_0_106[[#This Row],[H_phase]])))*0.6</f>
        <v>-5.8003373018926966E-3</v>
      </c>
      <c r="J202">
        <f>(10^(_10sept_0_106[[#This Row],[V_mag_adj]]/20)*COS(RADIANS(_10sept_0_106[[#This Row],[V_phase]])))*0.6</f>
        <v>1.3709661876556796E-4</v>
      </c>
      <c r="K202">
        <f>(10^(_10sept_0_106[[#This Row],[V_mag_adj]]/20)*SIN(RADIANS(_10sept_0_106[[#This Row],[V_phase]])))*0.6</f>
        <v>-5.7746929060149719E-3</v>
      </c>
    </row>
    <row r="203" spans="1:11" x14ac:dyDescent="0.25">
      <c r="A203">
        <v>20</v>
      </c>
      <c r="B203">
        <v>-0.31</v>
      </c>
      <c r="C203">
        <v>-91.34</v>
      </c>
      <c r="D203">
        <v>-0.35</v>
      </c>
      <c r="E203">
        <v>-91.72</v>
      </c>
      <c r="F203">
        <f>_10sept_0_106[[#This Row],[H_mag]]-40</f>
        <v>-40.31</v>
      </c>
      <c r="G203">
        <f>_10sept_0_106[[#This Row],[V_mag]]-40</f>
        <v>-40.35</v>
      </c>
      <c r="H203">
        <f>(10^(_10sept_0_106[[#This Row],[H_mag_adj]]/20)*COS(RADIANS(_10sept_0_106[[#This Row],[H_phase]])))*0.6</f>
        <v>-1.3539225591158705E-4</v>
      </c>
      <c r="I203">
        <f>(10^(_10sept_0_106[[#This Row],[H_mag_adj]]/20)*SIN(RADIANS(_10sept_0_106[[#This Row],[H_phase]])))*0.6</f>
        <v>-5.7880525614303954E-3</v>
      </c>
      <c r="J203">
        <f>(10^(_10sept_0_106[[#This Row],[V_mag_adj]]/20)*COS(RADIANS(_10sept_0_106[[#This Row],[V_phase]])))*0.6</f>
        <v>-1.7297838312563585E-4</v>
      </c>
      <c r="K203">
        <f>(10^(_10sept_0_106[[#This Row],[V_mag_adj]]/20)*SIN(RADIANS(_10sept_0_106[[#This Row],[V_phase]])))*0.6</f>
        <v>-5.7604383389237577E-3</v>
      </c>
    </row>
    <row r="204" spans="1:11" x14ac:dyDescent="0.25">
      <c r="A204">
        <v>21</v>
      </c>
      <c r="B204">
        <v>-0.34</v>
      </c>
      <c r="C204">
        <v>-95.05</v>
      </c>
      <c r="D204">
        <v>-0.39</v>
      </c>
      <c r="E204">
        <v>-95.5</v>
      </c>
      <c r="F204">
        <f>_10sept_0_106[[#This Row],[H_mag]]-40</f>
        <v>-40.340000000000003</v>
      </c>
      <c r="G204">
        <f>_10sept_0_106[[#This Row],[V_mag]]-40</f>
        <v>-40.39</v>
      </c>
      <c r="H204">
        <f>(10^(_10sept_0_106[[#This Row],[H_mag_adj]]/20)*COS(RADIANS(_10sept_0_106[[#This Row],[H_phase]])))*0.6</f>
        <v>-5.078758324933159E-4</v>
      </c>
      <c r="I204">
        <f>(10^(_10sept_0_106[[#This Row],[H_mag_adj]]/20)*SIN(RADIANS(_10sept_0_106[[#This Row],[H_phase]])))*0.6</f>
        <v>-5.7472773032580552E-3</v>
      </c>
      <c r="J204">
        <f>(10^(_10sept_0_106[[#This Row],[V_mag_adj]]/20)*COS(RADIANS(_10sept_0_106[[#This Row],[V_phase]])))*0.6</f>
        <v>-5.4982454299957811E-4</v>
      </c>
      <c r="K204">
        <f>(10^(_10sept_0_106[[#This Row],[V_mag_adj]]/20)*SIN(RADIANS(_10sept_0_106[[#This Row],[V_phase]])))*0.6</f>
        <v>-5.7101462034561184E-3</v>
      </c>
    </row>
    <row r="205" spans="1:11" x14ac:dyDescent="0.25">
      <c r="A205">
        <v>22</v>
      </c>
      <c r="B205">
        <v>-0.39</v>
      </c>
      <c r="C205">
        <v>-98.52</v>
      </c>
      <c r="D205">
        <v>-0.42</v>
      </c>
      <c r="E205">
        <v>-98.82</v>
      </c>
      <c r="F205">
        <f>_10sept_0_106[[#This Row],[H_mag]]-40</f>
        <v>-40.39</v>
      </c>
      <c r="G205">
        <f>_10sept_0_106[[#This Row],[V_mag]]-40</f>
        <v>-40.42</v>
      </c>
      <c r="H205">
        <f>(10^(_10sept_0_106[[#This Row],[H_mag_adj]]/20)*COS(RADIANS(_10sept_0_106[[#This Row],[H_phase]])))*0.6</f>
        <v>-8.4989737854774281E-4</v>
      </c>
      <c r="I205">
        <f>(10^(_10sept_0_106[[#This Row],[H_mag_adj]]/20)*SIN(RADIANS(_10sept_0_106[[#This Row],[H_phase]])))*0.6</f>
        <v>-5.6732487288031607E-3</v>
      </c>
      <c r="J205">
        <f>(10^(_10sept_0_106[[#This Row],[V_mag_adj]]/20)*COS(RADIANS(_10sept_0_106[[#This Row],[V_phase]])))*0.6</f>
        <v>-8.7655789542789679E-4</v>
      </c>
      <c r="K205">
        <f>(10^(_10sept_0_106[[#This Row],[V_mag_adj]]/20)*SIN(RADIANS(_10sept_0_106[[#This Row],[V_phase]])))*0.6</f>
        <v>-5.6491756338759459E-3</v>
      </c>
    </row>
    <row r="206" spans="1:11" x14ac:dyDescent="0.25">
      <c r="A206">
        <v>23</v>
      </c>
      <c r="B206">
        <v>-0.46</v>
      </c>
      <c r="C206">
        <v>-102.5</v>
      </c>
      <c r="D206">
        <v>-0.49</v>
      </c>
      <c r="E206">
        <v>-102.83</v>
      </c>
      <c r="F206">
        <f>_10sept_0_106[[#This Row],[H_mag]]-40</f>
        <v>-40.46</v>
      </c>
      <c r="G206">
        <f>_10sept_0_106[[#This Row],[V_mag]]-40</f>
        <v>-40.49</v>
      </c>
      <c r="H206">
        <f>(10^(_10sept_0_106[[#This Row],[H_mag_adj]]/20)*COS(RADIANS(_10sept_0_106[[#This Row],[H_phase]])))*0.6</f>
        <v>-1.2316519562916887E-3</v>
      </c>
      <c r="I206">
        <f>(10^(_10sept_0_106[[#This Row],[H_mag_adj]]/20)*SIN(RADIANS(_10sept_0_106[[#This Row],[H_phase]])))*0.6</f>
        <v>-5.5556229527969304E-3</v>
      </c>
      <c r="J206">
        <f>(10^(_10sept_0_106[[#This Row],[V_mag_adj]]/20)*COS(RADIANS(_10sept_0_106[[#This Row],[V_phase]])))*0.6</f>
        <v>-1.2592725488209469E-3</v>
      </c>
      <c r="K206">
        <f>(10^(_10sept_0_106[[#This Row],[V_mag_adj]]/20)*SIN(RADIANS(_10sept_0_106[[#This Row],[V_phase]])))*0.6</f>
        <v>-5.5293064720798929E-3</v>
      </c>
    </row>
    <row r="207" spans="1:11" x14ac:dyDescent="0.25">
      <c r="A207">
        <v>24</v>
      </c>
      <c r="B207">
        <v>-0.53</v>
      </c>
      <c r="C207">
        <v>-106.4</v>
      </c>
      <c r="D207">
        <v>-0.56000000000000005</v>
      </c>
      <c r="E207">
        <v>-106.72</v>
      </c>
      <c r="F207">
        <f>_10sept_0_106[[#This Row],[H_mag]]-40</f>
        <v>-40.53</v>
      </c>
      <c r="G207">
        <f>_10sept_0_106[[#This Row],[V_mag]]-40</f>
        <v>-40.56</v>
      </c>
      <c r="H207">
        <f>(10^(_10sept_0_106[[#This Row],[H_mag_adj]]/20)*COS(RADIANS(_10sept_0_106[[#This Row],[H_phase]])))*0.6</f>
        <v>-1.5937709319528131E-3</v>
      </c>
      <c r="I207">
        <f>(10^(_10sept_0_106[[#This Row],[H_mag_adj]]/20)*SIN(RADIANS(_10sept_0_106[[#This Row],[H_phase]])))*0.6</f>
        <v>-5.4151690804971472E-3</v>
      </c>
      <c r="J207">
        <f>(10^(_10sept_0_106[[#This Row],[V_mag_adj]]/20)*COS(RADIANS(_10sept_0_106[[#This Row],[V_phase]])))*0.6</f>
        <v>-1.6183905401480718E-3</v>
      </c>
      <c r="K207">
        <f>(10^(_10sept_0_106[[#This Row],[V_mag_adj]]/20)*SIN(RADIANS(_10sept_0_106[[#This Row],[V_phase]])))*0.6</f>
        <v>-5.3875432866447607E-3</v>
      </c>
    </row>
    <row r="208" spans="1:11" x14ac:dyDescent="0.25">
      <c r="A208">
        <v>25</v>
      </c>
      <c r="B208">
        <v>-0.64</v>
      </c>
      <c r="C208">
        <v>-111.08</v>
      </c>
      <c r="D208">
        <v>-0.67</v>
      </c>
      <c r="E208">
        <v>-111.46</v>
      </c>
      <c r="F208">
        <f>_10sept_0_106[[#This Row],[H_mag]]-40</f>
        <v>-40.64</v>
      </c>
      <c r="G208">
        <f>_10sept_0_106[[#This Row],[V_mag]]-40</f>
        <v>-40.67</v>
      </c>
      <c r="H208">
        <f>(10^(_10sept_0_106[[#This Row],[H_mag_adj]]/20)*COS(RADIANS(_10sept_0_106[[#This Row],[H_phase]])))*0.6</f>
        <v>-2.0047343068109701E-3</v>
      </c>
      <c r="I208">
        <f>(10^(_10sept_0_106[[#This Row],[H_mag_adj]]/20)*SIN(RADIANS(_10sept_0_106[[#This Row],[H_phase]])))*0.6</f>
        <v>-5.2007949468043848E-3</v>
      </c>
      <c r="J208">
        <f>(10^(_10sept_0_106[[#This Row],[V_mag_adj]]/20)*COS(RADIANS(_10sept_0_106[[#This Row],[V_phase]])))*0.6</f>
        <v>-2.032152002155297E-3</v>
      </c>
      <c r="K208">
        <f>(10^(_10sept_0_106[[#This Row],[V_mag_adj]]/20)*SIN(RADIANS(_10sept_0_106[[#This Row],[V_phase]])))*0.6</f>
        <v>-5.1694990732593683E-3</v>
      </c>
    </row>
    <row r="209" spans="1:11" x14ac:dyDescent="0.25">
      <c r="A209">
        <v>26</v>
      </c>
      <c r="B209">
        <v>-0.77</v>
      </c>
      <c r="C209">
        <v>-116.06</v>
      </c>
      <c r="D209">
        <v>-0.82</v>
      </c>
      <c r="E209">
        <v>-116.21</v>
      </c>
      <c r="F209">
        <f>_10sept_0_106[[#This Row],[H_mag]]-40</f>
        <v>-40.770000000000003</v>
      </c>
      <c r="G209">
        <f>_10sept_0_106[[#This Row],[V_mag]]-40</f>
        <v>-40.82</v>
      </c>
      <c r="H209">
        <f>(10^(_10sept_0_106[[#This Row],[H_mag_adj]]/20)*COS(RADIANS(_10sept_0_106[[#This Row],[H_phase]])))*0.6</f>
        <v>-2.4122617835696629E-3</v>
      </c>
      <c r="I209">
        <f>(10^(_10sept_0_106[[#This Row],[H_mag_adj]]/20)*SIN(RADIANS(_10sept_0_106[[#This Row],[H_phase]])))*0.6</f>
        <v>-4.9327525018084007E-3</v>
      </c>
      <c r="J209">
        <f>(10^(_10sept_0_106[[#This Row],[V_mag_adj]]/20)*COS(RADIANS(_10sept_0_106[[#This Row],[V_phase]])))*0.6</f>
        <v>-2.4112471363522819E-3</v>
      </c>
      <c r="K209">
        <f>(10^(_10sept_0_106[[#This Row],[V_mag_adj]]/20)*SIN(RADIANS(_10sept_0_106[[#This Row],[V_phase]])))*0.6</f>
        <v>-4.8981430298713161E-3</v>
      </c>
    </row>
    <row r="210" spans="1:11" x14ac:dyDescent="0.25">
      <c r="A210">
        <v>27</v>
      </c>
      <c r="B210">
        <v>-0.93</v>
      </c>
      <c r="C210">
        <v>-120.91</v>
      </c>
      <c r="D210">
        <v>-0.97</v>
      </c>
      <c r="E210">
        <v>-121.02</v>
      </c>
      <c r="F210">
        <f>_10sept_0_106[[#This Row],[H_mag]]-40</f>
        <v>-40.93</v>
      </c>
      <c r="G210">
        <f>_10sept_0_106[[#This Row],[V_mag]]-40</f>
        <v>-40.97</v>
      </c>
      <c r="H210">
        <f>(10^(_10sept_0_106[[#This Row],[H_mag_adj]]/20)*COS(RADIANS(_10sept_0_106[[#This Row],[H_phase]])))*0.6</f>
        <v>-2.7691929117911406E-3</v>
      </c>
      <c r="I210">
        <f>(10^(_10sept_0_106[[#This Row],[H_mag_adj]]/20)*SIN(RADIANS(_10sept_0_106[[#This Row],[H_phase]])))*0.6</f>
        <v>-4.6251520738505312E-3</v>
      </c>
      <c r="J210">
        <f>(10^(_10sept_0_106[[#This Row],[V_mag_adj]]/20)*COS(RADIANS(_10sept_0_106[[#This Row],[V_phase]])))*0.6</f>
        <v>-2.7653033968883995E-3</v>
      </c>
      <c r="K210">
        <f>(10^(_10sept_0_106[[#This Row],[V_mag_adj]]/20)*SIN(RADIANS(_10sept_0_106[[#This Row],[V_phase]])))*0.6</f>
        <v>-4.5986009071684528E-3</v>
      </c>
    </row>
    <row r="211" spans="1:11" x14ac:dyDescent="0.25">
      <c r="A211">
        <v>28</v>
      </c>
      <c r="B211">
        <v>-1.1100000000000001</v>
      </c>
      <c r="C211">
        <v>-126.11</v>
      </c>
      <c r="D211">
        <v>-1.1499999999999999</v>
      </c>
      <c r="E211">
        <v>-126.21</v>
      </c>
      <c r="F211">
        <f>_10sept_0_106[[#This Row],[H_mag]]-40</f>
        <v>-41.11</v>
      </c>
      <c r="G211">
        <f>_10sept_0_106[[#This Row],[V_mag]]-40</f>
        <v>-41.15</v>
      </c>
      <c r="H211">
        <f>(10^(_10sept_0_106[[#This Row],[H_mag_adj]]/20)*COS(RADIANS(_10sept_0_106[[#This Row],[H_phase]])))*0.6</f>
        <v>-3.1118254652403692E-3</v>
      </c>
      <c r="I211">
        <f>(10^(_10sept_0_106[[#This Row],[H_mag_adj]]/20)*SIN(RADIANS(_10sept_0_106[[#This Row],[H_phase]])))*0.6</f>
        <v>-4.265813755284239E-3</v>
      </c>
      <c r="J211">
        <f>(10^(_10sept_0_106[[#This Row],[V_mag_adj]]/20)*COS(RADIANS(_10sept_0_106[[#This Row],[V_phase]])))*0.6</f>
        <v>-3.1049342461028692E-3</v>
      </c>
      <c r="K211">
        <f>(10^(_10sept_0_106[[#This Row],[V_mag_adj]]/20)*SIN(RADIANS(_10sept_0_106[[#This Row],[V_phase]])))*0.6</f>
        <v>-4.2408014507169575E-3</v>
      </c>
    </row>
    <row r="212" spans="1:11" x14ac:dyDescent="0.25">
      <c r="A212">
        <v>29</v>
      </c>
      <c r="B212">
        <v>-1.32</v>
      </c>
      <c r="C212">
        <v>-131.27000000000001</v>
      </c>
      <c r="D212">
        <v>-1.36</v>
      </c>
      <c r="E212">
        <v>-131.54</v>
      </c>
      <c r="F212">
        <f>_10sept_0_106[[#This Row],[H_mag]]-40</f>
        <v>-41.32</v>
      </c>
      <c r="G212">
        <f>_10sept_0_106[[#This Row],[V_mag]]-40</f>
        <v>-41.36</v>
      </c>
      <c r="H212">
        <f>(10^(_10sept_0_106[[#This Row],[H_mag_adj]]/20)*COS(RADIANS(_10sept_0_106[[#This Row],[H_phase]])))*0.6</f>
        <v>-3.3996742613557713E-3</v>
      </c>
      <c r="I212">
        <f>(10^(_10sept_0_106[[#This Row],[H_mag_adj]]/20)*SIN(RADIANS(_10sept_0_106[[#This Row],[H_phase]])))*0.6</f>
        <v>-3.8738568896285646E-3</v>
      </c>
      <c r="J212">
        <f>(10^(_10sept_0_106[[#This Row],[V_mag_adj]]/20)*COS(RADIANS(_10sept_0_106[[#This Row],[V_phase]])))*0.6</f>
        <v>-3.4021877814728579E-3</v>
      </c>
      <c r="K212">
        <f>(10^(_10sept_0_106[[#This Row],[V_mag_adj]]/20)*SIN(RADIANS(_10sept_0_106[[#This Row],[V_phase]])))*0.6</f>
        <v>-3.8400683984793514E-3</v>
      </c>
    </row>
    <row r="213" spans="1:11" x14ac:dyDescent="0.25">
      <c r="A213">
        <v>30</v>
      </c>
      <c r="B213">
        <v>-1.54</v>
      </c>
      <c r="C213">
        <v>-136.77000000000001</v>
      </c>
      <c r="D213">
        <v>-1.58</v>
      </c>
      <c r="E213">
        <v>-136.83000000000001</v>
      </c>
      <c r="F213">
        <f>_10sept_0_106[[#This Row],[H_mag]]-40</f>
        <v>-41.54</v>
      </c>
      <c r="G213">
        <f>_10sept_0_106[[#This Row],[V_mag]]-40</f>
        <v>-41.58</v>
      </c>
      <c r="H213">
        <f>(10^(_10sept_0_106[[#This Row],[H_mag_adj]]/20)*COS(RADIANS(_10sept_0_106[[#This Row],[H_phase]])))*0.6</f>
        <v>-3.6613937614366505E-3</v>
      </c>
      <c r="I213">
        <f>(10^(_10sept_0_106[[#This Row],[H_mag_adj]]/20)*SIN(RADIANS(_10sept_0_106[[#This Row],[H_phase]])))*0.6</f>
        <v>-3.441887050272238E-3</v>
      </c>
      <c r="J213">
        <f>(10^(_10sept_0_106[[#This Row],[V_mag_adj]]/20)*COS(RADIANS(_10sept_0_106[[#This Row],[V_phase]])))*0.6</f>
        <v>-3.6481569614481204E-3</v>
      </c>
      <c r="K213">
        <f>(10^(_10sept_0_106[[#This Row],[V_mag_adj]]/20)*SIN(RADIANS(_10sept_0_106[[#This Row],[V_phase]])))*0.6</f>
        <v>-3.4222545518757517E-3</v>
      </c>
    </row>
    <row r="214" spans="1:11" x14ac:dyDescent="0.25">
      <c r="A214">
        <v>31</v>
      </c>
      <c r="B214">
        <v>-1.78</v>
      </c>
      <c r="C214">
        <v>-142.59</v>
      </c>
      <c r="D214">
        <v>-1.83</v>
      </c>
      <c r="E214">
        <v>-142.79</v>
      </c>
      <c r="F214">
        <f>_10sept_0_106[[#This Row],[H_mag]]-40</f>
        <v>-41.78</v>
      </c>
      <c r="G214">
        <f>_10sept_0_106[[#This Row],[V_mag]]-40</f>
        <v>-41.83</v>
      </c>
      <c r="H214">
        <f>(10^(_10sept_0_106[[#This Row],[H_mag_adj]]/20)*COS(RADIANS(_10sept_0_106[[#This Row],[H_phase]])))*0.6</f>
        <v>-3.8827597221478285E-3</v>
      </c>
      <c r="I214">
        <f>(10^(_10sept_0_106[[#This Row],[H_mag_adj]]/20)*SIN(RADIANS(_10sept_0_106[[#This Row],[H_phase]])))*0.6</f>
        <v>-2.9696679064392384E-3</v>
      </c>
      <c r="J214">
        <f>(10^(_10sept_0_106[[#This Row],[V_mag_adj]]/20)*COS(RADIANS(_10sept_0_106[[#This Row],[V_phase]])))*0.6</f>
        <v>-3.8707560241355477E-3</v>
      </c>
      <c r="K214">
        <f>(10^(_10sept_0_106[[#This Row],[V_mag_adj]]/20)*SIN(RADIANS(_10sept_0_106[[#This Row],[V_phase]])))*0.6</f>
        <v>-2.9391286784560722E-3</v>
      </c>
    </row>
    <row r="215" spans="1:11" x14ac:dyDescent="0.25">
      <c r="A215">
        <v>32</v>
      </c>
      <c r="B215">
        <v>-2.02</v>
      </c>
      <c r="C215">
        <v>-148.34</v>
      </c>
      <c r="D215">
        <v>-2.0699999999999998</v>
      </c>
      <c r="E215">
        <v>-148.54</v>
      </c>
      <c r="F215">
        <f>_10sept_0_106[[#This Row],[H_mag]]-40</f>
        <v>-42.02</v>
      </c>
      <c r="G215">
        <f>_10sept_0_106[[#This Row],[V_mag]]-40</f>
        <v>-42.07</v>
      </c>
      <c r="H215">
        <f>(10^(_10sept_0_106[[#This Row],[H_mag_adj]]/20)*COS(RADIANS(_10sept_0_106[[#This Row],[H_phase]])))*0.6</f>
        <v>-4.0473569983572426E-3</v>
      </c>
      <c r="I215">
        <f>(10^(_10sept_0_106[[#This Row],[H_mag_adj]]/20)*SIN(RADIANS(_10sept_0_106[[#This Row],[H_phase]])))*0.6</f>
        <v>-2.4957969158423301E-3</v>
      </c>
      <c r="J215">
        <f>(10^(_10sept_0_106[[#This Row],[V_mag_adj]]/20)*COS(RADIANS(_10sept_0_106[[#This Row],[V_phase]])))*0.6</f>
        <v>-4.0327629031985217E-3</v>
      </c>
      <c r="K215">
        <f>(10^(_10sept_0_106[[#This Row],[V_mag_adj]]/20)*SIN(RADIANS(_10sept_0_106[[#This Row],[V_phase]])))*0.6</f>
        <v>-2.4674092888834044E-3</v>
      </c>
    </row>
    <row r="216" spans="1:11" x14ac:dyDescent="0.25">
      <c r="A216">
        <v>33</v>
      </c>
      <c r="B216">
        <v>-2.2799999999999998</v>
      </c>
      <c r="C216">
        <v>-154.26</v>
      </c>
      <c r="D216">
        <v>-2.3199999999999998</v>
      </c>
      <c r="E216">
        <v>-154.44</v>
      </c>
      <c r="F216">
        <f>_10sept_0_106[[#This Row],[H_mag]]-40</f>
        <v>-42.28</v>
      </c>
      <c r="G216">
        <f>_10sept_0_106[[#This Row],[V_mag]]-40</f>
        <v>-42.32</v>
      </c>
      <c r="H216">
        <f>(10^(_10sept_0_106[[#This Row],[H_mag_adj]]/20)*COS(RADIANS(_10sept_0_106[[#This Row],[H_phase]])))*0.6</f>
        <v>-4.1568764528452937E-3</v>
      </c>
      <c r="I216">
        <f>(10^(_10sept_0_106[[#This Row],[H_mag_adj]]/20)*SIN(RADIANS(_10sept_0_106[[#This Row],[H_phase]])))*0.6</f>
        <v>-2.004144951368881E-3</v>
      </c>
      <c r="J216">
        <f>(10^(_10sept_0_106[[#This Row],[V_mag_adj]]/20)*COS(RADIANS(_10sept_0_106[[#This Row],[V_phase]])))*0.6</f>
        <v>-4.1440241896302755E-3</v>
      </c>
      <c r="K216">
        <f>(10^(_10sept_0_106[[#This Row],[V_mag_adj]]/20)*SIN(RADIANS(_10sept_0_106[[#This Row],[V_phase]])))*0.6</f>
        <v>-1.9819277076281389E-3</v>
      </c>
    </row>
    <row r="217" spans="1:11" x14ac:dyDescent="0.25">
      <c r="A217">
        <v>34</v>
      </c>
      <c r="B217">
        <v>-2.52</v>
      </c>
      <c r="C217">
        <v>-160.29</v>
      </c>
      <c r="D217">
        <v>-2.5499999999999998</v>
      </c>
      <c r="E217">
        <v>-160.49</v>
      </c>
      <c r="F217">
        <f>_10sept_0_106[[#This Row],[H_mag]]-40</f>
        <v>-42.52</v>
      </c>
      <c r="G217">
        <f>_10sept_0_106[[#This Row],[V_mag]]-40</f>
        <v>-42.55</v>
      </c>
      <c r="H217">
        <f>(10^(_10sept_0_106[[#This Row],[H_mag_adj]]/20)*COS(RADIANS(_10sept_0_106[[#This Row],[H_phase]])))*0.6</f>
        <v>-4.2260131113585923E-3</v>
      </c>
      <c r="I217">
        <f>(10^(_10sept_0_106[[#This Row],[H_mag_adj]]/20)*SIN(RADIANS(_10sept_0_106[[#This Row],[H_phase]])))*0.6</f>
        <v>-1.5139639481999551E-3</v>
      </c>
      <c r="J217">
        <f>(10^(_10sept_0_106[[#This Row],[V_mag_adj]]/20)*COS(RADIANS(_10sept_0_106[[#This Row],[V_phase]])))*0.6</f>
        <v>-4.2166829983603365E-3</v>
      </c>
      <c r="K217">
        <f>(10^(_10sept_0_106[[#This Row],[V_mag_adj]]/20)*SIN(RADIANS(_10sept_0_106[[#This Row],[V_phase]])))*0.6</f>
        <v>-1.4940340535186628E-3</v>
      </c>
    </row>
    <row r="218" spans="1:11" x14ac:dyDescent="0.25">
      <c r="A218">
        <v>35</v>
      </c>
      <c r="B218">
        <v>-2.74</v>
      </c>
      <c r="C218">
        <v>-166.91</v>
      </c>
      <c r="D218">
        <v>-2.79</v>
      </c>
      <c r="E218">
        <v>-167.22</v>
      </c>
      <c r="F218">
        <f>_10sept_0_106[[#This Row],[H_mag]]-40</f>
        <v>-42.74</v>
      </c>
      <c r="G218">
        <f>_10sept_0_106[[#This Row],[V_mag]]-40</f>
        <v>-42.79</v>
      </c>
      <c r="H218">
        <f>(10^(_10sept_0_106[[#This Row],[H_mag_adj]]/20)*COS(RADIANS(_10sept_0_106[[#This Row],[H_phase]])))*0.6</f>
        <v>-4.263017575694735E-3</v>
      </c>
      <c r="I218">
        <f>(10^(_10sept_0_106[[#This Row],[H_mag_adj]]/20)*SIN(RADIANS(_10sept_0_106[[#This Row],[H_phase]])))*0.6</f>
        <v>-9.9125096868671694E-4</v>
      </c>
      <c r="J218">
        <f>(10^(_10sept_0_106[[#This Row],[V_mag_adj]]/20)*COS(RADIANS(_10sept_0_106[[#This Row],[V_phase]])))*0.6</f>
        <v>-4.2438185047294665E-3</v>
      </c>
      <c r="K218">
        <f>(10^(_10sept_0_106[[#This Row],[V_mag_adj]]/20)*SIN(RADIANS(_10sept_0_106[[#This Row],[V_phase]])))*0.6</f>
        <v>-9.6261419529381246E-4</v>
      </c>
    </row>
    <row r="219" spans="1:11" x14ac:dyDescent="0.25">
      <c r="A219">
        <v>36</v>
      </c>
      <c r="B219">
        <v>-2.96</v>
      </c>
      <c r="C219">
        <v>-173.73</v>
      </c>
      <c r="D219">
        <v>-3</v>
      </c>
      <c r="E219">
        <v>-173.84</v>
      </c>
      <c r="F219">
        <f>_10sept_0_106[[#This Row],[H_mag]]-40</f>
        <v>-42.96</v>
      </c>
      <c r="G219">
        <f>_10sept_0_106[[#This Row],[V_mag]]-40</f>
        <v>-43</v>
      </c>
      <c r="H219">
        <f>(10^(_10sept_0_106[[#This Row],[H_mag_adj]]/20)*COS(RADIANS(_10sept_0_106[[#This Row],[H_phase]])))*0.6</f>
        <v>-4.2417553840589286E-3</v>
      </c>
      <c r="I219">
        <f>(10^(_10sept_0_106[[#This Row],[H_mag_adj]]/20)*SIN(RADIANS(_10sept_0_106[[#This Row],[H_phase]])))*0.6</f>
        <v>-4.6604623581695073E-4</v>
      </c>
      <c r="J219">
        <f>(10^(_10sept_0_106[[#This Row],[V_mag_adj]]/20)*COS(RADIANS(_10sept_0_106[[#This Row],[V_phase]])))*0.6</f>
        <v>-4.2231491400267921E-3</v>
      </c>
      <c r="K219">
        <f>(10^(_10sept_0_106[[#This Row],[V_mag_adj]]/20)*SIN(RADIANS(_10sept_0_106[[#This Row],[V_phase]])))*0.6</f>
        <v>-4.5579792855252429E-4</v>
      </c>
    </row>
    <row r="220" spans="1:11" x14ac:dyDescent="0.25">
      <c r="A220">
        <v>37</v>
      </c>
      <c r="B220">
        <v>-3.15</v>
      </c>
      <c r="C220">
        <v>179.51</v>
      </c>
      <c r="D220">
        <v>-3.2</v>
      </c>
      <c r="E220">
        <v>179.19</v>
      </c>
      <c r="F220">
        <f>_10sept_0_106[[#This Row],[H_mag]]-40</f>
        <v>-43.15</v>
      </c>
      <c r="G220">
        <f>_10sept_0_106[[#This Row],[V_mag]]-40</f>
        <v>-43.2</v>
      </c>
      <c r="H220">
        <f>(10^(_10sept_0_106[[#This Row],[H_mag_adj]]/20)*COS(RADIANS(_10sept_0_106[[#This Row],[H_phase]])))*0.6</f>
        <v>-4.1747970540563731E-3</v>
      </c>
      <c r="I220">
        <f>(10^(_10sept_0_106[[#This Row],[H_mag_adj]]/20)*SIN(RADIANS(_10sept_0_106[[#This Row],[H_phase]])))*0.6</f>
        <v>3.5704208012642771E-5</v>
      </c>
      <c r="J220">
        <f>(10^(_10sept_0_106[[#This Row],[V_mag_adj]]/20)*COS(RADIANS(_10sept_0_106[[#This Row],[V_phase]])))*0.6</f>
        <v>-4.1505710254689417E-3</v>
      </c>
      <c r="K220">
        <f>(10^(_10sept_0_106[[#This Row],[V_mag_adj]]/20)*SIN(RADIANS(_10sept_0_106[[#This Row],[V_phase]])))*0.6</f>
        <v>5.8681224873468922E-5</v>
      </c>
    </row>
    <row r="221" spans="1:11" x14ac:dyDescent="0.25">
      <c r="A221">
        <v>38</v>
      </c>
      <c r="B221">
        <v>-3.32</v>
      </c>
      <c r="C221">
        <v>172.28</v>
      </c>
      <c r="D221">
        <v>-3.36</v>
      </c>
      <c r="E221">
        <v>171.96</v>
      </c>
      <c r="F221">
        <f>_10sept_0_106[[#This Row],[H_mag]]-40</f>
        <v>-43.32</v>
      </c>
      <c r="G221">
        <f>_10sept_0_106[[#This Row],[V_mag]]-40</f>
        <v>-43.36</v>
      </c>
      <c r="H221">
        <f>(10^(_10sept_0_106[[#This Row],[H_mag_adj]]/20)*COS(RADIANS(_10sept_0_106[[#This Row],[H_phase]])))*0.6</f>
        <v>-4.0569253693971755E-3</v>
      </c>
      <c r="I221">
        <f>(10^(_10sept_0_106[[#This Row],[H_mag_adj]]/20)*SIN(RADIANS(_10sept_0_106[[#This Row],[H_phase]])))*0.6</f>
        <v>5.4995992032883531E-4</v>
      </c>
      <c r="J221">
        <f>(10^(_10sept_0_106[[#This Row],[V_mag_adj]]/20)*COS(RADIANS(_10sept_0_106[[#This Row],[V_phase]])))*0.6</f>
        <v>-4.0351650806635126E-3</v>
      </c>
      <c r="K221">
        <f>(10^(_10sept_0_106[[#This Row],[V_mag_adj]]/20)*SIN(RADIANS(_10sept_0_106[[#This Row],[V_phase]])))*0.6</f>
        <v>5.6997846974026585E-4</v>
      </c>
    </row>
    <row r="222" spans="1:11" x14ac:dyDescent="0.25">
      <c r="A222">
        <v>39</v>
      </c>
      <c r="B222">
        <v>-3.48</v>
      </c>
      <c r="C222">
        <v>164.49</v>
      </c>
      <c r="D222">
        <v>-3.52</v>
      </c>
      <c r="E222">
        <v>164.56</v>
      </c>
      <c r="F222">
        <f>_10sept_0_106[[#This Row],[H_mag]]-40</f>
        <v>-43.48</v>
      </c>
      <c r="G222">
        <f>_10sept_0_106[[#This Row],[V_mag]]-40</f>
        <v>-43.52</v>
      </c>
      <c r="H222">
        <f>(10^(_10sept_0_106[[#This Row],[H_mag_adj]]/20)*COS(RADIANS(_10sept_0_106[[#This Row],[H_phase]])))*0.6</f>
        <v>-3.8729397314993131E-3</v>
      </c>
      <c r="I222">
        <f>(10^(_10sept_0_106[[#This Row],[H_mag_adj]]/20)*SIN(RADIANS(_10sept_0_106[[#This Row],[H_phase]])))*0.6</f>
        <v>1.0747892229487411E-3</v>
      </c>
      <c r="J222">
        <f>(10^(_10sept_0_106[[#This Row],[V_mag_adj]]/20)*COS(RADIANS(_10sept_0_106[[#This Row],[V_phase]])))*0.6</f>
        <v>-3.856449381932118E-3</v>
      </c>
      <c r="K222">
        <f>(10^(_10sept_0_106[[#This Row],[V_mag_adj]]/20)*SIN(RADIANS(_10sept_0_106[[#This Row],[V_phase]])))*0.6</f>
        <v>1.0651402693933147E-3</v>
      </c>
    </row>
    <row r="223" spans="1:11" x14ac:dyDescent="0.25">
      <c r="A223">
        <v>40</v>
      </c>
      <c r="B223">
        <v>-3.62</v>
      </c>
      <c r="C223">
        <v>157.12</v>
      </c>
      <c r="D223">
        <v>-3.65</v>
      </c>
      <c r="E223">
        <v>156.93</v>
      </c>
      <c r="F223">
        <f>_10sept_0_106[[#This Row],[H_mag]]-40</f>
        <v>-43.62</v>
      </c>
      <c r="G223">
        <f>_10sept_0_106[[#This Row],[V_mag]]-40</f>
        <v>-43.65</v>
      </c>
      <c r="H223">
        <f>(10^(_10sept_0_106[[#This Row],[H_mag_adj]]/20)*COS(RADIANS(_10sept_0_106[[#This Row],[H_phase]])))*0.6</f>
        <v>-3.6438652232753908E-3</v>
      </c>
      <c r="I223">
        <f>(10^(_10sept_0_106[[#This Row],[H_mag_adj]]/20)*SIN(RADIANS(_10sept_0_106[[#This Row],[H_phase]])))*0.6</f>
        <v>1.5377302444774732E-3</v>
      </c>
      <c r="J223">
        <f>(10^(_10sept_0_106[[#This Row],[V_mag_adj]]/20)*COS(RADIANS(_10sept_0_106[[#This Row],[V_phase]])))*0.6</f>
        <v>-3.6261997865751506E-3</v>
      </c>
      <c r="K223">
        <f>(10^(_10sept_0_106[[#This Row],[V_mag_adj]]/20)*SIN(RADIANS(_10sept_0_106[[#This Row],[V_phase]])))*0.6</f>
        <v>1.5444616776216448E-3</v>
      </c>
    </row>
    <row r="224" spans="1:11" x14ac:dyDescent="0.25">
      <c r="A224">
        <v>41</v>
      </c>
      <c r="B224">
        <v>-3.75</v>
      </c>
      <c r="C224">
        <v>148.79</v>
      </c>
      <c r="D224">
        <v>-3.79</v>
      </c>
      <c r="E224">
        <v>148.46</v>
      </c>
      <c r="F224">
        <f>_10sept_0_106[[#This Row],[H_mag]]-40</f>
        <v>-43.75</v>
      </c>
      <c r="G224">
        <f>_10sept_0_106[[#This Row],[V_mag]]-40</f>
        <v>-43.79</v>
      </c>
      <c r="H224">
        <f>(10^(_10sept_0_106[[#This Row],[H_mag_adj]]/20)*COS(RADIANS(_10sept_0_106[[#This Row],[H_phase]])))*0.6</f>
        <v>-3.3323947080214243E-3</v>
      </c>
      <c r="I224">
        <f>(10^(_10sept_0_106[[#This Row],[H_mag_adj]]/20)*SIN(RADIANS(_10sept_0_106[[#This Row],[H_phase]])))*0.6</f>
        <v>2.0189649906275629E-3</v>
      </c>
      <c r="J224">
        <f>(10^(_10sept_0_106[[#This Row],[V_mag_adj]]/20)*COS(RADIANS(_10sept_0_106[[#This Row],[V_phase]])))*0.6</f>
        <v>-3.3054538148201609E-3</v>
      </c>
      <c r="K224">
        <f>(10^(_10sept_0_106[[#This Row],[V_mag_adj]]/20)*SIN(RADIANS(_10sept_0_106[[#This Row],[V_phase]])))*0.6</f>
        <v>2.0287602809029043E-3</v>
      </c>
    </row>
    <row r="225" spans="1:11" x14ac:dyDescent="0.25">
      <c r="A225">
        <v>42</v>
      </c>
      <c r="B225">
        <v>-3.88</v>
      </c>
      <c r="C225">
        <v>140.75</v>
      </c>
      <c r="D225">
        <v>-3.92</v>
      </c>
      <c r="E225">
        <v>140.27000000000001</v>
      </c>
      <c r="F225">
        <f>_10sept_0_106[[#This Row],[H_mag]]-40</f>
        <v>-43.88</v>
      </c>
      <c r="G225">
        <f>_10sept_0_106[[#This Row],[V_mag]]-40</f>
        <v>-43.92</v>
      </c>
      <c r="H225">
        <f>(10^(_10sept_0_106[[#This Row],[H_mag_adj]]/20)*COS(RADIANS(_10sept_0_106[[#This Row],[H_phase]])))*0.6</f>
        <v>-2.9724357045653378E-3</v>
      </c>
      <c r="I225">
        <f>(10^(_10sept_0_106[[#This Row],[H_mag_adj]]/20)*SIN(RADIANS(_10sept_0_106[[#This Row],[H_phase]])))*0.6</f>
        <v>2.4285818356616154E-3</v>
      </c>
      <c r="J225">
        <f>(10^(_10sept_0_106[[#This Row],[V_mag_adj]]/20)*COS(RADIANS(_10sept_0_106[[#This Row],[V_phase]])))*0.6</f>
        <v>-2.9384228514268409E-3</v>
      </c>
      <c r="K225">
        <f>(10^(_10sept_0_106[[#This Row],[V_mag_adj]]/20)*SIN(RADIANS(_10sept_0_106[[#This Row],[V_phase]])))*0.6</f>
        <v>2.4421257998625584E-3</v>
      </c>
    </row>
    <row r="226" spans="1:11" x14ac:dyDescent="0.25">
      <c r="A226">
        <v>43</v>
      </c>
      <c r="B226">
        <v>-4.0199999999999996</v>
      </c>
      <c r="C226">
        <v>131.88</v>
      </c>
      <c r="D226">
        <v>-4.04</v>
      </c>
      <c r="E226">
        <v>131.38</v>
      </c>
      <c r="F226">
        <f>_10sept_0_106[[#This Row],[H_mag]]-40</f>
        <v>-44.019999999999996</v>
      </c>
      <c r="G226">
        <f>_10sept_0_106[[#This Row],[V_mag]]-40</f>
        <v>-44.04</v>
      </c>
      <c r="H226">
        <f>(10^(_10sept_0_106[[#This Row],[H_mag_adj]]/20)*COS(RADIANS(_10sept_0_106[[#This Row],[H_phase]])))*0.6</f>
        <v>-2.521446856893806E-3</v>
      </c>
      <c r="I226">
        <f>(10^(_10sept_0_106[[#This Row],[H_mag_adj]]/20)*SIN(RADIANS(_10sept_0_106[[#This Row],[H_phase]])))*0.6</f>
        <v>2.8121726442478928E-3</v>
      </c>
      <c r="J226">
        <f>(10^(_10sept_0_106[[#This Row],[V_mag_adj]]/20)*COS(RADIANS(_10sept_0_106[[#This Row],[V_phase]])))*0.6</f>
        <v>-2.4910678191247745E-3</v>
      </c>
      <c r="K226">
        <f>(10^(_10sept_0_106[[#This Row],[V_mag_adj]]/20)*SIN(RADIANS(_10sept_0_106[[#This Row],[V_phase]])))*0.6</f>
        <v>2.827550882872126E-3</v>
      </c>
    </row>
    <row r="227" spans="1:11" x14ac:dyDescent="0.25">
      <c r="A227">
        <v>44</v>
      </c>
      <c r="B227">
        <v>-4.1399999999999997</v>
      </c>
      <c r="C227">
        <v>123.37</v>
      </c>
      <c r="D227">
        <v>-4.17</v>
      </c>
      <c r="E227">
        <v>122.96</v>
      </c>
      <c r="F227">
        <f>_10sept_0_106[[#This Row],[H_mag]]-40</f>
        <v>-44.14</v>
      </c>
      <c r="G227">
        <f>_10sept_0_106[[#This Row],[V_mag]]-40</f>
        <v>-44.17</v>
      </c>
      <c r="H227">
        <f>(10^(_10sept_0_106[[#This Row],[H_mag_adj]]/20)*COS(RADIANS(_10sept_0_106[[#This Row],[H_phase]])))*0.6</f>
        <v>-2.0490300062795557E-3</v>
      </c>
      <c r="I227">
        <f>(10^(_10sept_0_106[[#This Row],[H_mag_adj]]/20)*SIN(RADIANS(_10sept_0_106[[#This Row],[H_phase]])))*0.6</f>
        <v>3.1110604155711592E-3</v>
      </c>
      <c r="J227">
        <f>(10^(_10sept_0_106[[#This Row],[V_mag_adj]]/20)*COS(RADIANS(_10sept_0_106[[#This Row],[V_phase]])))*0.6</f>
        <v>-2.0197275010489816E-3</v>
      </c>
      <c r="K227">
        <f>(10^(_10sept_0_106[[#This Row],[V_mag_adj]]/20)*SIN(RADIANS(_10sept_0_106[[#This Row],[V_phase]])))*0.6</f>
        <v>3.1148662219928559E-3</v>
      </c>
    </row>
    <row r="228" spans="1:11" x14ac:dyDescent="0.25">
      <c r="A228">
        <v>45</v>
      </c>
      <c r="B228">
        <v>-4.28</v>
      </c>
      <c r="C228">
        <v>114.35</v>
      </c>
      <c r="D228">
        <v>-4.32</v>
      </c>
      <c r="E228">
        <v>114.09</v>
      </c>
      <c r="F228">
        <f>_10sept_0_106[[#This Row],[H_mag]]-40</f>
        <v>-44.28</v>
      </c>
      <c r="G228">
        <f>_10sept_0_106[[#This Row],[V_mag]]-40</f>
        <v>-44.32</v>
      </c>
      <c r="H228">
        <f>(10^(_10sept_0_106[[#This Row],[H_mag_adj]]/20)*COS(RADIANS(_10sept_0_106[[#This Row],[H_phase]])))*0.6</f>
        <v>-1.5113833926272701E-3</v>
      </c>
      <c r="I228">
        <f>(10^(_10sept_0_106[[#This Row],[H_mag_adj]]/20)*SIN(RADIANS(_10sept_0_106[[#This Row],[H_phase]])))*0.6</f>
        <v>3.339569720957539E-3</v>
      </c>
      <c r="J228">
        <f>(10^(_10sept_0_106[[#This Row],[V_mag_adj]]/20)*COS(RADIANS(_10sept_0_106[[#This Row],[V_phase]])))*0.6</f>
        <v>-1.4893389205663419E-3</v>
      </c>
      <c r="K228">
        <f>(10^(_10sept_0_106[[#This Row],[V_mag_adj]]/20)*SIN(RADIANS(_10sept_0_106[[#This Row],[V_phase]])))*0.6</f>
        <v>3.3310184706446529E-3</v>
      </c>
    </row>
    <row r="229" spans="1:11" x14ac:dyDescent="0.25">
      <c r="A229">
        <v>46</v>
      </c>
      <c r="B229">
        <v>-4.43</v>
      </c>
      <c r="C229">
        <v>105.45</v>
      </c>
      <c r="D229">
        <v>-4.46</v>
      </c>
      <c r="E229">
        <v>104.66</v>
      </c>
      <c r="F229">
        <f>_10sept_0_106[[#This Row],[H_mag]]-40</f>
        <v>-44.43</v>
      </c>
      <c r="G229">
        <f>_10sept_0_106[[#This Row],[V_mag]]-40</f>
        <v>-44.46</v>
      </c>
      <c r="H229">
        <f>(10^(_10sept_0_106[[#This Row],[H_mag_adj]]/20)*COS(RADIANS(_10sept_0_106[[#This Row],[H_phase]])))*0.6</f>
        <v>-9.5980088895755255E-4</v>
      </c>
      <c r="I229">
        <f>(10^(_10sept_0_106[[#This Row],[H_mag_adj]]/20)*SIN(RADIANS(_10sept_0_106[[#This Row],[H_phase]])))*0.6</f>
        <v>3.4726954088050124E-3</v>
      </c>
      <c r="J229">
        <f>(10^(_10sept_0_106[[#This Row],[V_mag_adj]]/20)*COS(RADIANS(_10sept_0_106[[#This Row],[V_phase]])))*0.6</f>
        <v>-9.0868538313253254E-4</v>
      </c>
      <c r="K229">
        <f>(10^(_10sept_0_106[[#This Row],[V_mag_adj]]/20)*SIN(RADIANS(_10sept_0_106[[#This Row],[V_phase]])))*0.6</f>
        <v>3.473580661245132E-3</v>
      </c>
    </row>
    <row r="230" spans="1:11" x14ac:dyDescent="0.25">
      <c r="A230">
        <v>47</v>
      </c>
      <c r="B230">
        <v>-4.59</v>
      </c>
      <c r="C230">
        <v>95.64</v>
      </c>
      <c r="D230">
        <v>-4.63</v>
      </c>
      <c r="E230">
        <v>95.18</v>
      </c>
      <c r="F230">
        <f>_10sept_0_106[[#This Row],[H_mag]]-40</f>
        <v>-44.59</v>
      </c>
      <c r="G230">
        <f>_10sept_0_106[[#This Row],[V_mag]]-40</f>
        <v>-44.63</v>
      </c>
      <c r="H230">
        <f>(10^(_10sept_0_106[[#This Row],[H_mag_adj]]/20)*COS(RADIANS(_10sept_0_106[[#This Row],[H_phase]])))*0.6</f>
        <v>-3.4762109815035476E-4</v>
      </c>
      <c r="I230">
        <f>(10^(_10sept_0_106[[#This Row],[H_mag_adj]]/20)*SIN(RADIANS(_10sept_0_106[[#This Row],[H_phase]])))*0.6</f>
        <v>3.5200087193181938E-3</v>
      </c>
      <c r="J230">
        <f>(10^(_10sept_0_106[[#This Row],[V_mag_adj]]/20)*COS(RADIANS(_10sept_0_106[[#This Row],[V_phase]])))*0.6</f>
        <v>-3.1788247838754124E-4</v>
      </c>
      <c r="K230">
        <f>(10^(_10sept_0_106[[#This Row],[V_mag_adj]]/20)*SIN(RADIANS(_10sept_0_106[[#This Row],[V_phase]])))*0.6</f>
        <v>3.5065008537592539E-3</v>
      </c>
    </row>
    <row r="231" spans="1:11" x14ac:dyDescent="0.25">
      <c r="A231">
        <v>48</v>
      </c>
      <c r="B231">
        <v>-4.7699999999999996</v>
      </c>
      <c r="C231">
        <v>86.17</v>
      </c>
      <c r="D231">
        <v>-4.8099999999999996</v>
      </c>
      <c r="E231">
        <v>85.59</v>
      </c>
      <c r="F231">
        <f>_10sept_0_106[[#This Row],[H_mag]]-40</f>
        <v>-44.769999999999996</v>
      </c>
      <c r="G231">
        <f>_10sept_0_106[[#This Row],[V_mag]]-40</f>
        <v>-44.81</v>
      </c>
      <c r="H231">
        <f>(10^(_10sept_0_106[[#This Row],[H_mag_adj]]/20)*COS(RADIANS(_10sept_0_106[[#This Row],[H_phase]])))*0.6</f>
        <v>2.3142160965496642E-4</v>
      </c>
      <c r="I231">
        <f>(10^(_10sept_0_106[[#This Row],[H_mag_adj]]/20)*SIN(RADIANS(_10sept_0_106[[#This Row],[H_phase]])))*0.6</f>
        <v>3.4568475375783021E-3</v>
      </c>
      <c r="J231">
        <f>(10^(_10sept_0_106[[#This Row],[V_mag_adj]]/20)*COS(RADIANS(_10sept_0_106[[#This Row],[V_phase]])))*0.6</f>
        <v>2.6517850182976175E-4</v>
      </c>
      <c r="K231">
        <f>(10^(_10sept_0_106[[#This Row],[V_mag_adj]]/20)*SIN(RADIANS(_10sept_0_106[[#This Row],[V_phase]])))*0.6</f>
        <v>3.4384566071847767E-3</v>
      </c>
    </row>
    <row r="232" spans="1:11" x14ac:dyDescent="0.25">
      <c r="A232">
        <v>49</v>
      </c>
      <c r="B232">
        <v>-4.99</v>
      </c>
      <c r="C232">
        <v>76.239999999999995</v>
      </c>
      <c r="D232">
        <v>-5.0199999999999996</v>
      </c>
      <c r="E232">
        <v>75.569999999999993</v>
      </c>
      <c r="F232">
        <f>_10sept_0_106[[#This Row],[H_mag]]-40</f>
        <v>-44.99</v>
      </c>
      <c r="G232">
        <f>_10sept_0_106[[#This Row],[V_mag]]-40</f>
        <v>-45.019999999999996</v>
      </c>
      <c r="H232">
        <f>(10^(_10sept_0_106[[#This Row],[H_mag_adj]]/20)*COS(RADIANS(_10sept_0_106[[#This Row],[H_phase]])))*0.6</f>
        <v>8.0346007742718899E-4</v>
      </c>
      <c r="I232">
        <f>(10^(_10sept_0_106[[#This Row],[H_mag_adj]]/20)*SIN(RADIANS(_10sept_0_106[[#This Row],[H_phase]])))*0.6</f>
        <v>3.2809899071678406E-3</v>
      </c>
      <c r="J232">
        <f>(10^(_10sept_0_106[[#This Row],[V_mag_adj]]/20)*COS(RADIANS(_10sept_0_106[[#This Row],[V_phase]])))*0.6</f>
        <v>8.3886884166319638E-4</v>
      </c>
      <c r="K232">
        <f>(10^(_10sept_0_106[[#This Row],[V_mag_adj]]/20)*SIN(RADIANS(_10sept_0_106[[#This Row],[V_phase]])))*0.6</f>
        <v>3.2600909492300017E-3</v>
      </c>
    </row>
    <row r="233" spans="1:11" x14ac:dyDescent="0.25">
      <c r="A233">
        <v>50</v>
      </c>
      <c r="B233">
        <v>-5.24</v>
      </c>
      <c r="C233">
        <v>65.31</v>
      </c>
      <c r="D233">
        <v>-5.27</v>
      </c>
      <c r="E233">
        <v>65.02</v>
      </c>
      <c r="F233">
        <f>_10sept_0_106[[#This Row],[H_mag]]-40</f>
        <v>-45.24</v>
      </c>
      <c r="G233">
        <f>_10sept_0_106[[#This Row],[V_mag]]-40</f>
        <v>-45.269999999999996</v>
      </c>
      <c r="H233">
        <f>(10^(_10sept_0_106[[#This Row],[H_mag_adj]]/20)*COS(RADIANS(_10sept_0_106[[#This Row],[H_phase]])))*0.6</f>
        <v>1.3709593133651103E-3</v>
      </c>
      <c r="I233">
        <f>(10^(_10sept_0_106[[#This Row],[H_mag_adj]]/20)*SIN(RADIANS(_10sept_0_106[[#This Row],[H_phase]])))*0.6</f>
        <v>2.9820501761182588E-3</v>
      </c>
      <c r="J233">
        <f>(10^(_10sept_0_106[[#This Row],[V_mag_adj]]/20)*COS(RADIANS(_10sept_0_106[[#This Row],[V_phase]])))*0.6</f>
        <v>1.3812562620852018E-3</v>
      </c>
      <c r="K233">
        <f>(10^(_10sept_0_106[[#This Row],[V_mag_adj]]/20)*SIN(RADIANS(_10sept_0_106[[#This Row],[V_phase]])))*0.6</f>
        <v>2.9648151464648389E-3</v>
      </c>
    </row>
    <row r="234" spans="1:11" x14ac:dyDescent="0.25">
      <c r="A234">
        <v>51</v>
      </c>
      <c r="B234">
        <v>-5.5</v>
      </c>
      <c r="C234">
        <v>54.29</v>
      </c>
      <c r="D234">
        <v>-5.56</v>
      </c>
      <c r="E234">
        <v>53.76</v>
      </c>
      <c r="F234">
        <f>_10sept_0_106[[#This Row],[H_mag]]-40</f>
        <v>-45.5</v>
      </c>
      <c r="G234">
        <f>_10sept_0_106[[#This Row],[V_mag]]-40</f>
        <v>-45.56</v>
      </c>
      <c r="H234">
        <f>(10^(_10sept_0_106[[#This Row],[H_mag_adj]]/20)*COS(RADIANS(_10sept_0_106[[#This Row],[H_phase]])))*0.6</f>
        <v>1.8592091521858968E-3</v>
      </c>
      <c r="I234">
        <f>(10^(_10sept_0_106[[#This Row],[H_mag_adj]]/20)*SIN(RADIANS(_10sept_0_106[[#This Row],[H_phase]])))*0.6</f>
        <v>2.586410617241628E-3</v>
      </c>
      <c r="J234">
        <f>(10^(_10sept_0_106[[#This Row],[V_mag_adj]]/20)*COS(RADIANS(_10sept_0_106[[#This Row],[V_phase]])))*0.6</f>
        <v>1.8700913460896957E-3</v>
      </c>
      <c r="K234">
        <f>(10^(_10sept_0_106[[#This Row],[V_mag_adj]]/20)*SIN(RADIANS(_10sept_0_106[[#This Row],[V_phase]])))*0.6</f>
        <v>2.5514164930904274E-3</v>
      </c>
    </row>
    <row r="235" spans="1:11" x14ac:dyDescent="0.25">
      <c r="A235">
        <v>52</v>
      </c>
      <c r="B235">
        <v>-5.81</v>
      </c>
      <c r="C235">
        <v>43.79</v>
      </c>
      <c r="D235">
        <v>-5.85</v>
      </c>
      <c r="E235">
        <v>43.27</v>
      </c>
      <c r="F235">
        <f>_10sept_0_106[[#This Row],[H_mag]]-40</f>
        <v>-45.81</v>
      </c>
      <c r="G235">
        <f>_10sept_0_106[[#This Row],[V_mag]]-40</f>
        <v>-45.85</v>
      </c>
      <c r="H235">
        <f>(10^(_10sept_0_106[[#This Row],[H_mag_adj]]/20)*COS(RADIANS(_10sept_0_106[[#This Row],[H_phase]])))*0.6</f>
        <v>2.2187934391214303E-3</v>
      </c>
      <c r="I235">
        <f>(10^(_10sept_0_106[[#This Row],[H_mag_adj]]/20)*SIN(RADIANS(_10sept_0_106[[#This Row],[H_phase]])))*0.6</f>
        <v>2.1270031571898689E-3</v>
      </c>
      <c r="J235">
        <f>(10^(_10sept_0_106[[#This Row],[V_mag_adj]]/20)*COS(RADIANS(_10sept_0_106[[#This Row],[V_phase]])))*0.6</f>
        <v>2.2277231607463993E-3</v>
      </c>
      <c r="K235">
        <f>(10^(_10sept_0_106[[#This Row],[V_mag_adj]]/20)*SIN(RADIANS(_10sept_0_106[[#This Row],[V_phase]])))*0.6</f>
        <v>2.0970989357846342E-3</v>
      </c>
    </row>
    <row r="236" spans="1:11" x14ac:dyDescent="0.25">
      <c r="A236">
        <v>53</v>
      </c>
      <c r="B236">
        <v>-6.15</v>
      </c>
      <c r="C236">
        <v>32.86</v>
      </c>
      <c r="D236">
        <v>-6.18</v>
      </c>
      <c r="E236">
        <v>32.39</v>
      </c>
      <c r="F236">
        <f>_10sept_0_106[[#This Row],[H_mag]]-40</f>
        <v>-46.15</v>
      </c>
      <c r="G236">
        <f>_10sept_0_106[[#This Row],[V_mag]]-40</f>
        <v>-46.18</v>
      </c>
      <c r="H236">
        <f>(10^(_10sept_0_106[[#This Row],[H_mag_adj]]/20)*COS(RADIANS(_10sept_0_106[[#This Row],[H_phase]])))*0.6</f>
        <v>2.48273262232302E-3</v>
      </c>
      <c r="I236">
        <f>(10^(_10sept_0_106[[#This Row],[H_mag_adj]]/20)*SIN(RADIANS(_10sept_0_106[[#This Row],[H_phase]])))*0.6</f>
        <v>1.6036941941497867E-3</v>
      </c>
      <c r="J236">
        <f>(10^(_10sept_0_106[[#This Row],[V_mag_adj]]/20)*COS(RADIANS(_10sept_0_106[[#This Row],[V_phase]])))*0.6</f>
        <v>2.4871987907407584E-3</v>
      </c>
      <c r="K236">
        <f>(10^(_10sept_0_106[[#This Row],[V_mag_adj]]/20)*SIN(RADIANS(_10sept_0_106[[#This Row],[V_phase]])))*0.6</f>
        <v>1.5778154894059784E-3</v>
      </c>
    </row>
    <row r="237" spans="1:11" x14ac:dyDescent="0.25">
      <c r="A237">
        <v>54</v>
      </c>
      <c r="B237">
        <v>-6.51</v>
      </c>
      <c r="C237">
        <v>21.39</v>
      </c>
      <c r="D237">
        <v>-6.55</v>
      </c>
      <c r="E237">
        <v>20.91</v>
      </c>
      <c r="F237">
        <f>_10sept_0_106[[#This Row],[H_mag]]-40</f>
        <v>-46.51</v>
      </c>
      <c r="G237">
        <f>_10sept_0_106[[#This Row],[V_mag]]-40</f>
        <v>-46.55</v>
      </c>
      <c r="H237">
        <f>(10^(_10sept_0_106[[#This Row],[H_mag_adj]]/20)*COS(RADIANS(_10sept_0_106[[#This Row],[H_phase]])))*0.6</f>
        <v>2.6403206066136337E-3</v>
      </c>
      <c r="I237">
        <f>(10^(_10sept_0_106[[#This Row],[H_mag_adj]]/20)*SIN(RADIANS(_10sept_0_106[[#This Row],[H_phase]])))*0.6</f>
        <v>1.0341987702957895E-3</v>
      </c>
      <c r="J237">
        <f>(10^(_10sept_0_106[[#This Row],[V_mag_adj]]/20)*COS(RADIANS(_10sept_0_106[[#This Row],[V_phase]])))*0.6</f>
        <v>2.636721382306429E-3</v>
      </c>
      <c r="K237">
        <f>(10^(_10sept_0_106[[#This Row],[V_mag_adj]]/20)*SIN(RADIANS(_10sept_0_106[[#This Row],[V_phase]])))*0.6</f>
        <v>1.0073933227237363E-3</v>
      </c>
    </row>
    <row r="238" spans="1:11" x14ac:dyDescent="0.25">
      <c r="A238">
        <v>55</v>
      </c>
      <c r="B238">
        <v>-6.91</v>
      </c>
      <c r="C238">
        <v>9.01</v>
      </c>
      <c r="D238">
        <v>-6.96</v>
      </c>
      <c r="E238">
        <v>8.57</v>
      </c>
      <c r="F238">
        <f>_10sept_0_106[[#This Row],[H_mag]]-40</f>
        <v>-46.91</v>
      </c>
      <c r="G238">
        <f>_10sept_0_106[[#This Row],[V_mag]]-40</f>
        <v>-46.96</v>
      </c>
      <c r="H238">
        <f>(10^(_10sept_0_106[[#This Row],[H_mag_adj]]/20)*COS(RADIANS(_10sept_0_106[[#This Row],[H_phase]])))*0.6</f>
        <v>2.6746020019119739E-3</v>
      </c>
      <c r="I238">
        <f>(10^(_10sept_0_106[[#This Row],[H_mag_adj]]/20)*SIN(RADIANS(_10sept_0_106[[#This Row],[H_phase]])))*0.6</f>
        <v>4.2409387063366586E-4</v>
      </c>
      <c r="J238">
        <f>(10^(_10sept_0_106[[#This Row],[V_mag_adj]]/20)*COS(RADIANS(_10sept_0_106[[#This Row],[V_phase]])))*0.6</f>
        <v>2.6624096528544815E-3</v>
      </c>
      <c r="K238">
        <f>(10^(_10sept_0_106[[#This Row],[V_mag_adj]]/20)*SIN(RADIANS(_10sept_0_106[[#This Row],[V_phase]])))*0.6</f>
        <v>4.0122579664307877E-4</v>
      </c>
    </row>
    <row r="239" spans="1:11" x14ac:dyDescent="0.25">
      <c r="A239">
        <v>56</v>
      </c>
      <c r="B239">
        <v>-7.31</v>
      </c>
      <c r="C239">
        <v>-2.88</v>
      </c>
      <c r="D239">
        <v>-7.35</v>
      </c>
      <c r="E239">
        <v>-3.1</v>
      </c>
      <c r="F239">
        <f>_10sept_0_106[[#This Row],[H_mag]]-40</f>
        <v>-47.31</v>
      </c>
      <c r="G239">
        <f>_10sept_0_106[[#This Row],[V_mag]]-40</f>
        <v>-47.35</v>
      </c>
      <c r="H239">
        <f>(10^(_10sept_0_106[[#This Row],[H_mag_adj]]/20)*COS(RADIANS(_10sept_0_106[[#This Row],[H_phase]])))*0.6</f>
        <v>2.5828689468627001E-3</v>
      </c>
      <c r="I239">
        <f>(10^(_10sept_0_106[[#This Row],[H_mag_adj]]/20)*SIN(RADIANS(_10sept_0_106[[#This Row],[H_phase]])))*0.6</f>
        <v>-1.2993860728236707E-4</v>
      </c>
      <c r="J239">
        <f>(10^(_10sept_0_106[[#This Row],[V_mag_adj]]/20)*COS(RADIANS(_10sept_0_106[[#This Row],[V_phase]])))*0.6</f>
        <v>2.5704861544323891E-3</v>
      </c>
      <c r="K239">
        <f>(10^(_10sept_0_106[[#This Row],[V_mag_adj]]/20)*SIN(RADIANS(_10sept_0_106[[#This Row],[V_phase]])))*0.6</f>
        <v>-1.3921255388656947E-4</v>
      </c>
    </row>
    <row r="240" spans="1:11" x14ac:dyDescent="0.25">
      <c r="A240">
        <v>57</v>
      </c>
      <c r="B240">
        <v>-7.75</v>
      </c>
      <c r="C240">
        <v>-15.19</v>
      </c>
      <c r="D240">
        <v>-7.78</v>
      </c>
      <c r="E240">
        <v>-15.52</v>
      </c>
      <c r="F240">
        <f>_10sept_0_106[[#This Row],[H_mag]]-40</f>
        <v>-47.75</v>
      </c>
      <c r="G240">
        <f>_10sept_0_106[[#This Row],[V_mag]]-40</f>
        <v>-47.78</v>
      </c>
      <c r="H240">
        <f>(10^(_10sept_0_106[[#This Row],[H_mag_adj]]/20)*COS(RADIANS(_10sept_0_106[[#This Row],[H_phase]])))*0.6</f>
        <v>2.3725019272079384E-3</v>
      </c>
      <c r="I240">
        <f>(10^(_10sept_0_106[[#This Row],[H_mag_adj]]/20)*SIN(RADIANS(_10sept_0_106[[#This Row],[H_phase]])))*0.6</f>
        <v>-6.4414988212047454E-4</v>
      </c>
      <c r="J240">
        <f>(10^(_10sept_0_106[[#This Row],[V_mag_adj]]/20)*COS(RADIANS(_10sept_0_106[[#This Row],[V_phase]])))*0.6</f>
        <v>2.3605852905276732E-3</v>
      </c>
      <c r="K240">
        <f>(10^(_10sept_0_106[[#This Row],[V_mag_adj]]/20)*SIN(RADIANS(_10sept_0_106[[#This Row],[V_phase]])))*0.6</f>
        <v>-6.5553569798157472E-4</v>
      </c>
    </row>
    <row r="241" spans="1:11" x14ac:dyDescent="0.25">
      <c r="A241">
        <v>58</v>
      </c>
      <c r="B241">
        <v>-8.17</v>
      </c>
      <c r="C241">
        <v>-27.68</v>
      </c>
      <c r="D241">
        <v>-8.2100000000000009</v>
      </c>
      <c r="E241">
        <v>-28.16</v>
      </c>
      <c r="F241">
        <f>_10sept_0_106[[#This Row],[H_mag]]-40</f>
        <v>-48.17</v>
      </c>
      <c r="G241">
        <f>_10sept_0_106[[#This Row],[V_mag]]-40</f>
        <v>-48.21</v>
      </c>
      <c r="H241">
        <f>(10^(_10sept_0_106[[#This Row],[H_mag_adj]]/20)*COS(RADIANS(_10sept_0_106[[#This Row],[H_phase]])))*0.6</f>
        <v>2.074279131274503E-3</v>
      </c>
      <c r="I241">
        <f>(10^(_10sept_0_106[[#This Row],[H_mag_adj]]/20)*SIN(RADIANS(_10sept_0_106[[#This Row],[H_phase]])))*0.6</f>
        <v>-1.0880974217547495E-3</v>
      </c>
      <c r="J241">
        <f>(10^(_10sept_0_106[[#This Row],[V_mag_adj]]/20)*COS(RADIANS(_10sept_0_106[[#This Row],[V_phase]])))*0.6</f>
        <v>2.0556025937640277E-3</v>
      </c>
      <c r="K241">
        <f>(10^(_10sept_0_106[[#This Row],[V_mag_adj]]/20)*SIN(RADIANS(_10sept_0_106[[#This Row],[V_phase]])))*0.6</f>
        <v>-1.1003574562393483E-3</v>
      </c>
    </row>
    <row r="242" spans="1:11" x14ac:dyDescent="0.25">
      <c r="A242">
        <v>59</v>
      </c>
      <c r="B242">
        <v>-8.6300000000000008</v>
      </c>
      <c r="C242">
        <v>-39.840000000000003</v>
      </c>
      <c r="D242">
        <v>-8.6300000000000008</v>
      </c>
      <c r="E242">
        <v>-40.86</v>
      </c>
      <c r="F242">
        <f>_10sept_0_106[[#This Row],[H_mag]]-40</f>
        <v>-48.63</v>
      </c>
      <c r="G242">
        <f>_10sept_0_106[[#This Row],[V_mag]]-40</f>
        <v>-48.63</v>
      </c>
      <c r="H242">
        <f>(10^(_10sept_0_106[[#This Row],[H_mag_adj]]/20)*COS(RADIANS(_10sept_0_106[[#This Row],[H_phase]])))*0.6</f>
        <v>1.7057680603184231E-3</v>
      </c>
      <c r="I242">
        <f>(10^(_10sept_0_106[[#This Row],[H_mag_adj]]/20)*SIN(RADIANS(_10sept_0_106[[#This Row],[H_phase]])))*0.6</f>
        <v>-1.4232110463985965E-3</v>
      </c>
      <c r="J242">
        <f>(10^(_10sept_0_106[[#This Row],[V_mag_adj]]/20)*COS(RADIANS(_10sept_0_106[[#This Row],[V_phase]])))*0.6</f>
        <v>1.6801625932552943E-3</v>
      </c>
      <c r="K242">
        <f>(10^(_10sept_0_106[[#This Row],[V_mag_adj]]/20)*SIN(RADIANS(_10sept_0_106[[#This Row],[V_phase]])))*0.6</f>
        <v>-1.4533506178548612E-3</v>
      </c>
    </row>
    <row r="243" spans="1:11" x14ac:dyDescent="0.25">
      <c r="A243">
        <v>60</v>
      </c>
      <c r="B243">
        <v>-9.01</v>
      </c>
      <c r="C243">
        <v>-52.18</v>
      </c>
      <c r="D243">
        <v>-9.0500000000000007</v>
      </c>
      <c r="E243">
        <v>-53.15</v>
      </c>
      <c r="F243">
        <f>_10sept_0_106[[#This Row],[H_mag]]-40</f>
        <v>-49.01</v>
      </c>
      <c r="G243">
        <f>_10sept_0_106[[#This Row],[V_mag]]-40</f>
        <v>-49.05</v>
      </c>
      <c r="H243">
        <f>(10^(_10sept_0_106[[#This Row],[H_mag_adj]]/20)*COS(RADIANS(_10sept_0_106[[#This Row],[H_phase]])))*0.6</f>
        <v>1.3038908496981504E-3</v>
      </c>
      <c r="I243">
        <f>(10^(_10sept_0_106[[#This Row],[H_mag_adj]]/20)*SIN(RADIANS(_10sept_0_106[[#This Row],[H_phase]])))*0.6</f>
        <v>-1.6797548991966014E-3</v>
      </c>
      <c r="J243">
        <f>(10^(_10sept_0_106[[#This Row],[V_mag_adj]]/20)*COS(RADIANS(_10sept_0_106[[#This Row],[V_phase]])))*0.6</f>
        <v>1.2694082970687653E-3</v>
      </c>
      <c r="K243">
        <f>(10^(_10sept_0_106[[#This Row],[V_mag_adj]]/20)*SIN(RADIANS(_10sept_0_106[[#This Row],[V_phase]])))*0.6</f>
        <v>-1.6937695172927064E-3</v>
      </c>
    </row>
    <row r="244" spans="1:11" x14ac:dyDescent="0.25">
      <c r="A244">
        <v>61</v>
      </c>
      <c r="B244">
        <v>-9.3800000000000008</v>
      </c>
      <c r="C244">
        <v>-64.459999999999994</v>
      </c>
      <c r="D244">
        <v>-9.42</v>
      </c>
      <c r="E244">
        <v>-65.59</v>
      </c>
      <c r="F244">
        <f>_10sept_0_106[[#This Row],[H_mag]]-40</f>
        <v>-49.38</v>
      </c>
      <c r="G244">
        <f>_10sept_0_106[[#This Row],[V_mag]]-40</f>
        <v>-49.42</v>
      </c>
      <c r="H244">
        <f>(10^(_10sept_0_106[[#This Row],[H_mag_adj]]/20)*COS(RADIANS(_10sept_0_106[[#This Row],[H_phase]])))*0.6</f>
        <v>8.7855851273774678E-4</v>
      </c>
      <c r="I244">
        <f>(10^(_10sept_0_106[[#This Row],[H_mag_adj]]/20)*SIN(RADIANS(_10sept_0_106[[#This Row],[H_phase]])))*0.6</f>
        <v>-1.8386317379649353E-3</v>
      </c>
      <c r="J244">
        <f>(10^(_10sept_0_106[[#This Row],[V_mag_adj]]/20)*COS(RADIANS(_10sept_0_106[[#This Row],[V_phase]])))*0.6</f>
        <v>8.3825887650195504E-4</v>
      </c>
      <c r="K244">
        <f>(10^(_10sept_0_106[[#This Row],[V_mag_adj]]/20)*SIN(RADIANS(_10sept_0_106[[#This Row],[V_phase]])))*0.6</f>
        <v>-1.847074460114927E-3</v>
      </c>
    </row>
    <row r="245" spans="1:11" x14ac:dyDescent="0.25">
      <c r="A245">
        <v>62</v>
      </c>
      <c r="B245">
        <v>-9.7200000000000006</v>
      </c>
      <c r="C245">
        <v>-77.25</v>
      </c>
      <c r="D245">
        <v>-9.77</v>
      </c>
      <c r="E245">
        <v>-77.819999999999993</v>
      </c>
      <c r="F245">
        <f>_10sept_0_106[[#This Row],[H_mag]]-40</f>
        <v>-49.72</v>
      </c>
      <c r="G245">
        <f>_10sept_0_106[[#This Row],[V_mag]]-40</f>
        <v>-49.769999999999996</v>
      </c>
      <c r="H245">
        <f>(10^(_10sept_0_106[[#This Row],[H_mag_adj]]/20)*COS(RADIANS(_10sept_0_106[[#This Row],[H_phase]])))*0.6</f>
        <v>4.3246258121800184E-4</v>
      </c>
      <c r="I245">
        <f>(10^(_10sept_0_106[[#This Row],[H_mag_adj]]/20)*SIN(RADIANS(_10sept_0_106[[#This Row],[H_phase]])))*0.6</f>
        <v>-1.9112096044848639E-3</v>
      </c>
      <c r="J245">
        <f>(10^(_10sept_0_106[[#This Row],[V_mag_adj]]/20)*COS(RADIANS(_10sept_0_106[[#This Row],[V_phase]])))*0.6</f>
        <v>4.1105501490037262E-4</v>
      </c>
      <c r="K245">
        <f>(10^(_10sept_0_106[[#This Row],[V_mag_adj]]/20)*SIN(RADIANS(_10sept_0_106[[#This Row],[V_phase]])))*0.6</f>
        <v>-1.9044229051693813E-3</v>
      </c>
    </row>
    <row r="246" spans="1:11" x14ac:dyDescent="0.25">
      <c r="A246">
        <v>63</v>
      </c>
      <c r="B246">
        <v>-10.039999999999999</v>
      </c>
      <c r="C246">
        <v>-90.06</v>
      </c>
      <c r="D246">
        <v>-10.09</v>
      </c>
      <c r="E246">
        <v>-90.84</v>
      </c>
      <c r="F246">
        <f>_10sept_0_106[[#This Row],[H_mag]]-40</f>
        <v>-50.04</v>
      </c>
      <c r="G246">
        <f>_10sept_0_106[[#This Row],[V_mag]]-40</f>
        <v>-50.09</v>
      </c>
      <c r="H246">
        <f>(10^(_10sept_0_106[[#This Row],[H_mag_adj]]/20)*COS(RADIANS(_10sept_0_106[[#This Row],[H_phase]])))*0.6</f>
        <v>-1.9777882343049554E-6</v>
      </c>
      <c r="I246">
        <f>(10^(_10sept_0_106[[#This Row],[H_mag_adj]]/20)*SIN(RADIANS(_10sept_0_106[[#This Row],[H_phase]])))*0.6</f>
        <v>-1.8886479528931975E-3</v>
      </c>
      <c r="J246">
        <f>(10^(_10sept_0_106[[#This Row],[V_mag_adj]]/20)*COS(RADIANS(_10sept_0_106[[#This Row],[V_phase]])))*0.6</f>
        <v>-2.7529121096463362E-5</v>
      </c>
      <c r="K246">
        <f>(10^(_10sept_0_106[[#This Row],[V_mag_adj]]/20)*SIN(RADIANS(_10sept_0_106[[#This Row],[V_phase]])))*0.6</f>
        <v>-1.8776064803262074E-3</v>
      </c>
    </row>
    <row r="247" spans="1:11" x14ac:dyDescent="0.25">
      <c r="A247">
        <v>64</v>
      </c>
      <c r="B247">
        <v>-10.3</v>
      </c>
      <c r="C247">
        <v>-102.02</v>
      </c>
      <c r="D247">
        <v>-10.35</v>
      </c>
      <c r="E247">
        <v>-102.68</v>
      </c>
      <c r="F247">
        <f>_10sept_0_106[[#This Row],[H_mag]]-40</f>
        <v>-50.3</v>
      </c>
      <c r="G247">
        <f>_10sept_0_106[[#This Row],[V_mag]]-40</f>
        <v>-50.35</v>
      </c>
      <c r="H247">
        <f>(10^(_10sept_0_106[[#This Row],[H_mag_adj]]/20)*COS(RADIANS(_10sept_0_106[[#This Row],[H_phase]])))*0.6</f>
        <v>-3.8171810470177478E-4</v>
      </c>
      <c r="I247">
        <f>(10^(_10sept_0_106[[#This Row],[H_mag_adj]]/20)*SIN(RADIANS(_10sept_0_106[[#This Row],[H_phase]])))*0.6</f>
        <v>-1.792765118863052E-3</v>
      </c>
      <c r="J247">
        <f>(10^(_10sept_0_106[[#This Row],[V_mag_adj]]/20)*COS(RADIANS(_10sept_0_106[[#This Row],[V_phase]])))*0.6</f>
        <v>-4.0003407269586399E-4</v>
      </c>
      <c r="K247">
        <f>(10^(_10sept_0_106[[#This Row],[V_mag_adj]]/20)*SIN(RADIANS(_10sept_0_106[[#This Row],[V_phase]])))*0.6</f>
        <v>-1.7779847801484415E-3</v>
      </c>
    </row>
    <row r="248" spans="1:11" x14ac:dyDescent="0.25">
      <c r="A248">
        <v>65</v>
      </c>
      <c r="B248">
        <v>-10.58</v>
      </c>
      <c r="C248">
        <v>-115.23</v>
      </c>
      <c r="D248">
        <v>-10.61</v>
      </c>
      <c r="E248">
        <v>-115.4</v>
      </c>
      <c r="F248">
        <f>_10sept_0_106[[#This Row],[H_mag]]-40</f>
        <v>-50.58</v>
      </c>
      <c r="G248">
        <f>_10sept_0_106[[#This Row],[V_mag]]-40</f>
        <v>-50.61</v>
      </c>
      <c r="H248">
        <f>(10^(_10sept_0_106[[#This Row],[H_mag_adj]]/20)*COS(RADIANS(_10sept_0_106[[#This Row],[H_phase]])))*0.6</f>
        <v>-7.5651701188278518E-4</v>
      </c>
      <c r="I248">
        <f>(10^(_10sept_0_106[[#This Row],[H_mag_adj]]/20)*SIN(RADIANS(_10sept_0_106[[#This Row],[H_phase]])))*0.6</f>
        <v>-1.605497929475685E-3</v>
      </c>
      <c r="J248">
        <f>(10^(_10sept_0_106[[#This Row],[V_mag_adj]]/20)*COS(RADIANS(_10sept_0_106[[#This Row],[V_phase]])))*0.6</f>
        <v>-7.5865246010148487E-4</v>
      </c>
      <c r="K248">
        <f>(10^(_10sept_0_106[[#This Row],[V_mag_adj]]/20)*SIN(RADIANS(_10sept_0_106[[#This Row],[V_phase]])))*0.6</f>
        <v>-1.5977183701180407E-3</v>
      </c>
    </row>
    <row r="249" spans="1:11" x14ac:dyDescent="0.25">
      <c r="A249">
        <v>66</v>
      </c>
      <c r="B249">
        <v>-10.82</v>
      </c>
      <c r="C249">
        <v>-127.92</v>
      </c>
      <c r="D249">
        <v>-10.86</v>
      </c>
      <c r="E249">
        <v>-128.32</v>
      </c>
      <c r="F249">
        <f>_10sept_0_106[[#This Row],[H_mag]]-40</f>
        <v>-50.82</v>
      </c>
      <c r="G249">
        <f>_10sept_0_106[[#This Row],[V_mag]]-40</f>
        <v>-50.86</v>
      </c>
      <c r="H249">
        <f>(10^(_10sept_0_106[[#This Row],[H_mag_adj]]/20)*COS(RADIANS(_10sept_0_106[[#This Row],[H_phase]])))*0.6</f>
        <v>-1.0610014263102725E-3</v>
      </c>
      <c r="I249">
        <f>(10^(_10sept_0_106[[#This Row],[H_mag_adj]]/20)*SIN(RADIANS(_10sept_0_106[[#This Row],[H_phase]])))*0.6</f>
        <v>-1.361935300494105E-3</v>
      </c>
      <c r="J249">
        <f>(10^(_10sept_0_106[[#This Row],[V_mag_adj]]/20)*COS(RADIANS(_10sept_0_106[[#This Row],[V_phase]])))*0.6</f>
        <v>-1.065565169943249E-3</v>
      </c>
      <c r="K249">
        <f>(10^(_10sept_0_106[[#This Row],[V_mag_adj]]/20)*SIN(RADIANS(_10sept_0_106[[#This Row],[V_phase]])))*0.6</f>
        <v>-1.3482716448072157E-3</v>
      </c>
    </row>
    <row r="250" spans="1:11" x14ac:dyDescent="0.25">
      <c r="A250">
        <v>67</v>
      </c>
      <c r="B250">
        <v>-11.09</v>
      </c>
      <c r="C250">
        <v>-140.69</v>
      </c>
      <c r="D250">
        <v>-11.12</v>
      </c>
      <c r="E250">
        <v>-140.91999999999999</v>
      </c>
      <c r="F250">
        <f>_10sept_0_106[[#This Row],[H_mag]]-40</f>
        <v>-51.09</v>
      </c>
      <c r="G250">
        <f>_10sept_0_106[[#This Row],[V_mag]]-40</f>
        <v>-51.12</v>
      </c>
      <c r="H250">
        <f>(10^(_10sept_0_106[[#This Row],[H_mag_adj]]/20)*COS(RADIANS(_10sept_0_106[[#This Row],[H_phase]])))*0.6</f>
        <v>-1.2949127030338183E-3</v>
      </c>
      <c r="I250">
        <f>(10^(_10sept_0_106[[#This Row],[H_mag_adj]]/20)*SIN(RADIANS(_10sept_0_106[[#This Row],[H_phase]])))*0.6</f>
        <v>-1.0602512321449781E-3</v>
      </c>
      <c r="J250">
        <f>(10^(_10sept_0_106[[#This Row],[V_mag_adj]]/20)*COS(RADIANS(_10sept_0_106[[#This Row],[V_phase]])))*0.6</f>
        <v>-1.2946789855780181E-3</v>
      </c>
      <c r="K250">
        <f>(10^(_10sept_0_106[[#This Row],[V_mag_adj]]/20)*SIN(RADIANS(_10sept_0_106[[#This Row],[V_phase]])))*0.6</f>
        <v>-1.0514068815863822E-3</v>
      </c>
    </row>
    <row r="251" spans="1:11" x14ac:dyDescent="0.25">
      <c r="A251">
        <v>68</v>
      </c>
      <c r="B251">
        <v>-11.31</v>
      </c>
      <c r="C251">
        <v>-153.59</v>
      </c>
      <c r="D251">
        <v>-11.35</v>
      </c>
      <c r="E251">
        <v>-153.83000000000001</v>
      </c>
      <c r="F251">
        <f>_10sept_0_106[[#This Row],[H_mag]]-40</f>
        <v>-51.31</v>
      </c>
      <c r="G251">
        <f>_10sept_0_106[[#This Row],[V_mag]]-40</f>
        <v>-51.35</v>
      </c>
      <c r="H251">
        <f>(10^(_10sept_0_106[[#This Row],[H_mag_adj]]/20)*COS(RADIANS(_10sept_0_106[[#This Row],[H_phase]])))*0.6</f>
        <v>-1.4614430344201677E-3</v>
      </c>
      <c r="I251">
        <f>(10^(_10sept_0_106[[#This Row],[H_mag_adj]]/20)*SIN(RADIANS(_10sept_0_106[[#This Row],[H_phase]])))*0.6</f>
        <v>-7.2578457365421066E-4</v>
      </c>
      <c r="J251">
        <f>(10^(_10sept_0_106[[#This Row],[V_mag_adj]]/20)*COS(RADIANS(_10sept_0_106[[#This Row],[V_phase]])))*0.6</f>
        <v>-1.4577417335264063E-3</v>
      </c>
      <c r="K251">
        <f>(10^(_10sept_0_106[[#This Row],[V_mag_adj]]/20)*SIN(RADIANS(_10sept_0_106[[#This Row],[V_phase]])))*0.6</f>
        <v>-7.1635002452396168E-4</v>
      </c>
    </row>
    <row r="252" spans="1:11" x14ac:dyDescent="0.25">
      <c r="A252">
        <v>69</v>
      </c>
      <c r="B252">
        <v>-11.54</v>
      </c>
      <c r="C252">
        <v>-166.69</v>
      </c>
      <c r="D252">
        <v>-11.58</v>
      </c>
      <c r="E252">
        <v>-167.18</v>
      </c>
      <c r="F252">
        <f>_10sept_0_106[[#This Row],[H_mag]]-40</f>
        <v>-51.54</v>
      </c>
      <c r="G252">
        <f>_10sept_0_106[[#This Row],[V_mag]]-40</f>
        <v>-51.58</v>
      </c>
      <c r="H252">
        <f>(10^(_10sept_0_106[[#This Row],[H_mag_adj]]/20)*COS(RADIANS(_10sept_0_106[[#This Row],[H_phase]])))*0.6</f>
        <v>-1.5464147997492532E-3</v>
      </c>
      <c r="I252">
        <f>(10^(_10sept_0_106[[#This Row],[H_mag_adj]]/20)*SIN(RADIANS(_10sept_0_106[[#This Row],[H_phase]])))*0.6</f>
        <v>-3.6584196236677058E-4</v>
      </c>
      <c r="J252">
        <f>(10^(_10sept_0_106[[#This Row],[V_mag_adj]]/20)*COS(RADIANS(_10sept_0_106[[#This Row],[V_phase]])))*0.6</f>
        <v>-1.5423676867665529E-3</v>
      </c>
      <c r="K252">
        <f>(10^(_10sept_0_106[[#This Row],[V_mag_adj]]/20)*SIN(RADIANS(_10sept_0_106[[#This Row],[V_phase]])))*0.6</f>
        <v>-3.5098356391441351E-4</v>
      </c>
    </row>
    <row r="253" spans="1:11" x14ac:dyDescent="0.25">
      <c r="A253">
        <v>70</v>
      </c>
      <c r="B253">
        <v>-11.74</v>
      </c>
      <c r="C253">
        <v>-179.79</v>
      </c>
      <c r="D253">
        <v>-11.82</v>
      </c>
      <c r="E253">
        <v>-179.71</v>
      </c>
      <c r="F253">
        <f>_10sept_0_106[[#This Row],[H_mag]]-40</f>
        <v>-51.74</v>
      </c>
      <c r="G253">
        <f>_10sept_0_106[[#This Row],[V_mag]]-40</f>
        <v>-51.82</v>
      </c>
      <c r="H253">
        <f>(10^(_10sept_0_106[[#This Row],[H_mag_adj]]/20)*COS(RADIANS(_10sept_0_106[[#This Row],[H_phase]])))*0.6</f>
        <v>-1.5529173183765198E-3</v>
      </c>
      <c r="I253">
        <f>(10^(_10sept_0_106[[#This Row],[H_mag_adj]]/20)*SIN(RADIANS(_10sept_0_106[[#This Row],[H_phase]])))*0.6</f>
        <v>-5.6917647325918243E-6</v>
      </c>
      <c r="J253">
        <f>(10^(_10sept_0_106[[#This Row],[V_mag_adj]]/20)*COS(RADIANS(_10sept_0_106[[#This Row],[V_phase]])))*0.6</f>
        <v>-1.5386707126170511E-3</v>
      </c>
      <c r="K253">
        <f>(10^(_10sept_0_106[[#This Row],[V_mag_adj]]/20)*SIN(RADIANS(_10sept_0_106[[#This Row],[V_phase]])))*0.6</f>
        <v>-7.7879788164648517E-6</v>
      </c>
    </row>
    <row r="254" spans="1:11" x14ac:dyDescent="0.25">
      <c r="A254">
        <v>71</v>
      </c>
      <c r="B254">
        <v>-11.97</v>
      </c>
      <c r="C254">
        <v>167.24</v>
      </c>
      <c r="D254">
        <v>-12.05</v>
      </c>
      <c r="E254">
        <v>167.18</v>
      </c>
      <c r="F254">
        <f>_10sept_0_106[[#This Row],[H_mag]]-40</f>
        <v>-51.97</v>
      </c>
      <c r="G254">
        <f>_10sept_0_106[[#This Row],[V_mag]]-40</f>
        <v>-52.05</v>
      </c>
      <c r="H254">
        <f>(10^(_10sept_0_106[[#This Row],[H_mag_adj]]/20)*COS(RADIANS(_10sept_0_106[[#This Row],[H_phase]])))*0.6</f>
        <v>-1.4749970807594989E-3</v>
      </c>
      <c r="I254">
        <f>(10^(_10sept_0_106[[#This Row],[H_mag_adj]]/20)*SIN(RADIANS(_10sept_0_106[[#This Row],[H_phase]])))*0.6</f>
        <v>3.3402839163344984E-4</v>
      </c>
      <c r="J254">
        <f>(10^(_10sept_0_106[[#This Row],[V_mag_adj]]/20)*COS(RADIANS(_10sept_0_106[[#This Row],[V_phase]])))*0.6</f>
        <v>-1.461126838174889E-3</v>
      </c>
      <c r="K254">
        <f>(10^(_10sept_0_106[[#This Row],[V_mag_adj]]/20)*SIN(RADIANS(_10sept_0_106[[#This Row],[V_phase]])))*0.6</f>
        <v>3.3249627141030818E-4</v>
      </c>
    </row>
    <row r="255" spans="1:11" x14ac:dyDescent="0.25">
      <c r="A255">
        <v>72</v>
      </c>
      <c r="B255">
        <v>-12.19</v>
      </c>
      <c r="C255">
        <v>154.62</v>
      </c>
      <c r="D255">
        <v>-12.27</v>
      </c>
      <c r="E255">
        <v>154.41999999999999</v>
      </c>
      <c r="F255">
        <f>_10sept_0_106[[#This Row],[H_mag]]-40</f>
        <v>-52.19</v>
      </c>
      <c r="G255">
        <f>_10sept_0_106[[#This Row],[V_mag]]-40</f>
        <v>-52.269999999999996</v>
      </c>
      <c r="H255">
        <f>(10^(_10sept_0_106[[#This Row],[H_mag_adj]]/20)*COS(RADIANS(_10sept_0_106[[#This Row],[H_phase]])))*0.6</f>
        <v>-1.3322084375077244E-3</v>
      </c>
      <c r="I255">
        <f>(10^(_10sept_0_106[[#This Row],[H_mag_adj]]/20)*SIN(RADIANS(_10sept_0_106[[#This Row],[H_phase]])))*0.6</f>
        <v>6.3200929169451067E-4</v>
      </c>
      <c r="J255">
        <f>(10^(_10sept_0_106[[#This Row],[V_mag_adj]]/20)*COS(RADIANS(_10sept_0_106[[#This Row],[V_phase]])))*0.6</f>
        <v>-1.3178007370181406E-3</v>
      </c>
      <c r="K255">
        <f>(10^(_10sept_0_106[[#This Row],[V_mag_adj]]/20)*SIN(RADIANS(_10sept_0_106[[#This Row],[V_phase]])))*0.6</f>
        <v>6.3081882185176286E-4</v>
      </c>
    </row>
    <row r="256" spans="1:11" x14ac:dyDescent="0.25">
      <c r="A256">
        <v>73</v>
      </c>
      <c r="B256">
        <v>-12.44</v>
      </c>
      <c r="C256">
        <v>141.76</v>
      </c>
      <c r="D256">
        <v>-12.52</v>
      </c>
      <c r="E256">
        <v>141.55000000000001</v>
      </c>
      <c r="F256">
        <f>_10sept_0_106[[#This Row],[H_mag]]-40</f>
        <v>-52.44</v>
      </c>
      <c r="G256">
        <f>_10sept_0_106[[#This Row],[V_mag]]-40</f>
        <v>-52.519999999999996</v>
      </c>
      <c r="H256">
        <f>(10^(_10sept_0_106[[#This Row],[H_mag_adj]]/20)*COS(RADIANS(_10sept_0_106[[#This Row],[H_phase]])))*0.6</f>
        <v>-1.1252679648636891E-3</v>
      </c>
      <c r="I256">
        <f>(10^(_10sept_0_106[[#This Row],[H_mag_adj]]/20)*SIN(RADIANS(_10sept_0_106[[#This Row],[H_phase]])))*0.6</f>
        <v>8.8677132760493619E-4</v>
      </c>
      <c r="J256">
        <f>(10^(_10sept_0_106[[#This Row],[V_mag_adj]]/20)*COS(RADIANS(_10sept_0_106[[#This Row],[V_phase]])))*0.6</f>
        <v>-1.1117235756693523E-3</v>
      </c>
      <c r="K256">
        <f>(10^(_10sept_0_106[[#This Row],[V_mag_adj]]/20)*SIN(RADIANS(_10sept_0_106[[#This Row],[V_phase]])))*0.6</f>
        <v>8.8272195887682771E-4</v>
      </c>
    </row>
    <row r="257" spans="1:11" x14ac:dyDescent="0.25">
      <c r="A257">
        <v>74</v>
      </c>
      <c r="B257">
        <v>-12.75</v>
      </c>
      <c r="C257">
        <v>128.22</v>
      </c>
      <c r="D257">
        <v>-12.8</v>
      </c>
      <c r="E257">
        <v>128.13</v>
      </c>
      <c r="F257">
        <f>_10sept_0_106[[#This Row],[H_mag]]-40</f>
        <v>-52.75</v>
      </c>
      <c r="G257">
        <f>_10sept_0_106[[#This Row],[V_mag]]-40</f>
        <v>-52.8</v>
      </c>
      <c r="H257">
        <f>(10^(_10sept_0_106[[#This Row],[H_mag_adj]]/20)*COS(RADIANS(_10sept_0_106[[#This Row],[H_phase]])))*0.6</f>
        <v>-8.5530144142514897E-4</v>
      </c>
      <c r="I257">
        <f>(10^(_10sept_0_106[[#This Row],[H_mag_adj]]/20)*SIN(RADIANS(_10sept_0_106[[#This Row],[H_phase]])))*0.6</f>
        <v>1.0861139183012147E-3</v>
      </c>
      <c r="J257">
        <f>(10^(_10sept_0_106[[#This Row],[V_mag_adj]]/20)*COS(RADIANS(_10sept_0_106[[#This Row],[V_phase]])))*0.6</f>
        <v>-8.4869475489847651E-4</v>
      </c>
      <c r="K257">
        <f>(10^(_10sept_0_106[[#This Row],[V_mag_adj]]/20)*SIN(RADIANS(_10sept_0_106[[#This Row],[V_phase]])))*0.6</f>
        <v>1.0812141646810761E-3</v>
      </c>
    </row>
    <row r="258" spans="1:11" x14ac:dyDescent="0.25">
      <c r="A258">
        <v>75</v>
      </c>
      <c r="B258">
        <v>-13</v>
      </c>
      <c r="C258">
        <v>115.12</v>
      </c>
      <c r="D258">
        <v>-13.08</v>
      </c>
      <c r="E258">
        <v>114.51</v>
      </c>
      <c r="F258">
        <f>_10sept_0_106[[#This Row],[H_mag]]-40</f>
        <v>-53</v>
      </c>
      <c r="G258">
        <f>_10sept_0_106[[#This Row],[V_mag]]-40</f>
        <v>-53.08</v>
      </c>
      <c r="H258">
        <f>(10^(_10sept_0_106[[#This Row],[H_mag_adj]]/20)*COS(RADIANS(_10sept_0_106[[#This Row],[H_phase]])))*0.6</f>
        <v>-5.7022309415123728E-4</v>
      </c>
      <c r="I258">
        <f>(10^(_10sept_0_106[[#This Row],[H_mag_adj]]/20)*SIN(RADIANS(_10sept_0_106[[#This Row],[H_phase]])))*0.6</f>
        <v>1.216190636353844E-3</v>
      </c>
      <c r="J258">
        <f>(10^(_10sept_0_106[[#This Row],[V_mag_adj]]/20)*COS(RADIANS(_10sept_0_106[[#This Row],[V_phase]])))*0.6</f>
        <v>-5.521340052787216E-4</v>
      </c>
      <c r="K258">
        <f>(10^(_10sept_0_106[[#This Row],[V_mag_adj]]/20)*SIN(RADIANS(_10sept_0_106[[#This Row],[V_phase]])))*0.6</f>
        <v>1.2109873528109605E-3</v>
      </c>
    </row>
    <row r="259" spans="1:11" x14ac:dyDescent="0.25">
      <c r="A259">
        <v>76</v>
      </c>
      <c r="B259">
        <v>-13.3</v>
      </c>
      <c r="C259">
        <v>101.88</v>
      </c>
      <c r="D259">
        <v>-13.36</v>
      </c>
      <c r="E259">
        <v>101.4</v>
      </c>
      <c r="F259">
        <f>_10sept_0_106[[#This Row],[H_mag]]-40</f>
        <v>-53.3</v>
      </c>
      <c r="G259">
        <f>_10sept_0_106[[#This Row],[V_mag]]-40</f>
        <v>-53.36</v>
      </c>
      <c r="H259">
        <f>(10^(_10sept_0_106[[#This Row],[H_mag_adj]]/20)*COS(RADIANS(_10sept_0_106[[#This Row],[H_phase]])))*0.6</f>
        <v>-2.6713372639763434E-4</v>
      </c>
      <c r="I259">
        <f>(10^(_10sept_0_106[[#This Row],[H_mag_adj]]/20)*SIN(RADIANS(_10sept_0_106[[#This Row],[H_phase]])))*0.6</f>
        <v>1.2698370292501422E-3</v>
      </c>
      <c r="J259">
        <f>(10^(_10sept_0_106[[#This Row],[V_mag_adj]]/20)*COS(RADIANS(_10sept_0_106[[#This Row],[V_phase]])))*0.6</f>
        <v>-2.5472067546112714E-4</v>
      </c>
      <c r="K259">
        <f>(10^(_10sept_0_106[[#This Row],[V_mag_adj]]/20)*SIN(RADIANS(_10sept_0_106[[#This Row],[V_phase]])))*0.6</f>
        <v>1.2632737810585599E-3</v>
      </c>
    </row>
    <row r="260" spans="1:11" x14ac:dyDescent="0.25">
      <c r="A260">
        <v>77</v>
      </c>
      <c r="B260">
        <v>-13.56</v>
      </c>
      <c r="C260">
        <v>88.56</v>
      </c>
      <c r="D260">
        <v>-13.61</v>
      </c>
      <c r="E260">
        <v>87.93</v>
      </c>
      <c r="F260">
        <f>_10sept_0_106[[#This Row],[H_mag]]-40</f>
        <v>-53.56</v>
      </c>
      <c r="G260">
        <f>_10sept_0_106[[#This Row],[V_mag]]-40</f>
        <v>-53.61</v>
      </c>
      <c r="H260">
        <f>(10^(_10sept_0_106[[#This Row],[H_mag_adj]]/20)*COS(RADIANS(_10sept_0_106[[#This Row],[H_phase]])))*0.6</f>
        <v>3.164793576317214E-5</v>
      </c>
      <c r="I260">
        <f>(10^(_10sept_0_106[[#This Row],[H_mag_adj]]/20)*SIN(RADIANS(_10sept_0_106[[#This Row],[H_phase]])))*0.6</f>
        <v>1.2589662095487393E-3</v>
      </c>
      <c r="J260">
        <f>(10^(_10sept_0_106[[#This Row],[V_mag_adj]]/20)*COS(RADIANS(_10sept_0_106[[#This Row],[V_phase]])))*0.6</f>
        <v>4.5227697814430113E-5</v>
      </c>
      <c r="K260">
        <f>(10^(_10sept_0_106[[#This Row],[V_mag_adj]]/20)*SIN(RADIANS(_10sept_0_106[[#This Row],[V_phase]])))*0.6</f>
        <v>1.2513181852024894E-3</v>
      </c>
    </row>
    <row r="261" spans="1:11" x14ac:dyDescent="0.25">
      <c r="A261">
        <v>78</v>
      </c>
      <c r="B261">
        <v>-13.85</v>
      </c>
      <c r="C261">
        <v>74.63</v>
      </c>
      <c r="D261">
        <v>-13.88</v>
      </c>
      <c r="E261">
        <v>74.13</v>
      </c>
      <c r="F261">
        <f>_10sept_0_106[[#This Row],[H_mag]]-40</f>
        <v>-53.85</v>
      </c>
      <c r="G261">
        <f>_10sept_0_106[[#This Row],[V_mag]]-40</f>
        <v>-53.88</v>
      </c>
      <c r="H261">
        <f>(10^(_10sept_0_106[[#This Row],[H_mag_adj]]/20)*COS(RADIANS(_10sept_0_106[[#This Row],[H_phase]])))*0.6</f>
        <v>3.2283540662411615E-4</v>
      </c>
      <c r="I261">
        <f>(10^(_10sept_0_106[[#This Row],[H_mag_adj]]/20)*SIN(RADIANS(_10sept_0_106[[#This Row],[H_phase]])))*0.6</f>
        <v>1.174448112510821E-3</v>
      </c>
      <c r="J261">
        <f>(10^(_10sept_0_106[[#This Row],[V_mag_adj]]/20)*COS(RADIANS(_10sept_0_106[[#This Row],[V_phase]])))*0.6</f>
        <v>3.3192357169918791E-4</v>
      </c>
      <c r="K261">
        <f>(10^(_10sept_0_106[[#This Row],[V_mag_adj]]/20)*SIN(RADIANS(_10sept_0_106[[#This Row],[V_phase]])))*0.6</f>
        <v>1.1675466232996836E-3</v>
      </c>
    </row>
    <row r="262" spans="1:11" x14ac:dyDescent="0.25">
      <c r="A262">
        <v>79</v>
      </c>
      <c r="B262">
        <v>-14.16</v>
      </c>
      <c r="C262">
        <v>60.26</v>
      </c>
      <c r="D262">
        <v>-14.22</v>
      </c>
      <c r="E262">
        <v>59.45</v>
      </c>
      <c r="F262">
        <f>_10sept_0_106[[#This Row],[H_mag]]-40</f>
        <v>-54.16</v>
      </c>
      <c r="G262">
        <f>_10sept_0_106[[#This Row],[V_mag]]-40</f>
        <v>-54.22</v>
      </c>
      <c r="H262">
        <f>(10^(_10sept_0_106[[#This Row],[H_mag_adj]]/20)*COS(RADIANS(_10sept_0_106[[#This Row],[H_phase]])))*0.6</f>
        <v>5.8302853080379434E-4</v>
      </c>
      <c r="I262">
        <f>(10^(_10sept_0_106[[#This Row],[H_mag_adj]]/20)*SIN(RADIANS(_10sept_0_106[[#This Row],[H_phase]])))*0.6</f>
        <v>1.0205017472013321E-3</v>
      </c>
      <c r="J262">
        <f>(10^(_10sept_0_106[[#This Row],[V_mag_adj]]/20)*COS(RADIANS(_10sept_0_106[[#This Row],[V_phase]])))*0.6</f>
        <v>5.9328434229271503E-4</v>
      </c>
      <c r="K262">
        <f>(10^(_10sept_0_106[[#This Row],[V_mag_adj]]/20)*SIN(RADIANS(_10sept_0_106[[#This Row],[V_phase]])))*0.6</f>
        <v>1.0051900288859986E-3</v>
      </c>
    </row>
    <row r="263" spans="1:11" x14ac:dyDescent="0.25">
      <c r="A263">
        <v>80</v>
      </c>
      <c r="B263">
        <v>-14.46</v>
      </c>
      <c r="C263">
        <v>45.88</v>
      </c>
      <c r="D263">
        <v>-14.5</v>
      </c>
      <c r="E263">
        <v>45.59</v>
      </c>
      <c r="F263">
        <f>_10sept_0_106[[#This Row],[H_mag]]-40</f>
        <v>-54.46</v>
      </c>
      <c r="G263">
        <f>_10sept_0_106[[#This Row],[V_mag]]-40</f>
        <v>-54.5</v>
      </c>
      <c r="H263">
        <f>(10^(_10sept_0_106[[#This Row],[H_mag_adj]]/20)*COS(RADIANS(_10sept_0_106[[#This Row],[H_phase]])))*0.6</f>
        <v>7.9042825180246367E-4</v>
      </c>
      <c r="I263">
        <f>(10^(_10sept_0_106[[#This Row],[H_mag_adj]]/20)*SIN(RADIANS(_10sept_0_106[[#This Row],[H_phase]])))*0.6</f>
        <v>8.150891683257667E-4</v>
      </c>
      <c r="J263">
        <f>(10^(_10sept_0_106[[#This Row],[V_mag_adj]]/20)*COS(RADIANS(_10sept_0_106[[#This Row],[V_phase]])))*0.6</f>
        <v>7.9089305004219259E-4</v>
      </c>
      <c r="K263">
        <f>(10^(_10sept_0_106[[#This Row],[V_mag_adj]]/20)*SIN(RADIANS(_10sept_0_106[[#This Row],[V_phase]])))*0.6</f>
        <v>8.073514628932232E-4</v>
      </c>
    </row>
    <row r="264" spans="1:11" x14ac:dyDescent="0.25">
      <c r="A264">
        <v>81</v>
      </c>
      <c r="B264">
        <v>-14.77</v>
      </c>
      <c r="C264">
        <v>31.21</v>
      </c>
      <c r="D264">
        <v>-14.77</v>
      </c>
      <c r="E264">
        <v>30.47</v>
      </c>
      <c r="F264">
        <f>_10sept_0_106[[#This Row],[H_mag]]-40</f>
        <v>-54.769999999999996</v>
      </c>
      <c r="G264">
        <f>_10sept_0_106[[#This Row],[V_mag]]-40</f>
        <v>-54.769999999999996</v>
      </c>
      <c r="H264">
        <f>(10^(_10sept_0_106[[#This Row],[H_mag_adj]]/20)*COS(RADIANS(_10sept_0_106[[#This Row],[H_phase]])))*0.6</f>
        <v>9.3703634467024789E-4</v>
      </c>
      <c r="I264">
        <f>(10^(_10sept_0_106[[#This Row],[H_mag_adj]]/20)*SIN(RADIANS(_10sept_0_106[[#This Row],[H_phase]])))*0.6</f>
        <v>5.6771293336920338E-4</v>
      </c>
      <c r="J264">
        <f>(10^(_10sept_0_106[[#This Row],[V_mag_adj]]/20)*COS(RADIANS(_10sept_0_106[[#This Row],[V_phase]])))*0.6</f>
        <v>9.4429024941913289E-4</v>
      </c>
      <c r="K264">
        <f>(10^(_10sept_0_106[[#This Row],[V_mag_adj]]/20)*SIN(RADIANS(_10sept_0_106[[#This Row],[V_phase]])))*0.6</f>
        <v>5.5556368743790024E-4</v>
      </c>
    </row>
    <row r="265" spans="1:11" x14ac:dyDescent="0.25">
      <c r="A265">
        <v>82</v>
      </c>
      <c r="B265">
        <v>-15.01</v>
      </c>
      <c r="C265">
        <v>15.25</v>
      </c>
      <c r="D265">
        <v>-15.03</v>
      </c>
      <c r="E265">
        <v>15.05</v>
      </c>
      <c r="F265">
        <f>_10sept_0_106[[#This Row],[H_mag]]-40</f>
        <v>-55.01</v>
      </c>
      <c r="G265">
        <f>_10sept_0_106[[#This Row],[V_mag]]-40</f>
        <v>-55.03</v>
      </c>
      <c r="H265">
        <f>(10^(_10sept_0_106[[#This Row],[H_mag_adj]]/20)*COS(RADIANS(_10sept_0_106[[#This Row],[H_phase]])))*0.6</f>
        <v>1.0282124048446254E-3</v>
      </c>
      <c r="I265">
        <f>(10^(_10sept_0_106[[#This Row],[H_mag_adj]]/20)*SIN(RADIANS(_10sept_0_106[[#This Row],[H_phase]])))*0.6</f>
        <v>2.8032287623113946E-4</v>
      </c>
      <c r="J265">
        <f>(10^(_10sept_0_106[[#This Row],[V_mag_adj]]/20)*COS(RADIANS(_10sept_0_106[[#This Row],[V_phase]])))*0.6</f>
        <v>1.0268175910574627E-3</v>
      </c>
      <c r="K265">
        <f>(10^(_10sept_0_106[[#This Row],[V_mag_adj]]/20)*SIN(RADIANS(_10sept_0_106[[#This Row],[V_phase]])))*0.6</f>
        <v>2.7609557129803093E-4</v>
      </c>
    </row>
    <row r="266" spans="1:11" x14ac:dyDescent="0.25">
      <c r="A266">
        <v>83</v>
      </c>
      <c r="B266">
        <v>-15.25</v>
      </c>
      <c r="C266">
        <v>-0.89</v>
      </c>
      <c r="D266">
        <v>-15.27</v>
      </c>
      <c r="E266">
        <v>-1.33</v>
      </c>
      <c r="F266">
        <f>_10sept_0_106[[#This Row],[H_mag]]-40</f>
        <v>-55.25</v>
      </c>
      <c r="G266">
        <f>_10sept_0_106[[#This Row],[V_mag]]-40</f>
        <v>-55.269999999999996</v>
      </c>
      <c r="H266">
        <f>(10^(_10sept_0_106[[#This Row],[H_mag_adj]]/20)*COS(RADIANS(_10sept_0_106[[#This Row],[H_phase]])))*0.6</f>
        <v>1.0365705199978103E-3</v>
      </c>
      <c r="I266">
        <f>(10^(_10sept_0_106[[#This Row],[H_mag_adj]]/20)*SIN(RADIANS(_10sept_0_106[[#This Row],[H_phase]])))*0.6</f>
        <v>-1.6102791122414116E-5</v>
      </c>
      <c r="J266">
        <f>(10^(_10sept_0_106[[#This Row],[V_mag_adj]]/20)*COS(RADIANS(_10sept_0_106[[#This Row],[V_phase]])))*0.6</f>
        <v>1.034032604152181E-3</v>
      </c>
      <c r="K266">
        <f>(10^(_10sept_0_106[[#This Row],[V_mag_adj]]/20)*SIN(RADIANS(_10sept_0_106[[#This Row],[V_phase]])))*0.6</f>
        <v>-2.4007185923136271E-5</v>
      </c>
    </row>
    <row r="267" spans="1:11" x14ac:dyDescent="0.25">
      <c r="A267">
        <v>84</v>
      </c>
      <c r="B267">
        <v>-15.42</v>
      </c>
      <c r="C267">
        <v>-17.63</v>
      </c>
      <c r="D267">
        <v>-15.46</v>
      </c>
      <c r="E267">
        <v>-17.7</v>
      </c>
      <c r="F267">
        <f>_10sept_0_106[[#This Row],[H_mag]]-40</f>
        <v>-55.42</v>
      </c>
      <c r="G267">
        <f>_10sept_0_106[[#This Row],[V_mag]]-40</f>
        <v>-55.46</v>
      </c>
      <c r="H267">
        <f>(10^(_10sept_0_106[[#This Row],[H_mag_adj]]/20)*COS(RADIANS(_10sept_0_106[[#This Row],[H_phase]])))*0.6</f>
        <v>9.688551058125534E-4</v>
      </c>
      <c r="I267">
        <f>(10^(_10sept_0_106[[#This Row],[H_mag_adj]]/20)*SIN(RADIANS(_10sept_0_106[[#This Row],[H_phase]])))*0.6</f>
        <v>-3.078973748992262E-4</v>
      </c>
      <c r="J267">
        <f>(10^(_10sept_0_106[[#This Row],[V_mag_adj]]/20)*COS(RADIANS(_10sept_0_106[[#This Row],[V_phase]])))*0.6</f>
        <v>9.6402846202773261E-4</v>
      </c>
      <c r="K267">
        <f>(10^(_10sept_0_106[[#This Row],[V_mag_adj]]/20)*SIN(RADIANS(_10sept_0_106[[#This Row],[V_phase]])))*0.6</f>
        <v>-3.076607272332508E-4</v>
      </c>
    </row>
    <row r="268" spans="1:11" x14ac:dyDescent="0.25">
      <c r="A268">
        <v>85</v>
      </c>
      <c r="B268">
        <v>-15.54</v>
      </c>
      <c r="C268">
        <v>-34.28</v>
      </c>
      <c r="D268">
        <v>-15.57</v>
      </c>
      <c r="E268">
        <v>-35</v>
      </c>
      <c r="F268">
        <f>_10sept_0_106[[#This Row],[H_mag]]-40</f>
        <v>-55.54</v>
      </c>
      <c r="G268">
        <f>_10sept_0_106[[#This Row],[V_mag]]-40</f>
        <v>-55.57</v>
      </c>
      <c r="H268">
        <f>(10^(_10sept_0_106[[#This Row],[H_mag_adj]]/20)*COS(RADIANS(_10sept_0_106[[#This Row],[H_phase]])))*0.6</f>
        <v>8.2848824322582202E-4</v>
      </c>
      <c r="I268">
        <f>(10^(_10sept_0_106[[#This Row],[H_mag_adj]]/20)*SIN(RADIANS(_10sept_0_106[[#This Row],[H_phase]])))*0.6</f>
        <v>-5.647326922376914E-4</v>
      </c>
      <c r="J268">
        <f>(10^(_10sept_0_106[[#This Row],[V_mag_adj]]/20)*COS(RADIANS(_10sept_0_106[[#This Row],[V_phase]])))*0.6</f>
        <v>8.1849450821609476E-4</v>
      </c>
      <c r="K268">
        <f>(10^(_10sept_0_106[[#This Row],[V_mag_adj]]/20)*SIN(RADIANS(_10sept_0_106[[#This Row],[V_phase]])))*0.6</f>
        <v>-5.7311602463615871E-4</v>
      </c>
    </row>
    <row r="269" spans="1:11" x14ac:dyDescent="0.25">
      <c r="A269">
        <v>86</v>
      </c>
      <c r="B269">
        <v>-15.53</v>
      </c>
      <c r="C269">
        <v>-51.39</v>
      </c>
      <c r="D269">
        <v>-15.58</v>
      </c>
      <c r="E269">
        <v>-51.73</v>
      </c>
      <c r="F269">
        <f>_10sept_0_106[[#This Row],[H_mag]]-40</f>
        <v>-55.53</v>
      </c>
      <c r="G269">
        <f>_10sept_0_106[[#This Row],[V_mag]]-40</f>
        <v>-55.58</v>
      </c>
      <c r="H269">
        <f>(10^(_10sept_0_106[[#This Row],[H_mag_adj]]/20)*COS(RADIANS(_10sept_0_106[[#This Row],[H_phase]])))*0.6</f>
        <v>6.2639310343366066E-4</v>
      </c>
      <c r="I269">
        <f>(10^(_10sept_0_106[[#This Row],[H_mag_adj]]/20)*SIN(RADIANS(_10sept_0_106[[#This Row],[H_phase]])))*0.6</f>
        <v>-7.8438826804020788E-4</v>
      </c>
      <c r="J269">
        <f>(10^(_10sept_0_106[[#This Row],[V_mag_adj]]/20)*COS(RADIANS(_10sept_0_106[[#This Row],[V_phase]])))*0.6</f>
        <v>6.1815877869393361E-4</v>
      </c>
      <c r="K269">
        <f>(10^(_10sept_0_106[[#This Row],[V_mag_adj]]/20)*SIN(RADIANS(_10sept_0_106[[#This Row],[V_phase]])))*0.6</f>
        <v>-7.8356794004844803E-4</v>
      </c>
    </row>
    <row r="270" spans="1:11" x14ac:dyDescent="0.25">
      <c r="A270">
        <v>87</v>
      </c>
      <c r="B270">
        <v>-15.51</v>
      </c>
      <c r="C270">
        <v>-68.23</v>
      </c>
      <c r="D270">
        <v>-15.54</v>
      </c>
      <c r="E270">
        <v>-68.849999999999994</v>
      </c>
      <c r="F270">
        <f>_10sept_0_106[[#This Row],[H_mag]]-40</f>
        <v>-55.51</v>
      </c>
      <c r="G270">
        <f>_10sept_0_106[[#This Row],[V_mag]]-40</f>
        <v>-55.54</v>
      </c>
      <c r="H270">
        <f>(10^(_10sept_0_106[[#This Row],[H_mag_adj]]/20)*COS(RADIANS(_10sept_0_106[[#This Row],[H_phase]])))*0.6</f>
        <v>3.7315268773846218E-4</v>
      </c>
      <c r="I270">
        <f>(10^(_10sept_0_106[[#This Row],[H_mag_adj]]/20)*SIN(RADIANS(_10sept_0_106[[#This Row],[H_phase]])))*0.6</f>
        <v>-9.3436682870122229E-4</v>
      </c>
      <c r="J270">
        <f>(10^(_10sept_0_106[[#This Row],[V_mag_adj]]/20)*COS(RADIANS(_10sept_0_106[[#This Row],[V_phase]])))*0.6</f>
        <v>3.6176855141111235E-4</v>
      </c>
      <c r="K270">
        <f>(10^(_10sept_0_106[[#This Row],[V_mag_adj]]/20)*SIN(RADIANS(_10sept_0_106[[#This Row],[V_phase]])))*0.6</f>
        <v>-9.351145908685981E-4</v>
      </c>
    </row>
    <row r="271" spans="1:11" x14ac:dyDescent="0.25">
      <c r="A271">
        <v>88</v>
      </c>
      <c r="B271">
        <v>-15.42</v>
      </c>
      <c r="C271">
        <v>-84.27</v>
      </c>
      <c r="D271">
        <v>-15.46</v>
      </c>
      <c r="E271">
        <v>-84.96</v>
      </c>
      <c r="F271">
        <f>_10sept_0_106[[#This Row],[H_mag]]-40</f>
        <v>-55.42</v>
      </c>
      <c r="G271">
        <f>_10sept_0_106[[#This Row],[V_mag]]-40</f>
        <v>-55.46</v>
      </c>
      <c r="H271">
        <f>(10^(_10sept_0_106[[#This Row],[H_mag_adj]]/20)*COS(RADIANS(_10sept_0_106[[#This Row],[H_phase]])))*0.6</f>
        <v>1.0149836996670069E-4</v>
      </c>
      <c r="I271">
        <f>(10^(_10sept_0_106[[#This Row],[H_mag_adj]]/20)*SIN(RADIANS(_10sept_0_106[[#This Row],[H_phase]])))*0.6</f>
        <v>-1.0115231536761734E-3</v>
      </c>
      <c r="J271">
        <f>(10^(_10sept_0_106[[#This Row],[V_mag_adj]]/20)*COS(RADIANS(_10sept_0_106[[#This Row],[V_phase]])))*0.6</f>
        <v>8.8899420796006184E-5</v>
      </c>
      <c r="K271">
        <f>(10^(_10sept_0_106[[#This Row],[V_mag_adj]]/20)*SIN(RADIANS(_10sept_0_106[[#This Row],[V_phase]])))*0.6</f>
        <v>-1.0080192913150933E-3</v>
      </c>
    </row>
    <row r="272" spans="1:11" x14ac:dyDescent="0.25">
      <c r="A272">
        <v>89</v>
      </c>
      <c r="B272">
        <v>-15.31</v>
      </c>
      <c r="C272">
        <v>-99.27</v>
      </c>
      <c r="D272">
        <v>-15.36</v>
      </c>
      <c r="E272">
        <v>-100.69</v>
      </c>
      <c r="F272">
        <f>_10sept_0_106[[#This Row],[H_mag]]-40</f>
        <v>-55.31</v>
      </c>
      <c r="G272">
        <f>_10sept_0_106[[#This Row],[V_mag]]-40</f>
        <v>-55.36</v>
      </c>
      <c r="H272">
        <f>(10^(_10sept_0_106[[#This Row],[H_mag_adj]]/20)*COS(RADIANS(_10sept_0_106[[#This Row],[H_phase]])))*0.6</f>
        <v>-1.6584865980232491E-4</v>
      </c>
      <c r="I272">
        <f>(10^(_10sept_0_106[[#This Row],[H_mag_adj]]/20)*SIN(RADIANS(_10sept_0_106[[#This Row],[H_phase]])))*0.6</f>
        <v>-1.0161131876958017E-3</v>
      </c>
      <c r="J272">
        <f>(10^(_10sept_0_106[[#This Row],[V_mag_adj]]/20)*COS(RADIANS(_10sept_0_106[[#This Row],[V_phase]])))*0.6</f>
        <v>-1.8988196862423337E-4</v>
      </c>
      <c r="K272">
        <f>(10^(_10sept_0_106[[#This Row],[V_mag_adj]]/20)*SIN(RADIANS(_10sept_0_106[[#This Row],[V_phase]])))*0.6</f>
        <v>-1.0058841884110527E-3</v>
      </c>
    </row>
    <row r="273" spans="1:11" x14ac:dyDescent="0.25">
      <c r="A273">
        <v>90</v>
      </c>
      <c r="B273">
        <v>-15.28</v>
      </c>
      <c r="C273">
        <v>-115.25</v>
      </c>
      <c r="D273">
        <v>-15.32</v>
      </c>
      <c r="E273">
        <v>-116.23</v>
      </c>
      <c r="F273">
        <f>_10sept_0_106[[#This Row],[H_mag]]-40</f>
        <v>-55.28</v>
      </c>
      <c r="G273">
        <f>_10sept_0_106[[#This Row],[V_mag]]-40</f>
        <v>-55.32</v>
      </c>
      <c r="H273">
        <f>(10^(_10sept_0_106[[#This Row],[H_mag_adj]]/20)*COS(RADIANS(_10sept_0_106[[#This Row],[H_phase]])))*0.6</f>
        <v>-4.4069718498461995E-4</v>
      </c>
      <c r="I273">
        <f>(10^(_10sept_0_106[[#This Row],[H_mag_adj]]/20)*SIN(RADIANS(_10sept_0_106[[#This Row],[H_phase]])))*0.6</f>
        <v>-9.3441173546536332E-4</v>
      </c>
      <c r="J273">
        <f>(10^(_10sept_0_106[[#This Row],[V_mag_adj]]/20)*COS(RADIANS(_10sept_0_106[[#This Row],[V_phase]])))*0.6</f>
        <v>-4.5451638112572015E-4</v>
      </c>
      <c r="K273">
        <f>(10^(_10sept_0_106[[#This Row],[V_mag_adj]]/20)*SIN(RADIANS(_10sept_0_106[[#This Row],[V_phase]])))*0.6</f>
        <v>-9.2247966589758938E-4</v>
      </c>
    </row>
    <row r="274" spans="1:11" x14ac:dyDescent="0.25">
      <c r="A274">
        <v>91</v>
      </c>
      <c r="B274">
        <v>-15.31</v>
      </c>
      <c r="C274">
        <v>-129.94999999999999</v>
      </c>
      <c r="D274">
        <v>-15.33</v>
      </c>
      <c r="E274">
        <v>-131.13</v>
      </c>
      <c r="F274">
        <f>_10sept_0_106[[#This Row],[H_mag]]-40</f>
        <v>-55.31</v>
      </c>
      <c r="G274">
        <f>_10sept_0_106[[#This Row],[V_mag]]-40</f>
        <v>-55.33</v>
      </c>
      <c r="H274">
        <f>(10^(_10sept_0_106[[#This Row],[H_mag_adj]]/20)*COS(RADIANS(_10sept_0_106[[#This Row],[H_phase]])))*0.6</f>
        <v>-6.6109927340461336E-4</v>
      </c>
      <c r="I274">
        <f>(10^(_10sept_0_106[[#This Row],[H_mag_adj]]/20)*SIN(RADIANS(_10sept_0_106[[#This Row],[H_phase]])))*0.6</f>
        <v>-7.8926518919273465E-4</v>
      </c>
      <c r="J274">
        <f>(10^(_10sept_0_106[[#This Row],[V_mag_adj]]/20)*COS(RADIANS(_10sept_0_106[[#This Row],[V_phase]])))*0.6</f>
        <v>-6.7565520674295072E-4</v>
      </c>
      <c r="K274">
        <f>(10^(_10sept_0_106[[#This Row],[V_mag_adj]]/20)*SIN(RADIANS(_10sept_0_106[[#This Row],[V_phase]])))*0.6</f>
        <v>-7.7369994823009729E-4</v>
      </c>
    </row>
    <row r="275" spans="1:11" x14ac:dyDescent="0.25">
      <c r="A275">
        <v>92</v>
      </c>
      <c r="B275">
        <v>-15.42</v>
      </c>
      <c r="C275">
        <v>-146.30000000000001</v>
      </c>
      <c r="D275">
        <v>-15.48</v>
      </c>
      <c r="E275">
        <v>-146.62</v>
      </c>
      <c r="F275">
        <f>_10sept_0_106[[#This Row],[H_mag]]-40</f>
        <v>-55.42</v>
      </c>
      <c r="G275">
        <f>_10sept_0_106[[#This Row],[V_mag]]-40</f>
        <v>-55.480000000000004</v>
      </c>
      <c r="H275">
        <f>(10^(_10sept_0_106[[#This Row],[H_mag_adj]]/20)*COS(RADIANS(_10sept_0_106[[#This Row],[H_phase]])))*0.6</f>
        <v>-8.4576679041818996E-4</v>
      </c>
      <c r="I275">
        <f>(10^(_10sept_0_106[[#This Row],[H_mag_adj]]/20)*SIN(RADIANS(_10sept_0_106[[#This Row],[H_phase]])))*0.6</f>
        <v>-5.640563320756201E-4</v>
      </c>
      <c r="J275">
        <f>(10^(_10sept_0_106[[#This Row],[V_mag_adj]]/20)*COS(RADIANS(_10sept_0_106[[#This Row],[V_phase]])))*0.6</f>
        <v>-8.4306005487663435E-4</v>
      </c>
      <c r="K275">
        <f>(10^(_10sept_0_106[[#This Row],[V_mag_adj]]/20)*SIN(RADIANS(_10sept_0_106[[#This Row],[V_phase]])))*0.6</f>
        <v>-5.5547354784830406E-4</v>
      </c>
    </row>
    <row r="276" spans="1:11" x14ac:dyDescent="0.25">
      <c r="A276">
        <v>93</v>
      </c>
      <c r="B276">
        <v>-15.56</v>
      </c>
      <c r="C276">
        <v>-161.63</v>
      </c>
      <c r="D276">
        <v>-15.57</v>
      </c>
      <c r="E276">
        <v>-161.87</v>
      </c>
      <c r="F276">
        <f>_10sept_0_106[[#This Row],[H_mag]]-40</f>
        <v>-55.56</v>
      </c>
      <c r="G276">
        <f>_10sept_0_106[[#This Row],[V_mag]]-40</f>
        <v>-55.57</v>
      </c>
      <c r="H276">
        <f>(10^(_10sept_0_106[[#This Row],[H_mag_adj]]/20)*COS(RADIANS(_10sept_0_106[[#This Row],[H_phase]])))*0.6</f>
        <v>-9.4937173217833886E-4</v>
      </c>
      <c r="I276">
        <f>(10^(_10sept_0_106[[#This Row],[H_mag_adj]]/20)*SIN(RADIANS(_10sept_0_106[[#This Row],[H_phase]])))*0.6</f>
        <v>-3.1526193955827184E-4</v>
      </c>
      <c r="J276">
        <f>(10^(_10sept_0_106[[#This Row],[V_mag_adj]]/20)*COS(RADIANS(_10sept_0_106[[#This Row],[V_phase]])))*0.6</f>
        <v>-9.4959008008055389E-4</v>
      </c>
      <c r="K276">
        <f>(10^(_10sept_0_106[[#This Row],[V_mag_adj]]/20)*SIN(RADIANS(_10sept_0_106[[#This Row],[V_phase]])))*0.6</f>
        <v>-3.1092429542779087E-4</v>
      </c>
    </row>
    <row r="277" spans="1:11" x14ac:dyDescent="0.25">
      <c r="A277">
        <v>94</v>
      </c>
      <c r="B277">
        <v>-15.68</v>
      </c>
      <c r="C277">
        <v>-178.5</v>
      </c>
      <c r="D277">
        <v>-15.71</v>
      </c>
      <c r="E277">
        <v>-178.71</v>
      </c>
      <c r="F277">
        <f>_10sept_0_106[[#This Row],[H_mag]]-40</f>
        <v>-55.68</v>
      </c>
      <c r="G277">
        <f>_10sept_0_106[[#This Row],[V_mag]]-40</f>
        <v>-55.71</v>
      </c>
      <c r="H277">
        <f>(10^(_10sept_0_106[[#This Row],[H_mag_adj]]/20)*COS(RADIANS(_10sept_0_106[[#This Row],[H_phase]])))*0.6</f>
        <v>-9.8628494285669141E-4</v>
      </c>
      <c r="I277">
        <f>(10^(_10sept_0_106[[#This Row],[H_mag_adj]]/20)*SIN(RADIANS(_10sept_0_106[[#This Row],[H_phase]])))*0.6</f>
        <v>-2.5826780158515599E-5</v>
      </c>
      <c r="J277">
        <f>(10^(_10sept_0_106[[#This Row],[V_mag_adj]]/20)*COS(RADIANS(_10sept_0_106[[#This Row],[V_phase]])))*0.6</f>
        <v>-9.8297204306727688E-4</v>
      </c>
      <c r="K277">
        <f>(10^(_10sept_0_106[[#This Row],[V_mag_adj]]/20)*SIN(RADIANS(_10sept_0_106[[#This Row],[V_phase]])))*0.6</f>
        <v>-2.213510752640355E-5</v>
      </c>
    </row>
    <row r="278" spans="1:11" x14ac:dyDescent="0.25">
      <c r="A278">
        <v>95</v>
      </c>
      <c r="B278">
        <v>-15.71</v>
      </c>
      <c r="C278">
        <v>165.42</v>
      </c>
      <c r="D278">
        <v>-15.78</v>
      </c>
      <c r="E278">
        <v>164.73</v>
      </c>
      <c r="F278">
        <f>_10sept_0_106[[#This Row],[H_mag]]-40</f>
        <v>-55.71</v>
      </c>
      <c r="G278">
        <f>_10sept_0_106[[#This Row],[V_mag]]-40</f>
        <v>-55.78</v>
      </c>
      <c r="H278">
        <f>(10^(_10sept_0_106[[#This Row],[H_mag_adj]]/20)*COS(RADIANS(_10sept_0_106[[#This Row],[H_phase]])))*0.6</f>
        <v>-9.5155866192852146E-4</v>
      </c>
      <c r="I278">
        <f>(10^(_10sept_0_106[[#This Row],[H_mag_adj]]/20)*SIN(RADIANS(_10sept_0_106[[#This Row],[H_phase]])))*0.6</f>
        <v>2.4750780461606372E-4</v>
      </c>
      <c r="J278">
        <f>(10^(_10sept_0_106[[#This Row],[V_mag_adj]]/20)*COS(RADIANS(_10sept_0_106[[#This Row],[V_phase]])))*0.6</f>
        <v>-9.4089569289730634E-4</v>
      </c>
      <c r="K278">
        <f>(10^(_10sept_0_106[[#This Row],[V_mag_adj]]/20)*SIN(RADIANS(_10sept_0_106[[#This Row],[V_phase]])))*0.6</f>
        <v>2.5687048822937286E-4</v>
      </c>
    </row>
    <row r="279" spans="1:11" x14ac:dyDescent="0.25">
      <c r="A279">
        <v>96</v>
      </c>
      <c r="B279">
        <v>-15.71</v>
      </c>
      <c r="C279">
        <v>149.44999999999999</v>
      </c>
      <c r="D279">
        <v>-15.84</v>
      </c>
      <c r="E279">
        <v>148.78</v>
      </c>
      <c r="F279">
        <f>_10sept_0_106[[#This Row],[H_mag]]-40</f>
        <v>-55.71</v>
      </c>
      <c r="G279">
        <f>_10sept_0_106[[#This Row],[V_mag]]-40</f>
        <v>-55.84</v>
      </c>
      <c r="H279">
        <f>(10^(_10sept_0_106[[#This Row],[H_mag_adj]]/20)*COS(RADIANS(_10sept_0_106[[#This Row],[H_phase]])))*0.6</f>
        <v>-8.4673628696250362E-4</v>
      </c>
      <c r="I279">
        <f>(10^(_10sept_0_106[[#This Row],[H_mag_adj]]/20)*SIN(RADIANS(_10sept_0_106[[#This Row],[H_phase]])))*0.6</f>
        <v>4.9976160394533562E-4</v>
      </c>
      <c r="J279">
        <f>(10^(_10sept_0_106[[#This Row],[V_mag_adj]]/20)*COS(RADIANS(_10sept_0_106[[#This Row],[V_phase]])))*0.6</f>
        <v>-8.2834356673023202E-4</v>
      </c>
      <c r="K279">
        <f>(10^(_10sept_0_106[[#This Row],[V_mag_adj]]/20)*SIN(RADIANS(_10sept_0_106[[#This Row],[V_phase]])))*0.6</f>
        <v>5.0205797818203958E-4</v>
      </c>
    </row>
    <row r="280" spans="1:11" x14ac:dyDescent="0.25">
      <c r="A280">
        <v>97</v>
      </c>
      <c r="B280">
        <v>-15.72</v>
      </c>
      <c r="C280">
        <v>133.55000000000001</v>
      </c>
      <c r="D280">
        <v>-15.75</v>
      </c>
      <c r="E280">
        <v>133.01</v>
      </c>
      <c r="F280">
        <f>_10sept_0_106[[#This Row],[H_mag]]-40</f>
        <v>-55.72</v>
      </c>
      <c r="G280">
        <f>_10sept_0_106[[#This Row],[V_mag]]-40</f>
        <v>-55.75</v>
      </c>
      <c r="H280">
        <f>(10^(_10sept_0_106[[#This Row],[H_mag_adj]]/20)*COS(RADIANS(_10sept_0_106[[#This Row],[H_phase]])))*0.6</f>
        <v>-6.7664749908285745E-4</v>
      </c>
      <c r="I280">
        <f>(10^(_10sept_0_106[[#This Row],[H_mag_adj]]/20)*SIN(RADIANS(_10sept_0_106[[#This Row],[H_phase]])))*0.6</f>
        <v>7.1179263758468626E-4</v>
      </c>
      <c r="J280">
        <f>(10^(_10sept_0_106[[#This Row],[V_mag_adj]]/20)*COS(RADIANS(_10sept_0_106[[#This Row],[V_phase]])))*0.6</f>
        <v>-6.6759926621029562E-4</v>
      </c>
      <c r="K280">
        <f>(10^(_10sept_0_106[[#This Row],[V_mag_adj]]/20)*SIN(RADIANS(_10sept_0_106[[#This Row],[V_phase]])))*0.6</f>
        <v>7.1566209993476992E-4</v>
      </c>
    </row>
    <row r="281" spans="1:11" x14ac:dyDescent="0.25">
      <c r="A281">
        <v>98</v>
      </c>
      <c r="B281">
        <v>-15.74</v>
      </c>
      <c r="C281">
        <v>117</v>
      </c>
      <c r="D281">
        <v>-15.72</v>
      </c>
      <c r="E281">
        <v>116.43</v>
      </c>
      <c r="F281">
        <f>_10sept_0_106[[#This Row],[H_mag]]-40</f>
        <v>-55.74</v>
      </c>
      <c r="G281">
        <f>_10sept_0_106[[#This Row],[V_mag]]-40</f>
        <v>-55.72</v>
      </c>
      <c r="H281">
        <f>(10^(_10sept_0_106[[#This Row],[H_mag_adj]]/20)*COS(RADIANS(_10sept_0_106[[#This Row],[H_phase]])))*0.6</f>
        <v>-4.4483404195511317E-4</v>
      </c>
      <c r="I281">
        <f>(10^(_10sept_0_106[[#This Row],[H_mag_adj]]/20)*SIN(RADIANS(_10sept_0_106[[#This Row],[H_phase]])))*0.6</f>
        <v>8.7303596394742425E-4</v>
      </c>
      <c r="J281">
        <f>(10^(_10sept_0_106[[#This Row],[V_mag_adj]]/20)*COS(RADIANS(_10sept_0_106[[#This Row],[V_phase]])))*0.6</f>
        <v>-4.3713225836472698E-4</v>
      </c>
      <c r="K281">
        <f>(10^(_10sept_0_106[[#This Row],[V_mag_adj]]/20)*SIN(RADIANS(_10sept_0_106[[#This Row],[V_phase]])))*0.6</f>
        <v>8.7944072320526737E-4</v>
      </c>
    </row>
    <row r="282" spans="1:11" x14ac:dyDescent="0.25">
      <c r="A282">
        <v>99</v>
      </c>
      <c r="B282">
        <v>-15.68</v>
      </c>
      <c r="C282">
        <v>101.13</v>
      </c>
      <c r="D282">
        <v>-15.73</v>
      </c>
      <c r="E282">
        <v>100.62</v>
      </c>
      <c r="F282">
        <f>_10sept_0_106[[#This Row],[H_mag]]-40</f>
        <v>-55.68</v>
      </c>
      <c r="G282">
        <f>_10sept_0_106[[#This Row],[V_mag]]-40</f>
        <v>-55.730000000000004</v>
      </c>
      <c r="H282">
        <f>(10^(_10sept_0_106[[#This Row],[H_mag_adj]]/20)*COS(RADIANS(_10sept_0_106[[#This Row],[H_phase]])))*0.6</f>
        <v>-1.9045351115467302E-4</v>
      </c>
      <c r="I282">
        <f>(10^(_10sept_0_106[[#This Row],[H_mag_adj]]/20)*SIN(RADIANS(_10sept_0_106[[#This Row],[H_phase]])))*0.6</f>
        <v>9.6806635680000779E-4</v>
      </c>
      <c r="J282">
        <f>(10^(_10sept_0_106[[#This Row],[V_mag_adj]]/20)*COS(RADIANS(_10sept_0_106[[#This Row],[V_phase]])))*0.6</f>
        <v>-1.807854621142496E-4</v>
      </c>
      <c r="K282">
        <f>(10^(_10sept_0_106[[#This Row],[V_mag_adj]]/20)*SIN(RADIANS(_10sept_0_106[[#This Row],[V_phase]])))*0.6</f>
        <v>9.641571053552047E-4</v>
      </c>
    </row>
    <row r="283" spans="1:11" x14ac:dyDescent="0.25">
      <c r="A283">
        <v>100</v>
      </c>
      <c r="B283">
        <v>-15.74</v>
      </c>
      <c r="C283">
        <v>85.42</v>
      </c>
      <c r="D283">
        <v>-15.77</v>
      </c>
      <c r="E283">
        <v>85.16</v>
      </c>
      <c r="F283">
        <f>_10sept_0_106[[#This Row],[H_mag]]-40</f>
        <v>-55.74</v>
      </c>
      <c r="G283">
        <f>_10sept_0_106[[#This Row],[V_mag]]-40</f>
        <v>-55.769999999999996</v>
      </c>
      <c r="H283">
        <f>(10^(_10sept_0_106[[#This Row],[H_mag_adj]]/20)*COS(RADIANS(_10sept_0_106[[#This Row],[H_phase]])))*0.6</f>
        <v>7.8240477081901257E-5</v>
      </c>
      <c r="I283">
        <f>(10^(_10sept_0_106[[#This Row],[H_mag_adj]]/20)*SIN(RADIANS(_10sept_0_106[[#This Row],[H_phase]])))*0.6</f>
        <v>9.767023840319669E-4</v>
      </c>
      <c r="J283">
        <f>(10^(_10sept_0_106[[#This Row],[V_mag_adj]]/20)*COS(RADIANS(_10sept_0_106[[#This Row],[V_phase]])))*0.6</f>
        <v>8.238674541933797E-5</v>
      </c>
      <c r="K283">
        <f>(10^(_10sept_0_106[[#This Row],[V_mag_adj]]/20)*SIN(RADIANS(_10sept_0_106[[#This Row],[V_phase]])))*0.6</f>
        <v>9.7297095232983183E-4</v>
      </c>
    </row>
    <row r="284" spans="1:11" x14ac:dyDescent="0.25">
      <c r="A284">
        <v>101</v>
      </c>
      <c r="B284">
        <v>-15.77</v>
      </c>
      <c r="C284">
        <v>69.86</v>
      </c>
      <c r="D284">
        <v>-15.84</v>
      </c>
      <c r="E284">
        <v>69.48</v>
      </c>
      <c r="F284">
        <f>_10sept_0_106[[#This Row],[H_mag]]-40</f>
        <v>-55.769999999999996</v>
      </c>
      <c r="G284">
        <f>_10sept_0_106[[#This Row],[V_mag]]-40</f>
        <v>-55.84</v>
      </c>
      <c r="H284">
        <f>(10^(_10sept_0_106[[#This Row],[H_mag_adj]]/20)*COS(RADIANS(_10sept_0_106[[#This Row],[H_phase]])))*0.6</f>
        <v>3.3620755919580244E-4</v>
      </c>
      <c r="I284">
        <f>(10^(_10sept_0_106[[#This Row],[H_mag_adj]]/20)*SIN(RADIANS(_10sept_0_106[[#This Row],[H_phase]])))*0.6</f>
        <v>9.167467082231666E-4</v>
      </c>
      <c r="J284">
        <f>(10^(_10sept_0_106[[#This Row],[V_mag_adj]]/20)*COS(RADIANS(_10sept_0_106[[#This Row],[V_phase]])))*0.6</f>
        <v>3.3953284755726805E-4</v>
      </c>
      <c r="K284">
        <f>(10^(_10sept_0_106[[#This Row],[V_mag_adj]]/20)*SIN(RADIANS(_10sept_0_106[[#This Row],[V_phase]])))*0.6</f>
        <v>9.0715639414009133E-4</v>
      </c>
    </row>
    <row r="285" spans="1:11" x14ac:dyDescent="0.25">
      <c r="A285">
        <v>102</v>
      </c>
      <c r="B285">
        <v>-15.83</v>
      </c>
      <c r="C285">
        <v>54</v>
      </c>
      <c r="D285">
        <v>-15.87</v>
      </c>
      <c r="E285">
        <v>53.77</v>
      </c>
      <c r="F285">
        <f>_10sept_0_106[[#This Row],[H_mag]]-40</f>
        <v>-55.83</v>
      </c>
      <c r="G285">
        <f>_10sept_0_106[[#This Row],[V_mag]]-40</f>
        <v>-55.87</v>
      </c>
      <c r="H285">
        <f>(10^(_10sept_0_106[[#This Row],[H_mag_adj]]/20)*COS(RADIANS(_10sept_0_106[[#This Row],[H_phase]])))*0.6</f>
        <v>5.6999354267506068E-4</v>
      </c>
      <c r="I285">
        <f>(10^(_10sept_0_106[[#This Row],[H_mag_adj]]/20)*SIN(RADIANS(_10sept_0_106[[#This Row],[H_phase]])))*0.6</f>
        <v>7.8452880692326773E-4</v>
      </c>
      <c r="J285">
        <f>(10^(_10sept_0_106[[#This Row],[V_mag_adj]]/20)*COS(RADIANS(_10sept_0_106[[#This Row],[V_phase]])))*0.6</f>
        <v>5.705049111621427E-4</v>
      </c>
      <c r="K285">
        <f>(10^(_10sept_0_106[[#This Row],[V_mag_adj]]/20)*SIN(RADIANS(_10sept_0_106[[#This Row],[V_phase]])))*0.6</f>
        <v>7.7864035073645338E-4</v>
      </c>
    </row>
    <row r="286" spans="1:11" x14ac:dyDescent="0.25">
      <c r="A286">
        <v>103</v>
      </c>
      <c r="B286">
        <v>-15.88</v>
      </c>
      <c r="C286">
        <v>38.479999999999997</v>
      </c>
      <c r="D286">
        <v>-15.89</v>
      </c>
      <c r="E286">
        <v>38.39</v>
      </c>
      <c r="F286">
        <f>_10sept_0_106[[#This Row],[H_mag]]-40</f>
        <v>-55.88</v>
      </c>
      <c r="G286">
        <f>_10sept_0_106[[#This Row],[V_mag]]-40</f>
        <v>-55.89</v>
      </c>
      <c r="H286">
        <f>(10^(_10sept_0_106[[#This Row],[H_mag_adj]]/20)*COS(RADIANS(_10sept_0_106[[#This Row],[H_phase]])))*0.6</f>
        <v>7.5477266499115992E-4</v>
      </c>
      <c r="I286">
        <f>(10^(_10sept_0_106[[#This Row],[H_mag_adj]]/20)*SIN(RADIANS(_10sept_0_106[[#This Row],[H_phase]])))*0.6</f>
        <v>5.999432413242063E-4</v>
      </c>
      <c r="J286">
        <f>(10^(_10sept_0_106[[#This Row],[V_mag_adj]]/20)*COS(RADIANS(_10sept_0_106[[#This Row],[V_phase]])))*0.6</f>
        <v>7.5484457469184171E-4</v>
      </c>
      <c r="K286">
        <f>(10^(_10sept_0_106[[#This Row],[V_mag_adj]]/20)*SIN(RADIANS(_10sept_0_106[[#This Row],[V_phase]])))*0.6</f>
        <v>5.9806795983334267E-4</v>
      </c>
    </row>
    <row r="287" spans="1:11" x14ac:dyDescent="0.25">
      <c r="A287">
        <v>104</v>
      </c>
      <c r="B287">
        <v>-16.02</v>
      </c>
      <c r="C287">
        <v>22.6</v>
      </c>
      <c r="D287">
        <v>-16.09</v>
      </c>
      <c r="E287">
        <v>23.01</v>
      </c>
      <c r="F287">
        <f>_10sept_0_106[[#This Row],[H_mag]]-40</f>
        <v>-56.019999999999996</v>
      </c>
      <c r="G287">
        <f>_10sept_0_106[[#This Row],[V_mag]]-40</f>
        <v>-56.09</v>
      </c>
      <c r="H287">
        <f>(10^(_10sept_0_106[[#This Row],[H_mag_adj]]/20)*COS(RADIANS(_10sept_0_106[[#This Row],[H_phase]])))*0.6</f>
        <v>8.7589460738657181E-4</v>
      </c>
      <c r="I287">
        <f>(10^(_10sept_0_106[[#This Row],[H_mag_adj]]/20)*SIN(RADIANS(_10sept_0_106[[#This Row],[H_phase]])))*0.6</f>
        <v>3.6459973527395648E-4</v>
      </c>
      <c r="J287">
        <f>(10^(_10sept_0_106[[#This Row],[V_mag_adj]]/20)*COS(RADIANS(_10sept_0_106[[#This Row],[V_phase]])))*0.6</f>
        <v>8.6625379581905875E-4</v>
      </c>
      <c r="K287">
        <f>(10^(_10sept_0_106[[#This Row],[V_mag_adj]]/20)*SIN(RADIANS(_10sept_0_106[[#This Row],[V_phase]])))*0.6</f>
        <v>3.6788136501081115E-4</v>
      </c>
    </row>
    <row r="288" spans="1:11" x14ac:dyDescent="0.25">
      <c r="A288">
        <v>105</v>
      </c>
      <c r="B288">
        <v>-16.16</v>
      </c>
      <c r="C288">
        <v>6.52</v>
      </c>
      <c r="D288">
        <v>-16.28</v>
      </c>
      <c r="E288">
        <v>5.99</v>
      </c>
      <c r="F288">
        <f>_10sept_0_106[[#This Row],[H_mag]]-40</f>
        <v>-56.16</v>
      </c>
      <c r="G288">
        <f>_10sept_0_106[[#This Row],[V_mag]]-40</f>
        <v>-56.28</v>
      </c>
      <c r="H288">
        <f>(10^(_10sept_0_106[[#This Row],[H_mag_adj]]/20)*COS(RADIANS(_10sept_0_106[[#This Row],[H_phase]])))*0.6</f>
        <v>9.2754124872690066E-4</v>
      </c>
      <c r="I288">
        <f>(10^(_10sept_0_106[[#This Row],[H_mag_adj]]/20)*SIN(RADIANS(_10sept_0_106[[#This Row],[H_phase]])))*0.6</f>
        <v>1.0600796543262938E-4</v>
      </c>
      <c r="J288">
        <f>(10^(_10sept_0_106[[#This Row],[V_mag_adj]]/20)*COS(RADIANS(_10sept_0_106[[#This Row],[V_phase]])))*0.6</f>
        <v>9.1574289850820598E-4</v>
      </c>
      <c r="K288">
        <f>(10^(_10sept_0_106[[#This Row],[V_mag_adj]]/20)*SIN(RADIANS(_10sept_0_106[[#This Row],[V_phase]])))*0.6</f>
        <v>9.608686712736274E-5</v>
      </c>
    </row>
    <row r="289" spans="1:11" x14ac:dyDescent="0.25">
      <c r="A289">
        <v>106</v>
      </c>
      <c r="B289">
        <v>-16.25</v>
      </c>
      <c r="C289">
        <v>-10.8</v>
      </c>
      <c r="D289">
        <v>-16.350000000000001</v>
      </c>
      <c r="E289">
        <v>-10.97</v>
      </c>
      <c r="F289">
        <f>_10sept_0_106[[#This Row],[H_mag]]-40</f>
        <v>-56.25</v>
      </c>
      <c r="G289">
        <f>_10sept_0_106[[#This Row],[V_mag]]-40</f>
        <v>-56.35</v>
      </c>
      <c r="H289">
        <f>(10^(_10sept_0_106[[#This Row],[H_mag_adj]]/20)*COS(RADIANS(_10sept_0_106[[#This Row],[H_phase]])))*0.6</f>
        <v>9.0759011616429477E-4</v>
      </c>
      <c r="I289">
        <f>(10^(_10sept_0_106[[#This Row],[H_mag_adj]]/20)*SIN(RADIANS(_10sept_0_106[[#This Row],[H_phase]])))*0.6</f>
        <v>-1.7313207409107336E-4</v>
      </c>
      <c r="J289">
        <f>(10^(_10sept_0_106[[#This Row],[V_mag_adj]]/20)*COS(RADIANS(_10sept_0_106[[#This Row],[V_phase]])))*0.6</f>
        <v>8.966892565258019E-4</v>
      </c>
      <c r="K289">
        <f>(10^(_10sept_0_106[[#This Row],[V_mag_adj]]/20)*SIN(RADIANS(_10sept_0_106[[#This Row],[V_phase]])))*0.6</f>
        <v>-1.7381153937485238E-4</v>
      </c>
    </row>
    <row r="290" spans="1:11" x14ac:dyDescent="0.25">
      <c r="A290">
        <v>107</v>
      </c>
      <c r="B290">
        <v>-16.38</v>
      </c>
      <c r="C290">
        <v>-29.25</v>
      </c>
      <c r="D290">
        <v>-16.37</v>
      </c>
      <c r="E290">
        <v>-29.86</v>
      </c>
      <c r="F290">
        <f>_10sept_0_106[[#This Row],[H_mag]]-40</f>
        <v>-56.379999999999995</v>
      </c>
      <c r="G290">
        <f>_10sept_0_106[[#This Row],[V_mag]]-40</f>
        <v>-56.370000000000005</v>
      </c>
      <c r="H290">
        <f>(10^(_10sept_0_106[[#This Row],[H_mag_adj]]/20)*COS(RADIANS(_10sept_0_106[[#This Row],[H_phase]])))*0.6</f>
        <v>7.9417223288195395E-4</v>
      </c>
      <c r="I290">
        <f>(10^(_10sept_0_106[[#This Row],[H_mag_adj]]/20)*SIN(RADIANS(_10sept_0_106[[#This Row],[H_phase]])))*0.6</f>
        <v>-4.4475782037683526E-4</v>
      </c>
      <c r="J290">
        <f>(10^(_10sept_0_106[[#This Row],[V_mag_adj]]/20)*COS(RADIANS(_10sept_0_106[[#This Row],[V_phase]])))*0.6</f>
        <v>7.9030154061062938E-4</v>
      </c>
      <c r="K290">
        <f>(10^(_10sept_0_106[[#This Row],[V_mag_adj]]/20)*SIN(RADIANS(_10sept_0_106[[#This Row],[V_phase]])))*0.6</f>
        <v>-4.5370966801214257E-4</v>
      </c>
    </row>
    <row r="291" spans="1:11" x14ac:dyDescent="0.25">
      <c r="A291">
        <v>108</v>
      </c>
      <c r="B291">
        <v>-16.2</v>
      </c>
      <c r="C291">
        <v>-46.53</v>
      </c>
      <c r="D291">
        <v>-16.260000000000002</v>
      </c>
      <c r="E291">
        <v>-46.93</v>
      </c>
      <c r="F291">
        <f>_10sept_0_106[[#This Row],[H_mag]]-40</f>
        <v>-56.2</v>
      </c>
      <c r="G291">
        <f>_10sept_0_106[[#This Row],[V_mag]]-40</f>
        <v>-56.260000000000005</v>
      </c>
      <c r="H291">
        <f>(10^(_10sept_0_106[[#This Row],[H_mag_adj]]/20)*COS(RADIANS(_10sept_0_106[[#This Row],[H_phase]])))*0.6</f>
        <v>6.3932796715269048E-4</v>
      </c>
      <c r="I291">
        <f>(10^(_10sept_0_106[[#This Row],[H_mag_adj]]/20)*SIN(RADIANS(_10sept_0_106[[#This Row],[H_phase]])))*0.6</f>
        <v>-6.7441797222747818E-4</v>
      </c>
      <c r="J291">
        <f>(10^(_10sept_0_106[[#This Row],[V_mag_adj]]/20)*COS(RADIANS(_10sept_0_106[[#This Row],[V_phase]])))*0.6</f>
        <v>6.3023551587269053E-4</v>
      </c>
      <c r="K291">
        <f>(10^(_10sept_0_106[[#This Row],[V_mag_adj]]/20)*SIN(RADIANS(_10sept_0_106[[#This Row],[V_phase]])))*0.6</f>
        <v>-6.7419157932115635E-4</v>
      </c>
    </row>
    <row r="292" spans="1:11" x14ac:dyDescent="0.25">
      <c r="A292">
        <v>109</v>
      </c>
      <c r="B292">
        <v>-15.93</v>
      </c>
      <c r="C292">
        <v>-63.53</v>
      </c>
      <c r="D292">
        <v>-16.010000000000002</v>
      </c>
      <c r="E292">
        <v>-63.67</v>
      </c>
      <c r="F292">
        <f>_10sept_0_106[[#This Row],[H_mag]]-40</f>
        <v>-55.93</v>
      </c>
      <c r="G292">
        <f>_10sept_0_106[[#This Row],[V_mag]]-40</f>
        <v>-56.010000000000005</v>
      </c>
      <c r="H292">
        <f>(10^(_10sept_0_106[[#This Row],[H_mag_adj]]/20)*COS(RADIANS(_10sept_0_106[[#This Row],[H_phase]])))*0.6</f>
        <v>4.2728958049346831E-4</v>
      </c>
      <c r="I292">
        <f>(10^(_10sept_0_106[[#This Row],[H_mag_adj]]/20)*SIN(RADIANS(_10sept_0_106[[#This Row],[H_phase]])))*0.6</f>
        <v>-8.5813523605534519E-4</v>
      </c>
      <c r="J292">
        <f>(10^(_10sept_0_106[[#This Row],[V_mag_adj]]/20)*COS(RADIANS(_10sept_0_106[[#This Row],[V_phase]])))*0.6</f>
        <v>4.2129330808796399E-4</v>
      </c>
      <c r="K292">
        <f>(10^(_10sept_0_106[[#This Row],[V_mag_adj]]/20)*SIN(RADIANS(_10sept_0_106[[#This Row],[V_phase]])))*0.6</f>
        <v>-8.5129975898731302E-4</v>
      </c>
    </row>
    <row r="293" spans="1:11" x14ac:dyDescent="0.25">
      <c r="A293">
        <v>110</v>
      </c>
      <c r="B293">
        <v>-15.66</v>
      </c>
      <c r="C293">
        <v>-79.260000000000005</v>
      </c>
      <c r="D293">
        <v>-15.67</v>
      </c>
      <c r="E293">
        <v>-80.12</v>
      </c>
      <c r="F293">
        <f>_10sept_0_106[[#This Row],[H_mag]]-40</f>
        <v>-55.66</v>
      </c>
      <c r="G293">
        <f>_10sept_0_106[[#This Row],[V_mag]]-40</f>
        <v>-55.67</v>
      </c>
      <c r="H293">
        <f>(10^(_10sept_0_106[[#This Row],[H_mag_adj]]/20)*COS(RADIANS(_10sept_0_106[[#This Row],[H_phase]])))*0.6</f>
        <v>1.8428357176497668E-4</v>
      </c>
      <c r="I293">
        <f>(10^(_10sept_0_106[[#This Row],[H_mag_adj]]/20)*SIN(RADIANS(_10sept_0_106[[#This Row],[H_phase]])))*0.6</f>
        <v>-9.7157485659089154E-4</v>
      </c>
      <c r="J293">
        <f>(10^(_10sept_0_106[[#This Row],[V_mag_adj]]/20)*COS(RADIANS(_10sept_0_106[[#This Row],[V_phase]])))*0.6</f>
        <v>1.6948494657189884E-4</v>
      </c>
      <c r="K293">
        <f>(10^(_10sept_0_106[[#This Row],[V_mag_adj]]/20)*SIN(RADIANS(_10sept_0_106[[#This Row],[V_phase]])))*0.6</f>
        <v>-9.7311039474780173E-4</v>
      </c>
    </row>
    <row r="294" spans="1:11" x14ac:dyDescent="0.25">
      <c r="A294">
        <v>111</v>
      </c>
      <c r="B294">
        <v>-15.4</v>
      </c>
      <c r="C294">
        <v>-95.01</v>
      </c>
      <c r="D294">
        <v>-15.47</v>
      </c>
      <c r="E294">
        <v>-95.36</v>
      </c>
      <c r="F294">
        <f>_10sept_0_106[[#This Row],[H_mag]]-40</f>
        <v>-55.4</v>
      </c>
      <c r="G294">
        <f>_10sept_0_106[[#This Row],[V_mag]]-40</f>
        <v>-55.47</v>
      </c>
      <c r="H294">
        <f>(10^(_10sept_0_106[[#This Row],[H_mag_adj]]/20)*COS(RADIANS(_10sept_0_106[[#This Row],[H_phase]])))*0.6</f>
        <v>-8.8984173710395827E-5</v>
      </c>
      <c r="I294">
        <f>(10^(_10sept_0_106[[#This Row],[H_mag_adj]]/20)*SIN(RADIANS(_10sept_0_106[[#This Row],[H_phase]])))*0.6</f>
        <v>-1.0150532783822996E-3</v>
      </c>
      <c r="J294">
        <f>(10^(_10sept_0_106[[#This Row],[V_mag_adj]]/20)*COS(RADIANS(_10sept_0_106[[#This Row],[V_phase]])))*0.6</f>
        <v>-9.4419080215127419E-5</v>
      </c>
      <c r="K294">
        <f>(10^(_10sept_0_106[[#This Row],[V_mag_adj]]/20)*SIN(RADIANS(_10sept_0_106[[#This Row],[V_phase]])))*0.6</f>
        <v>-1.006347796504911E-3</v>
      </c>
    </row>
    <row r="295" spans="1:11" x14ac:dyDescent="0.25">
      <c r="A295">
        <v>112</v>
      </c>
      <c r="B295">
        <v>-15.28</v>
      </c>
      <c r="C295">
        <v>-108.93</v>
      </c>
      <c r="D295">
        <v>-15.3</v>
      </c>
      <c r="E295">
        <v>-109.23</v>
      </c>
      <c r="F295">
        <f>_10sept_0_106[[#This Row],[H_mag]]-40</f>
        <v>-55.28</v>
      </c>
      <c r="G295">
        <f>_10sept_0_106[[#This Row],[V_mag]]-40</f>
        <v>-55.3</v>
      </c>
      <c r="H295">
        <f>(10^(_10sept_0_106[[#This Row],[H_mag_adj]]/20)*COS(RADIANS(_10sept_0_106[[#This Row],[H_phase]])))*0.6</f>
        <v>-3.3515766440412589E-4</v>
      </c>
      <c r="I295">
        <f>(10^(_10sept_0_106[[#This Row],[H_mag_adj]]/20)*SIN(RADIANS(_10sept_0_106[[#This Row],[H_phase]])))*0.6</f>
        <v>-9.7724543499569838E-4</v>
      </c>
      <c r="J295">
        <f>(10^(_10sept_0_106[[#This Row],[V_mag_adj]]/20)*COS(RADIANS(_10sept_0_106[[#This Row],[V_phase]])))*0.6</f>
        <v>-3.3948729286337529E-4</v>
      </c>
      <c r="K295">
        <f>(10^(_10sept_0_106[[#This Row],[V_mag_adj]]/20)*SIN(RADIANS(_10sept_0_106[[#This Row],[V_phase]])))*0.6</f>
        <v>-9.7323363052465213E-4</v>
      </c>
    </row>
    <row r="296" spans="1:11" x14ac:dyDescent="0.25">
      <c r="A296">
        <v>113</v>
      </c>
      <c r="B296">
        <v>-15.26</v>
      </c>
      <c r="C296">
        <v>-122.72</v>
      </c>
      <c r="D296">
        <v>-15.31</v>
      </c>
      <c r="E296">
        <v>-123.35</v>
      </c>
      <c r="F296">
        <f>_10sept_0_106[[#This Row],[H_mag]]-40</f>
        <v>-55.26</v>
      </c>
      <c r="G296">
        <f>_10sept_0_106[[#This Row],[V_mag]]-40</f>
        <v>-55.31</v>
      </c>
      <c r="H296">
        <f>(10^(_10sept_0_106[[#This Row],[H_mag_adj]]/20)*COS(RADIANS(_10sept_0_106[[#This Row],[H_phase]])))*0.6</f>
        <v>-5.5972446677393455E-4</v>
      </c>
      <c r="I296">
        <f>(10^(_10sept_0_106[[#This Row],[H_mag_adj]]/20)*SIN(RADIANS(_10sept_0_106[[#This Row],[H_phase]])))*0.6</f>
        <v>-8.7119138878270666E-4</v>
      </c>
      <c r="J296">
        <f>(10^(_10sept_0_106[[#This Row],[V_mag_adj]]/20)*COS(RADIANS(_10sept_0_106[[#This Row],[V_phase]])))*0.6</f>
        <v>-5.6600212172932727E-4</v>
      </c>
      <c r="K296">
        <f>(10^(_10sept_0_106[[#This Row],[V_mag_adj]]/20)*SIN(RADIANS(_10sept_0_106[[#This Row],[V_phase]])))*0.6</f>
        <v>-8.6001941045853755E-4</v>
      </c>
    </row>
    <row r="297" spans="1:11" x14ac:dyDescent="0.25">
      <c r="A297">
        <v>114</v>
      </c>
      <c r="B297">
        <v>-15.4</v>
      </c>
      <c r="C297">
        <v>-137.11000000000001</v>
      </c>
      <c r="D297">
        <v>-15.45</v>
      </c>
      <c r="E297">
        <v>-137.24</v>
      </c>
      <c r="F297">
        <f>_10sept_0_106[[#This Row],[H_mag]]-40</f>
        <v>-55.4</v>
      </c>
      <c r="G297">
        <f>_10sept_0_106[[#This Row],[V_mag]]-40</f>
        <v>-55.45</v>
      </c>
      <c r="H297">
        <f>(10^(_10sept_0_106[[#This Row],[H_mag_adj]]/20)*COS(RADIANS(_10sept_0_106[[#This Row],[H_phase]])))*0.6</f>
        <v>-7.4654284461118112E-4</v>
      </c>
      <c r="I297">
        <f>(10^(_10sept_0_106[[#This Row],[H_mag_adj]]/20)*SIN(RADIANS(_10sept_0_106[[#This Row],[H_phase]])))*0.6</f>
        <v>-6.9348765114125984E-4</v>
      </c>
      <c r="J297">
        <f>(10^(_10sept_0_106[[#This Row],[V_mag_adj]]/20)*COS(RADIANS(_10sept_0_106[[#This Row],[V_phase]])))*0.6</f>
        <v>-7.4382027391303024E-4</v>
      </c>
      <c r="K297">
        <f>(10^(_10sept_0_106[[#This Row],[V_mag_adj]]/20)*SIN(RADIANS(_10sept_0_106[[#This Row],[V_phase]])))*0.6</f>
        <v>-6.8782118055302102E-4</v>
      </c>
    </row>
    <row r="298" spans="1:11" x14ac:dyDescent="0.25">
      <c r="A298">
        <v>115</v>
      </c>
      <c r="B298">
        <v>-15.63</v>
      </c>
      <c r="C298">
        <v>-152.09</v>
      </c>
      <c r="D298">
        <v>-15.69</v>
      </c>
      <c r="E298">
        <v>-152.16</v>
      </c>
      <c r="F298">
        <f>_10sept_0_106[[#This Row],[H_mag]]-40</f>
        <v>-55.63</v>
      </c>
      <c r="G298">
        <f>_10sept_0_106[[#This Row],[V_mag]]-40</f>
        <v>-55.69</v>
      </c>
      <c r="H298">
        <f>(10^(_10sept_0_106[[#This Row],[H_mag_adj]]/20)*COS(RADIANS(_10sept_0_106[[#This Row],[H_phase]])))*0.6</f>
        <v>-8.7689625695233067E-4</v>
      </c>
      <c r="I298">
        <f>(10^(_10sept_0_106[[#This Row],[H_mag_adj]]/20)*SIN(RADIANS(_10sept_0_106[[#This Row],[H_phase]])))*0.6</f>
        <v>-4.6448863927270177E-4</v>
      </c>
      <c r="J298">
        <f>(10^(_10sept_0_106[[#This Row],[V_mag_adj]]/20)*COS(RADIANS(_10sept_0_106[[#This Row],[V_phase]])))*0.6</f>
        <v>-8.7142266892802057E-4</v>
      </c>
      <c r="K298">
        <f>(10^(_10sept_0_106[[#This Row],[V_mag_adj]]/20)*SIN(RADIANS(_10sept_0_106[[#This Row],[V_phase]])))*0.6</f>
        <v>-4.6022682207639263E-4</v>
      </c>
    </row>
    <row r="299" spans="1:11" x14ac:dyDescent="0.25">
      <c r="A299">
        <v>116</v>
      </c>
      <c r="B299">
        <v>-15.89</v>
      </c>
      <c r="C299">
        <v>-166.68</v>
      </c>
      <c r="D299">
        <v>-15.92</v>
      </c>
      <c r="E299">
        <v>-166.6</v>
      </c>
      <c r="F299">
        <f>_10sept_0_106[[#This Row],[H_mag]]-40</f>
        <v>-55.89</v>
      </c>
      <c r="G299">
        <f>_10sept_0_106[[#This Row],[V_mag]]-40</f>
        <v>-55.92</v>
      </c>
      <c r="H299">
        <f>(10^(_10sept_0_106[[#This Row],[H_mag_adj]]/20)*COS(RADIANS(_10sept_0_106[[#This Row],[H_phase]])))*0.6</f>
        <v>-9.3714773180581272E-4</v>
      </c>
      <c r="I299">
        <f>(10^(_10sept_0_106[[#This Row],[H_mag_adj]]/20)*SIN(RADIANS(_10sept_0_106[[#This Row],[H_phase]])))*0.6</f>
        <v>-2.2187777106358561E-4</v>
      </c>
      <c r="J299">
        <f>(10^(_10sept_0_106[[#This Row],[V_mag_adj]]/20)*COS(RADIANS(_10sept_0_106[[#This Row],[V_phase]])))*0.6</f>
        <v>-9.3360687961951375E-4</v>
      </c>
      <c r="K299">
        <f>(10^(_10sept_0_106[[#This Row],[V_mag_adj]]/20)*SIN(RADIANS(_10sept_0_106[[#This Row],[V_phase]])))*0.6</f>
        <v>-2.2241653178921796E-4</v>
      </c>
    </row>
    <row r="300" spans="1:11" x14ac:dyDescent="0.25">
      <c r="A300">
        <v>117</v>
      </c>
      <c r="B300">
        <v>-16.170000000000002</v>
      </c>
      <c r="C300">
        <v>177.33</v>
      </c>
      <c r="D300">
        <v>-16.170000000000002</v>
      </c>
      <c r="E300">
        <v>177.2</v>
      </c>
      <c r="F300">
        <f>_10sept_0_106[[#This Row],[H_mag]]-40</f>
        <v>-56.17</v>
      </c>
      <c r="G300">
        <f>_10sept_0_106[[#This Row],[V_mag]]-40</f>
        <v>-56.17</v>
      </c>
      <c r="H300">
        <f>(10^(_10sept_0_106[[#This Row],[H_mag_adj]]/20)*COS(RADIANS(_10sept_0_106[[#This Row],[H_phase]])))*0.6</f>
        <v>-9.3149284956389484E-4</v>
      </c>
      <c r="I300">
        <f>(10^(_10sept_0_106[[#This Row],[H_mag_adj]]/20)*SIN(RADIANS(_10sept_0_106[[#This Row],[H_phase]])))*0.6</f>
        <v>4.3439286498664347E-5</v>
      </c>
      <c r="J300">
        <f>(10^(_10sept_0_106[[#This Row],[V_mag_adj]]/20)*COS(RADIANS(_10sept_0_106[[#This Row],[V_phase]])))*0.6</f>
        <v>-9.3139189135623963E-4</v>
      </c>
      <c r="K300">
        <f>(10^(_10sept_0_106[[#This Row],[V_mag_adj]]/20)*SIN(RADIANS(_10sept_0_106[[#This Row],[V_phase]])))*0.6</f>
        <v>4.555266310573349E-5</v>
      </c>
    </row>
    <row r="301" spans="1:11" x14ac:dyDescent="0.25">
      <c r="A301">
        <v>118</v>
      </c>
      <c r="B301">
        <v>-16.239999999999998</v>
      </c>
      <c r="C301">
        <v>160.69</v>
      </c>
      <c r="D301">
        <v>-16.27</v>
      </c>
      <c r="E301">
        <v>161.12</v>
      </c>
      <c r="F301">
        <f>_10sept_0_106[[#This Row],[H_mag]]-40</f>
        <v>-56.239999999999995</v>
      </c>
      <c r="G301">
        <f>_10sept_0_106[[#This Row],[V_mag]]-40</f>
        <v>-56.269999999999996</v>
      </c>
      <c r="H301">
        <f>(10^(_10sept_0_106[[#This Row],[H_mag_adj]]/20)*COS(RADIANS(_10sept_0_106[[#This Row],[H_phase]])))*0.6</f>
        <v>-8.7298163904335382E-4</v>
      </c>
      <c r="I301">
        <f>(10^(_10sept_0_106[[#This Row],[H_mag_adj]]/20)*SIN(RADIANS(_10sept_0_106[[#This Row],[H_phase]])))*0.6</f>
        <v>3.0588488206862189E-4</v>
      </c>
      <c r="J301">
        <f>(10^(_10sept_0_106[[#This Row],[V_mag_adj]]/20)*COS(RADIANS(_10sept_0_106[[#This Row],[V_phase]])))*0.6</f>
        <v>-8.722348720051668E-4</v>
      </c>
      <c r="K301">
        <f>(10^(_10sept_0_106[[#This Row],[V_mag_adj]]/20)*SIN(RADIANS(_10sept_0_106[[#This Row],[V_phase]])))*0.6</f>
        <v>2.9829262814078604E-4</v>
      </c>
    </row>
    <row r="302" spans="1:11" x14ac:dyDescent="0.25">
      <c r="A302">
        <v>119</v>
      </c>
      <c r="B302">
        <v>-16.34</v>
      </c>
      <c r="C302">
        <v>144.63999999999999</v>
      </c>
      <c r="D302">
        <v>-16.350000000000001</v>
      </c>
      <c r="E302">
        <v>144.74</v>
      </c>
      <c r="F302">
        <f>_10sept_0_106[[#This Row],[H_mag]]-40</f>
        <v>-56.34</v>
      </c>
      <c r="G302">
        <f>_10sept_0_106[[#This Row],[V_mag]]-40</f>
        <v>-56.35</v>
      </c>
      <c r="H302">
        <f>(10^(_10sept_0_106[[#This Row],[H_mag_adj]]/20)*COS(RADIANS(_10sept_0_106[[#This Row],[H_phase]])))*0.6</f>
        <v>-7.4574828485704113E-4</v>
      </c>
      <c r="I302">
        <f>(10^(_10sept_0_106[[#This Row],[H_mag_adj]]/20)*SIN(RADIANS(_10sept_0_106[[#This Row],[H_phase]])))*0.6</f>
        <v>5.2919253804389378E-4</v>
      </c>
      <c r="J302">
        <f>(10^(_10sept_0_106[[#This Row],[V_mag_adj]]/20)*COS(RADIANS(_10sept_0_106[[#This Row],[V_phase]])))*0.6</f>
        <v>-7.4581162193708688E-4</v>
      </c>
      <c r="K302">
        <f>(10^(_10sept_0_106[[#This Row],[V_mag_adj]]/20)*SIN(RADIANS(_10sept_0_106[[#This Row],[V_phase]])))*0.6</f>
        <v>5.2728275011821029E-4</v>
      </c>
    </row>
    <row r="303" spans="1:11" x14ac:dyDescent="0.25">
      <c r="A303">
        <v>120</v>
      </c>
      <c r="B303">
        <v>-16.38</v>
      </c>
      <c r="C303">
        <v>129.75</v>
      </c>
      <c r="D303">
        <v>-16.47</v>
      </c>
      <c r="E303">
        <v>129.38</v>
      </c>
      <c r="F303">
        <f>_10sept_0_106[[#This Row],[H_mag]]-40</f>
        <v>-56.379999999999995</v>
      </c>
      <c r="G303">
        <f>_10sept_0_106[[#This Row],[V_mag]]-40</f>
        <v>-56.47</v>
      </c>
      <c r="H303">
        <f>(10^(_10sept_0_106[[#This Row],[H_mag_adj]]/20)*COS(RADIANS(_10sept_0_106[[#This Row],[H_phase]])))*0.6</f>
        <v>-5.820367037534859E-4</v>
      </c>
      <c r="I303">
        <f>(10^(_10sept_0_106[[#This Row],[H_mag_adj]]/20)*SIN(RADIANS(_10sept_0_106[[#This Row],[H_phase]])))*0.6</f>
        <v>6.9982307031909031E-4</v>
      </c>
      <c r="J303">
        <f>(10^(_10sept_0_106[[#This Row],[V_mag_adj]]/20)*COS(RADIANS(_10sept_0_106[[#This Row],[V_phase]])))*0.6</f>
        <v>-5.7155233527186921E-4</v>
      </c>
      <c r="K303">
        <f>(10^(_10sept_0_106[[#This Row],[V_mag_adj]]/20)*SIN(RADIANS(_10sept_0_106[[#This Row],[V_phase]])))*0.6</f>
        <v>6.9631461597480856E-4</v>
      </c>
    </row>
    <row r="304" spans="1:11" x14ac:dyDescent="0.25">
      <c r="A304">
        <v>121</v>
      </c>
      <c r="B304">
        <v>-16.43</v>
      </c>
      <c r="C304">
        <v>114.7</v>
      </c>
      <c r="D304">
        <v>-16.53</v>
      </c>
      <c r="E304">
        <v>114.45</v>
      </c>
      <c r="F304">
        <f>_10sept_0_106[[#This Row],[H_mag]]-40</f>
        <v>-56.43</v>
      </c>
      <c r="G304">
        <f>_10sept_0_106[[#This Row],[V_mag]]-40</f>
        <v>-56.53</v>
      </c>
      <c r="H304">
        <f>(10^(_10sept_0_106[[#This Row],[H_mag_adj]]/20)*COS(RADIANS(_10sept_0_106[[#This Row],[H_phase]])))*0.6</f>
        <v>-3.7817202777361644E-4</v>
      </c>
      <c r="I304">
        <f>(10^(_10sept_0_106[[#This Row],[H_mag_adj]]/20)*SIN(RADIANS(_10sept_0_106[[#This Row],[H_phase]])))*0.6</f>
        <v>8.2220495771281703E-4</v>
      </c>
      <c r="J304">
        <f>(10^(_10sept_0_106[[#This Row],[V_mag_adj]]/20)*COS(RADIANS(_10sept_0_106[[#This Row],[V_phase]])))*0.6</f>
        <v>-3.702931012933383E-4</v>
      </c>
      <c r="K304">
        <f>(10^(_10sept_0_106[[#This Row],[V_mag_adj]]/20)*SIN(RADIANS(_10sept_0_106[[#This Row],[V_phase]])))*0.6</f>
        <v>8.1441671137634758E-4</v>
      </c>
    </row>
    <row r="305" spans="1:11" x14ac:dyDescent="0.25">
      <c r="A305">
        <v>122</v>
      </c>
      <c r="B305">
        <v>-16.52</v>
      </c>
      <c r="C305">
        <v>99.45</v>
      </c>
      <c r="D305">
        <v>-16.61</v>
      </c>
      <c r="E305">
        <v>99.27</v>
      </c>
      <c r="F305">
        <f>_10sept_0_106[[#This Row],[H_mag]]-40</f>
        <v>-56.519999999999996</v>
      </c>
      <c r="G305">
        <f>_10sept_0_106[[#This Row],[V_mag]]-40</f>
        <v>-56.61</v>
      </c>
      <c r="H305">
        <f>(10^(_10sept_0_106[[#This Row],[H_mag_adj]]/20)*COS(RADIANS(_10sept_0_106[[#This Row],[H_phase]])))*0.6</f>
        <v>-1.4705832401064195E-4</v>
      </c>
      <c r="I305">
        <f>(10^(_10sept_0_106[[#This Row],[H_mag_adj]]/20)*SIN(RADIANS(_10sept_0_106[[#This Row],[H_phase]])))*0.6</f>
        <v>8.8352164833494103E-4</v>
      </c>
      <c r="J305">
        <f>(10^(_10sept_0_106[[#This Row],[V_mag_adj]]/20)*COS(RADIANS(_10sept_0_106[[#This Row],[V_phase]])))*0.6</f>
        <v>-1.4279465989799127E-4</v>
      </c>
      <c r="K305">
        <f>(10^(_10sept_0_106[[#This Row],[V_mag_adj]]/20)*SIN(RADIANS(_10sept_0_106[[#This Row],[V_phase]])))*0.6</f>
        <v>8.7486710611846513E-4</v>
      </c>
    </row>
    <row r="306" spans="1:11" x14ac:dyDescent="0.25">
      <c r="A306">
        <v>123</v>
      </c>
      <c r="B306">
        <v>-16.670000000000002</v>
      </c>
      <c r="C306">
        <v>85.07</v>
      </c>
      <c r="D306">
        <v>-16.690000000000001</v>
      </c>
      <c r="E306">
        <v>84.56</v>
      </c>
      <c r="F306">
        <f>_10sept_0_106[[#This Row],[H_mag]]-40</f>
        <v>-56.67</v>
      </c>
      <c r="G306">
        <f>_10sept_0_106[[#This Row],[V_mag]]-40</f>
        <v>-56.69</v>
      </c>
      <c r="H306">
        <f>(10^(_10sept_0_106[[#This Row],[H_mag_adj]]/20)*COS(RADIANS(_10sept_0_106[[#This Row],[H_phase]])))*0.6</f>
        <v>7.5655326097921933E-5</v>
      </c>
      <c r="I306">
        <f>(10^(_10sept_0_106[[#This Row],[H_mag_adj]]/20)*SIN(RADIANS(_10sept_0_106[[#This Row],[H_phase]])))*0.6</f>
        <v>8.7708477134983414E-4</v>
      </c>
      <c r="J306">
        <f>(10^(_10sept_0_106[[#This Row],[V_mag_adj]]/20)*COS(RADIANS(_10sept_0_106[[#This Row],[V_phase]])))*0.6</f>
        <v>8.3267363514347029E-5</v>
      </c>
      <c r="K306">
        <f>(10^(_10sept_0_106[[#This Row],[V_mag_adj]]/20)*SIN(RADIANS(_10sept_0_106[[#This Row],[V_phase]])))*0.6</f>
        <v>8.743610024335431E-4</v>
      </c>
    </row>
    <row r="307" spans="1:11" x14ac:dyDescent="0.25">
      <c r="A307">
        <v>124</v>
      </c>
      <c r="B307">
        <v>-16.72</v>
      </c>
      <c r="C307">
        <v>70.459999999999994</v>
      </c>
      <c r="D307">
        <v>-16.760000000000002</v>
      </c>
      <c r="E307">
        <v>70.37</v>
      </c>
      <c r="F307">
        <f>_10sept_0_106[[#This Row],[H_mag]]-40</f>
        <v>-56.72</v>
      </c>
      <c r="G307">
        <f>_10sept_0_106[[#This Row],[V_mag]]-40</f>
        <v>-56.760000000000005</v>
      </c>
      <c r="H307">
        <f>(10^(_10sept_0_106[[#This Row],[H_mag_adj]]/20)*COS(RADIANS(_10sept_0_106[[#This Row],[H_phase]])))*0.6</f>
        <v>2.9275326942245514E-4</v>
      </c>
      <c r="I307">
        <f>(10^(_10sept_0_106[[#This Row],[H_mag_adj]]/20)*SIN(RADIANS(_10sept_0_106[[#This Row],[H_phase]])))*0.6</f>
        <v>8.2487913041623211E-4</v>
      </c>
      <c r="J307">
        <f>(10^(_10sept_0_106[[#This Row],[V_mag_adj]]/20)*COS(RADIANS(_10sept_0_106[[#This Row],[V_phase]])))*0.6</f>
        <v>2.9269759411848311E-4</v>
      </c>
      <c r="K307">
        <f>(10^(_10sept_0_106[[#This Row],[V_mag_adj]]/20)*SIN(RADIANS(_10sept_0_106[[#This Row],[V_phase]])))*0.6</f>
        <v>8.2063039937186992E-4</v>
      </c>
    </row>
    <row r="308" spans="1:11" x14ac:dyDescent="0.25">
      <c r="A308">
        <v>125</v>
      </c>
      <c r="B308">
        <v>-16.87</v>
      </c>
      <c r="C308">
        <v>57.23</v>
      </c>
      <c r="D308">
        <v>-16.93</v>
      </c>
      <c r="E308">
        <v>56.9</v>
      </c>
      <c r="F308">
        <f>_10sept_0_106[[#This Row],[H_mag]]-40</f>
        <v>-56.870000000000005</v>
      </c>
      <c r="G308">
        <f>_10sept_0_106[[#This Row],[V_mag]]-40</f>
        <v>-56.93</v>
      </c>
      <c r="H308">
        <f>(10^(_10sept_0_106[[#This Row],[H_mag_adj]]/20)*COS(RADIANS(_10sept_0_106[[#This Row],[H_phase]])))*0.6</f>
        <v>4.6565429784736626E-4</v>
      </c>
      <c r="I308">
        <f>(10^(_10sept_0_106[[#This Row],[H_mag_adj]]/20)*SIN(RADIANS(_10sept_0_106[[#This Row],[H_phase]])))*0.6</f>
        <v>7.2338557453861742E-4</v>
      </c>
      <c r="J308">
        <f>(10^(_10sept_0_106[[#This Row],[V_mag_adj]]/20)*COS(RADIANS(_10sept_0_106[[#This Row],[V_phase]])))*0.6</f>
        <v>4.6657878348829805E-4</v>
      </c>
      <c r="K308">
        <f>(10^(_10sept_0_106[[#This Row],[V_mag_adj]]/20)*SIN(RADIANS(_10sept_0_106[[#This Row],[V_phase]])))*0.6</f>
        <v>7.1573040862201787E-4</v>
      </c>
    </row>
    <row r="309" spans="1:11" x14ac:dyDescent="0.25">
      <c r="A309">
        <v>126</v>
      </c>
      <c r="B309">
        <v>-17.13</v>
      </c>
      <c r="C309">
        <v>43.5</v>
      </c>
      <c r="D309">
        <v>-17.23</v>
      </c>
      <c r="E309">
        <v>42.94</v>
      </c>
      <c r="F309">
        <f>_10sept_0_106[[#This Row],[H_mag]]-40</f>
        <v>-57.129999999999995</v>
      </c>
      <c r="G309">
        <f>_10sept_0_106[[#This Row],[V_mag]]-40</f>
        <v>-57.230000000000004</v>
      </c>
      <c r="H309">
        <f>(10^(_10sept_0_106[[#This Row],[H_mag_adj]]/20)*COS(RADIANS(_10sept_0_106[[#This Row],[H_phase]])))*0.6</f>
        <v>6.0563847519912975E-4</v>
      </c>
      <c r="I309">
        <f>(10^(_10sept_0_106[[#This Row],[H_mag_adj]]/20)*SIN(RADIANS(_10sept_0_106[[#This Row],[H_phase]])))*0.6</f>
        <v>5.7472945320320257E-4</v>
      </c>
      <c r="J309">
        <f>(10^(_10sept_0_106[[#This Row],[V_mag_adj]]/20)*COS(RADIANS(_10sept_0_106[[#This Row],[V_phase]])))*0.6</f>
        <v>6.0423011915370424E-4</v>
      </c>
      <c r="K309">
        <f>(10^(_10sept_0_106[[#This Row],[V_mag_adj]]/20)*SIN(RADIANS(_10sept_0_106[[#This Row],[V_phase]])))*0.6</f>
        <v>5.6227187891596511E-4</v>
      </c>
    </row>
    <row r="310" spans="1:11" x14ac:dyDescent="0.25">
      <c r="A310">
        <v>127</v>
      </c>
      <c r="B310">
        <v>-17.52</v>
      </c>
      <c r="C310">
        <v>29.66</v>
      </c>
      <c r="D310">
        <v>-17.559999999999999</v>
      </c>
      <c r="E310">
        <v>29.63</v>
      </c>
      <c r="F310">
        <f>_10sept_0_106[[#This Row],[H_mag]]-40</f>
        <v>-57.519999999999996</v>
      </c>
      <c r="G310">
        <f>_10sept_0_106[[#This Row],[V_mag]]-40</f>
        <v>-57.56</v>
      </c>
      <c r="H310">
        <f>(10^(_10sept_0_106[[#This Row],[H_mag_adj]]/20)*COS(RADIANS(_10sept_0_106[[#This Row],[H_phase]])))*0.6</f>
        <v>6.9368073142675349E-4</v>
      </c>
      <c r="I310">
        <f>(10^(_10sept_0_106[[#This Row],[H_mag_adj]]/20)*SIN(RADIANS(_10sept_0_106[[#This Row],[H_phase]])))*0.6</f>
        <v>3.9502692040102122E-4</v>
      </c>
      <c r="J310">
        <f>(10^(_10sept_0_106[[#This Row],[V_mag_adj]]/20)*COS(RADIANS(_10sept_0_106[[#This Row],[V_phase]])))*0.6</f>
        <v>6.9069934860232693E-4</v>
      </c>
      <c r="K310">
        <f>(10^(_10sept_0_106[[#This Row],[V_mag_adj]]/20)*SIN(RADIANS(_10sept_0_106[[#This Row],[V_phase]])))*0.6</f>
        <v>3.9285034110123128E-4</v>
      </c>
    </row>
    <row r="311" spans="1:11" x14ac:dyDescent="0.25">
      <c r="A311">
        <v>128</v>
      </c>
      <c r="B311">
        <v>-17.989999999999998</v>
      </c>
      <c r="C311">
        <v>15.79</v>
      </c>
      <c r="D311">
        <v>-18.04</v>
      </c>
      <c r="E311">
        <v>15.58</v>
      </c>
      <c r="F311">
        <f>_10sept_0_106[[#This Row],[H_mag]]-40</f>
        <v>-57.989999999999995</v>
      </c>
      <c r="G311">
        <f>_10sept_0_106[[#This Row],[V_mag]]-40</f>
        <v>-58.04</v>
      </c>
      <c r="H311">
        <f>(10^(_10sept_0_106[[#This Row],[H_mag_adj]]/20)*COS(RADIANS(_10sept_0_106[[#This Row],[H_phase]])))*0.6</f>
        <v>7.2768959659260724E-4</v>
      </c>
      <c r="I311">
        <f>(10^(_10sept_0_106[[#This Row],[H_mag_adj]]/20)*SIN(RADIANS(_10sept_0_106[[#This Row],[H_phase]])))*0.6</f>
        <v>2.0577823137078524E-4</v>
      </c>
      <c r="J311">
        <f>(10^(_10sept_0_106[[#This Row],[V_mag_adj]]/20)*COS(RADIANS(_10sept_0_106[[#This Row],[V_phase]])))*0.6</f>
        <v>7.2425773821143042E-4</v>
      </c>
      <c r="K311">
        <f>(10^(_10sept_0_106[[#This Row],[V_mag_adj]]/20)*SIN(RADIANS(_10sept_0_106[[#This Row],[V_phase]])))*0.6</f>
        <v>2.0194389864747219E-4</v>
      </c>
    </row>
    <row r="312" spans="1:11" x14ac:dyDescent="0.25">
      <c r="A312">
        <v>129</v>
      </c>
      <c r="B312">
        <v>-18.600000000000001</v>
      </c>
      <c r="C312">
        <v>-0.05</v>
      </c>
      <c r="D312">
        <v>-18.63</v>
      </c>
      <c r="E312">
        <v>-0.31</v>
      </c>
      <c r="F312">
        <f>_10sept_0_106[[#This Row],[H_mag]]-40</f>
        <v>-58.6</v>
      </c>
      <c r="G312">
        <f>_10sept_0_106[[#This Row],[V_mag]]-40</f>
        <v>-58.629999999999995</v>
      </c>
      <c r="H312">
        <f>(10^(_10sept_0_106[[#This Row],[H_mag_adj]]/20)*COS(RADIANS(_10sept_0_106[[#This Row],[H_phase]])))*0.6</f>
        <v>7.0493826454303744E-4</v>
      </c>
      <c r="I312">
        <f>(10^(_10sept_0_106[[#This Row],[H_mag_adj]]/20)*SIN(RADIANS(_10sept_0_106[[#This Row],[H_phase]])))*0.6</f>
        <v>-6.1517484313935943E-7</v>
      </c>
      <c r="J312">
        <f>(10^(_10sept_0_106[[#This Row],[V_mag_adj]]/20)*COS(RADIANS(_10sept_0_106[[#This Row],[V_phase]])))*0.6</f>
        <v>7.0249767890161717E-4</v>
      </c>
      <c r="K312">
        <f>(10^(_10sept_0_106[[#This Row],[V_mag_adj]]/20)*SIN(RADIANS(_10sept_0_106[[#This Row],[V_phase]])))*0.6</f>
        <v>-3.8009153092468549E-6</v>
      </c>
    </row>
    <row r="313" spans="1:11" x14ac:dyDescent="0.25">
      <c r="A313">
        <v>130</v>
      </c>
      <c r="B313">
        <v>-19.05</v>
      </c>
      <c r="C313">
        <v>-17.5</v>
      </c>
      <c r="D313">
        <v>-19.12</v>
      </c>
      <c r="E313">
        <v>-18.04</v>
      </c>
      <c r="F313">
        <f>_10sept_0_106[[#This Row],[H_mag]]-40</f>
        <v>-59.05</v>
      </c>
      <c r="G313">
        <f>_10sept_0_106[[#This Row],[V_mag]]-40</f>
        <v>-59.120000000000005</v>
      </c>
      <c r="H313">
        <f>(10^(_10sept_0_106[[#This Row],[H_mag_adj]]/20)*COS(RADIANS(_10sept_0_106[[#This Row],[H_phase]])))*0.6</f>
        <v>6.3836747569660714E-4</v>
      </c>
      <c r="I313">
        <f>(10^(_10sept_0_106[[#This Row],[H_mag_adj]]/20)*SIN(RADIANS(_10sept_0_106[[#This Row],[H_phase]])))*0.6</f>
        <v>-2.0127649194687418E-4</v>
      </c>
      <c r="J313">
        <f>(10^(_10sept_0_106[[#This Row],[V_mag_adj]]/20)*COS(RADIANS(_10sept_0_106[[#This Row],[V_phase]])))*0.6</f>
        <v>6.3133366043102831E-4</v>
      </c>
      <c r="K313">
        <f>(10^(_10sept_0_106[[#This Row],[V_mag_adj]]/20)*SIN(RADIANS(_10sept_0_106[[#This Row],[V_phase]])))*0.6</f>
        <v>-2.0562013749186842E-4</v>
      </c>
    </row>
    <row r="314" spans="1:11" x14ac:dyDescent="0.25">
      <c r="A314">
        <v>131</v>
      </c>
      <c r="B314">
        <v>-19.23</v>
      </c>
      <c r="C314">
        <v>-36.74</v>
      </c>
      <c r="D314">
        <v>-19.350000000000001</v>
      </c>
      <c r="E314">
        <v>-37.06</v>
      </c>
      <c r="F314">
        <f>_10sept_0_106[[#This Row],[H_mag]]-40</f>
        <v>-59.230000000000004</v>
      </c>
      <c r="G314">
        <f>_10sept_0_106[[#This Row],[V_mag]]-40</f>
        <v>-59.35</v>
      </c>
      <c r="H314">
        <f>(10^(_10sept_0_106[[#This Row],[H_mag_adj]]/20)*COS(RADIANS(_10sept_0_106[[#This Row],[H_phase]])))*0.6</f>
        <v>5.2538534044655806E-4</v>
      </c>
      <c r="I314">
        <f>(10^(_10sept_0_106[[#This Row],[H_mag_adj]]/20)*SIN(RADIANS(_10sept_0_106[[#This Row],[H_phase]])))*0.6</f>
        <v>-3.9218103173278585E-4</v>
      </c>
      <c r="J314">
        <f>(10^(_10sept_0_106[[#This Row],[V_mag_adj]]/20)*COS(RADIANS(_10sept_0_106[[#This Row],[V_phase]])))*0.6</f>
        <v>5.1600841355885566E-4</v>
      </c>
      <c r="K314">
        <f>(10^(_10sept_0_106[[#This Row],[V_mag_adj]]/20)*SIN(RADIANS(_10sept_0_106[[#This Row],[V_phase]])))*0.6</f>
        <v>-3.8968810364058533E-4</v>
      </c>
    </row>
    <row r="315" spans="1:11" x14ac:dyDescent="0.25">
      <c r="A315">
        <v>132</v>
      </c>
      <c r="B315">
        <v>-19.170000000000002</v>
      </c>
      <c r="C315">
        <v>-55.39</v>
      </c>
      <c r="D315">
        <v>-19.25</v>
      </c>
      <c r="E315">
        <v>-55.85</v>
      </c>
      <c r="F315">
        <f>_10sept_0_106[[#This Row],[H_mag]]-40</f>
        <v>-59.17</v>
      </c>
      <c r="G315">
        <f>_10sept_0_106[[#This Row],[V_mag]]-40</f>
        <v>-59.25</v>
      </c>
      <c r="H315">
        <f>(10^(_10sept_0_106[[#This Row],[H_mag_adj]]/20)*COS(RADIANS(_10sept_0_106[[#This Row],[H_phase]])))*0.6</f>
        <v>3.7496432735099119E-4</v>
      </c>
      <c r="I315">
        <f>(10^(_10sept_0_106[[#This Row],[H_mag_adj]]/20)*SIN(RADIANS(_10sept_0_106[[#This Row],[H_phase]])))*0.6</f>
        <v>-5.4333882733740972E-4</v>
      </c>
      <c r="J315">
        <f>(10^(_10sept_0_106[[#This Row],[V_mag_adj]]/20)*COS(RADIANS(_10sept_0_106[[#This Row],[V_phase]])))*0.6</f>
        <v>3.6719249571485303E-4</v>
      </c>
      <c r="K315">
        <f>(10^(_10sept_0_106[[#This Row],[V_mag_adj]]/20)*SIN(RADIANS(_10sept_0_106[[#This Row],[V_phase]])))*0.6</f>
        <v>-5.4132289159800387E-4</v>
      </c>
    </row>
    <row r="316" spans="1:11" x14ac:dyDescent="0.25">
      <c r="A316">
        <v>133</v>
      </c>
      <c r="B316">
        <v>-18.77</v>
      </c>
      <c r="C316">
        <v>-73.099999999999994</v>
      </c>
      <c r="D316">
        <v>-18.78</v>
      </c>
      <c r="E316">
        <v>-73.709999999999994</v>
      </c>
      <c r="F316">
        <f>_10sept_0_106[[#This Row],[H_mag]]-40</f>
        <v>-58.769999999999996</v>
      </c>
      <c r="G316">
        <f>_10sept_0_106[[#This Row],[V_mag]]-40</f>
        <v>-58.78</v>
      </c>
      <c r="H316">
        <f>(10^(_10sept_0_106[[#This Row],[H_mag_adj]]/20)*COS(RADIANS(_10sept_0_106[[#This Row],[H_phase]])))*0.6</f>
        <v>2.0095534373584426E-4</v>
      </c>
      <c r="I316">
        <f>(10^(_10sept_0_106[[#This Row],[H_mag_adj]]/20)*SIN(RADIANS(_10sept_0_106[[#This Row],[H_phase]])))*0.6</f>
        <v>-6.6142191875285985E-4</v>
      </c>
      <c r="J316">
        <f>(10^(_10sept_0_106[[#This Row],[V_mag_adj]]/20)*COS(RADIANS(_10sept_0_106[[#This Row],[V_phase]])))*0.6</f>
        <v>1.9367914411383969E-4</v>
      </c>
      <c r="K316">
        <f>(10^(_10sept_0_106[[#This Row],[V_mag_adj]]/20)*SIN(RADIANS(_10sept_0_106[[#This Row],[V_phase]])))*0.6</f>
        <v>-6.6276039547140202E-4</v>
      </c>
    </row>
    <row r="317" spans="1:11" x14ac:dyDescent="0.25">
      <c r="A317">
        <v>134</v>
      </c>
      <c r="B317">
        <v>-18.23</v>
      </c>
      <c r="C317">
        <v>-89.36</v>
      </c>
      <c r="D317">
        <v>-18.190000000000001</v>
      </c>
      <c r="E317">
        <v>-89.79</v>
      </c>
      <c r="F317">
        <f>_10sept_0_106[[#This Row],[H_mag]]-40</f>
        <v>-58.230000000000004</v>
      </c>
      <c r="G317">
        <f>_10sept_0_106[[#This Row],[V_mag]]-40</f>
        <v>-58.19</v>
      </c>
      <c r="H317">
        <f>(10^(_10sept_0_106[[#This Row],[H_mag_adj]]/20)*COS(RADIANS(_10sept_0_106[[#This Row],[H_phase]])))*0.6</f>
        <v>8.2167402978115816E-6</v>
      </c>
      <c r="I317">
        <f>(10^(_10sept_0_106[[#This Row],[H_mag_adj]]/20)*SIN(RADIANS(_10sept_0_106[[#This Row],[H_phase]])))*0.6</f>
        <v>-7.3557025019455849E-4</v>
      </c>
      <c r="J317">
        <f>(10^(_10sept_0_106[[#This Row],[V_mag_adj]]/20)*COS(RADIANS(_10sept_0_106[[#This Row],[V_phase]])))*0.6</f>
        <v>2.708612886597141E-6</v>
      </c>
      <c r="K317">
        <f>(10^(_10sept_0_106[[#This Row],[V_mag_adj]]/20)*SIN(RADIANS(_10sept_0_106[[#This Row],[V_phase]])))*0.6</f>
        <v>-7.3900662764388744E-4</v>
      </c>
    </row>
    <row r="318" spans="1:11" x14ac:dyDescent="0.25">
      <c r="A318">
        <v>135</v>
      </c>
      <c r="B318">
        <v>-17.68</v>
      </c>
      <c r="C318">
        <v>-103.97</v>
      </c>
      <c r="D318">
        <v>-17.739999999999998</v>
      </c>
      <c r="E318">
        <v>-104.92</v>
      </c>
      <c r="F318">
        <f>_10sept_0_106[[#This Row],[H_mag]]-40</f>
        <v>-57.68</v>
      </c>
      <c r="G318">
        <f>_10sept_0_106[[#This Row],[V_mag]]-40</f>
        <v>-57.739999999999995</v>
      </c>
      <c r="H318">
        <f>(10^(_10sept_0_106[[#This Row],[H_mag_adj]]/20)*COS(RADIANS(_10sept_0_106[[#This Row],[H_phase]])))*0.6</f>
        <v>-1.8919661970327037E-4</v>
      </c>
      <c r="I318">
        <f>(10^(_10sept_0_106[[#This Row],[H_mag_adj]]/20)*SIN(RADIANS(_10sept_0_106[[#This Row],[H_phase]])))*0.6</f>
        <v>-7.6052238568892917E-4</v>
      </c>
      <c r="J318">
        <f>(10^(_10sept_0_106[[#This Row],[V_mag_adj]]/20)*COS(RADIANS(_10sept_0_106[[#This Row],[V_phase]])))*0.6</f>
        <v>-2.0039093092899429E-4</v>
      </c>
      <c r="K318">
        <f>(10^(_10sept_0_106[[#This Row],[V_mag_adj]]/20)*SIN(RADIANS(_10sept_0_106[[#This Row],[V_phase]])))*0.6</f>
        <v>-7.5206790703152577E-4</v>
      </c>
    </row>
    <row r="319" spans="1:11" x14ac:dyDescent="0.25">
      <c r="A319">
        <v>136</v>
      </c>
      <c r="B319">
        <v>-17.3</v>
      </c>
      <c r="C319">
        <v>-116.76</v>
      </c>
      <c r="D319">
        <v>-17.34</v>
      </c>
      <c r="E319">
        <v>-117.66</v>
      </c>
      <c r="F319">
        <f>_10sept_0_106[[#This Row],[H_mag]]-40</f>
        <v>-57.3</v>
      </c>
      <c r="G319">
        <f>_10sept_0_106[[#This Row],[V_mag]]-40</f>
        <v>-57.34</v>
      </c>
      <c r="H319">
        <f>(10^(_10sept_0_106[[#This Row],[H_mag_adj]]/20)*COS(RADIANS(_10sept_0_106[[#This Row],[H_phase]])))*0.6</f>
        <v>-3.68645645483359E-4</v>
      </c>
      <c r="I319">
        <f>(10^(_10sept_0_106[[#This Row],[H_mag_adj]]/20)*SIN(RADIANS(_10sept_0_106[[#This Row],[H_phase]])))*0.6</f>
        <v>-7.3106207483687009E-4</v>
      </c>
      <c r="J319">
        <f>(10^(_10sept_0_106[[#This Row],[V_mag_adj]]/20)*COS(RADIANS(_10sept_0_106[[#This Row],[V_phase]])))*0.6</f>
        <v>-3.7833686693666488E-4</v>
      </c>
      <c r="K319">
        <f>(10^(_10sept_0_106[[#This Row],[V_mag_adj]]/20)*SIN(RADIANS(_10sept_0_106[[#This Row],[V_phase]])))*0.6</f>
        <v>-7.2184954528014904E-4</v>
      </c>
    </row>
    <row r="320" spans="1:11" x14ac:dyDescent="0.25">
      <c r="A320">
        <v>137</v>
      </c>
      <c r="B320">
        <v>-16.98</v>
      </c>
      <c r="C320">
        <v>-129.66999999999999</v>
      </c>
      <c r="D320">
        <v>-16.98</v>
      </c>
      <c r="E320">
        <v>-130.36000000000001</v>
      </c>
      <c r="F320">
        <f>_10sept_0_106[[#This Row],[H_mag]]-40</f>
        <v>-56.980000000000004</v>
      </c>
      <c r="G320">
        <f>_10sept_0_106[[#This Row],[V_mag]]-40</f>
        <v>-56.980000000000004</v>
      </c>
      <c r="H320">
        <f>(10^(_10sept_0_106[[#This Row],[H_mag_adj]]/20)*COS(RADIANS(_10sept_0_106[[#This Row],[H_phase]])))*0.6</f>
        <v>-5.4227581018364104E-4</v>
      </c>
      <c r="I320">
        <f>(10^(_10sept_0_106[[#This Row],[H_mag_adj]]/20)*SIN(RADIANS(_10sept_0_106[[#This Row],[H_phase]])))*0.6</f>
        <v>-6.5387068717073684E-4</v>
      </c>
      <c r="J320">
        <f>(10^(_10sept_0_106[[#This Row],[V_mag_adj]]/20)*COS(RADIANS(_10sept_0_106[[#This Row],[V_phase]])))*0.6</f>
        <v>-5.5011071313836285E-4</v>
      </c>
      <c r="K320">
        <f>(10^(_10sept_0_106[[#This Row],[V_mag_adj]]/20)*SIN(RADIANS(_10sept_0_106[[#This Row],[V_phase]])))*0.6</f>
        <v>-6.4729292684368009E-4</v>
      </c>
    </row>
    <row r="321" spans="1:11" x14ac:dyDescent="0.25">
      <c r="A321">
        <v>138</v>
      </c>
      <c r="B321">
        <v>-16.73</v>
      </c>
      <c r="C321">
        <v>-141.96</v>
      </c>
      <c r="D321">
        <v>-16.77</v>
      </c>
      <c r="E321">
        <v>-142.63</v>
      </c>
      <c r="F321">
        <f>_10sept_0_106[[#This Row],[H_mag]]-40</f>
        <v>-56.730000000000004</v>
      </c>
      <c r="G321">
        <f>_10sept_0_106[[#This Row],[V_mag]]-40</f>
        <v>-56.769999999999996</v>
      </c>
      <c r="H321">
        <f>(10^(_10sept_0_106[[#This Row],[H_mag_adj]]/20)*COS(RADIANS(_10sept_0_106[[#This Row],[H_phase]])))*0.6</f>
        <v>-6.8856721767427125E-4</v>
      </c>
      <c r="I321">
        <f>(10^(_10sept_0_106[[#This Row],[H_mag_adj]]/20)*SIN(RADIANS(_10sept_0_106[[#This Row],[H_phase]])))*0.6</f>
        <v>-5.3874223248636321E-4</v>
      </c>
      <c r="J321">
        <f>(10^(_10sept_0_106[[#This Row],[V_mag_adj]]/20)*COS(RADIANS(_10sept_0_106[[#This Row],[V_phase]])))*0.6</f>
        <v>-6.9162748220502363E-4</v>
      </c>
      <c r="K321">
        <f>(10^(_10sept_0_106[[#This Row],[V_mag_adj]]/20)*SIN(RADIANS(_10sept_0_106[[#This Row],[V_phase]])))*0.6</f>
        <v>-5.2821554707777258E-4</v>
      </c>
    </row>
    <row r="322" spans="1:11" x14ac:dyDescent="0.25">
      <c r="A322">
        <v>139</v>
      </c>
      <c r="B322">
        <v>-16.649999999999999</v>
      </c>
      <c r="C322">
        <v>-154.41999999999999</v>
      </c>
      <c r="D322">
        <v>-16.649999999999999</v>
      </c>
      <c r="E322">
        <v>-154.83000000000001</v>
      </c>
      <c r="F322">
        <f>_10sept_0_106[[#This Row],[H_mag]]-40</f>
        <v>-56.65</v>
      </c>
      <c r="G322">
        <f>_10sept_0_106[[#This Row],[V_mag]]-40</f>
        <v>-56.65</v>
      </c>
      <c r="H322">
        <f>(10^(_10sept_0_106[[#This Row],[H_mag_adj]]/20)*COS(RADIANS(_10sept_0_106[[#This Row],[H_phase]])))*0.6</f>
        <v>-7.958839489132886E-4</v>
      </c>
      <c r="I322">
        <f>(10^(_10sept_0_106[[#This Row],[H_mag_adj]]/20)*SIN(RADIANS(_10sept_0_106[[#This Row],[H_phase]])))*0.6</f>
        <v>-3.8098216284219462E-4</v>
      </c>
      <c r="J322">
        <f>(10^(_10sept_0_106[[#This Row],[V_mag_adj]]/20)*COS(RADIANS(_10sept_0_106[[#This Row],[V_phase]])))*0.6</f>
        <v>-7.9858979982633184E-4</v>
      </c>
      <c r="K322">
        <f>(10^(_10sept_0_106[[#This Row],[V_mag_adj]]/20)*SIN(RADIANS(_10sept_0_106[[#This Row],[V_phase]])))*0.6</f>
        <v>-3.7527723106400406E-4</v>
      </c>
    </row>
    <row r="323" spans="1:11" x14ac:dyDescent="0.25">
      <c r="A323">
        <v>140</v>
      </c>
      <c r="B323">
        <v>-16.579999999999998</v>
      </c>
      <c r="C323">
        <v>-165.37</v>
      </c>
      <c r="D323">
        <v>-16.579999999999998</v>
      </c>
      <c r="E323">
        <v>-165.85</v>
      </c>
      <c r="F323">
        <f>_10sept_0_106[[#This Row],[H_mag]]-40</f>
        <v>-56.58</v>
      </c>
      <c r="G323">
        <f>_10sept_0_106[[#This Row],[V_mag]]-40</f>
        <v>-56.58</v>
      </c>
      <c r="H323">
        <f>(10^(_10sept_0_106[[#This Row],[H_mag_adj]]/20)*COS(RADIANS(_10sept_0_106[[#This Row],[H_phase]])))*0.6</f>
        <v>-8.6067028935600933E-4</v>
      </c>
      <c r="I323">
        <f>(10^(_10sept_0_106[[#This Row],[H_mag_adj]]/20)*SIN(RADIANS(_10sept_0_106[[#This Row],[H_phase]])))*0.6</f>
        <v>-2.2466910607019428E-4</v>
      </c>
      <c r="J323">
        <f>(10^(_10sept_0_106[[#This Row],[V_mag_adj]]/20)*COS(RADIANS(_10sept_0_106[[#This Row],[V_phase]])))*0.6</f>
        <v>-8.6252224843914058E-4</v>
      </c>
      <c r="K323">
        <f>(10^(_10sept_0_106[[#This Row],[V_mag_adj]]/20)*SIN(RADIANS(_10sept_0_106[[#This Row],[V_phase]])))*0.6</f>
        <v>-2.1745097183049496E-4</v>
      </c>
    </row>
    <row r="324" spans="1:11" x14ac:dyDescent="0.25">
      <c r="A324">
        <v>141</v>
      </c>
      <c r="B324">
        <v>-16.579999999999998</v>
      </c>
      <c r="C324">
        <v>-176.8</v>
      </c>
      <c r="D324">
        <v>-16.59</v>
      </c>
      <c r="E324">
        <v>-177.35</v>
      </c>
      <c r="F324">
        <f>_10sept_0_106[[#This Row],[H_mag]]-40</f>
        <v>-56.58</v>
      </c>
      <c r="G324">
        <f>_10sept_0_106[[#This Row],[V_mag]]-40</f>
        <v>-56.59</v>
      </c>
      <c r="H324">
        <f>(10^(_10sept_0_106[[#This Row],[H_mag_adj]]/20)*COS(RADIANS(_10sept_0_106[[#This Row],[H_phase]])))*0.6</f>
        <v>-8.8812389390803992E-4</v>
      </c>
      <c r="I324">
        <f>(10^(_10sept_0_106[[#This Row],[H_mag_adj]]/20)*SIN(RADIANS(_10sept_0_106[[#This Row],[H_phase]])))*0.6</f>
        <v>-4.9653834415458082E-5</v>
      </c>
      <c r="J324">
        <f>(10^(_10sept_0_106[[#This Row],[V_mag_adj]]/20)*COS(RADIANS(_10sept_0_106[[#This Row],[V_phase]])))*0.6</f>
        <v>-8.8753720722028714E-4</v>
      </c>
      <c r="K324">
        <f>(10^(_10sept_0_106[[#This Row],[V_mag_adj]]/20)*SIN(RADIANS(_10sept_0_106[[#This Row],[V_phase]])))*0.6</f>
        <v>-4.1078979122819256E-5</v>
      </c>
    </row>
    <row r="325" spans="1:11" x14ac:dyDescent="0.25">
      <c r="A325">
        <v>142</v>
      </c>
      <c r="B325">
        <v>-16.66</v>
      </c>
      <c r="C325">
        <v>171.94</v>
      </c>
      <c r="D325">
        <v>-16.670000000000002</v>
      </c>
      <c r="E325">
        <v>171.71</v>
      </c>
      <c r="F325">
        <f>_10sept_0_106[[#This Row],[H_mag]]-40</f>
        <v>-56.66</v>
      </c>
      <c r="G325">
        <f>_10sept_0_106[[#This Row],[V_mag]]-40</f>
        <v>-56.67</v>
      </c>
      <c r="H325">
        <f>(10^(_10sept_0_106[[#This Row],[H_mag_adj]]/20)*COS(RADIANS(_10sept_0_106[[#This Row],[H_phase]])))*0.6</f>
        <v>-8.7264954400623023E-4</v>
      </c>
      <c r="I325">
        <f>(10^(_10sept_0_106[[#This Row],[H_mag_adj]]/20)*SIN(RADIANS(_10sept_0_106[[#This Row],[H_phase]])))*0.6</f>
        <v>1.2357491914089311E-4</v>
      </c>
      <c r="J325">
        <f>(10^(_10sept_0_106[[#This Row],[V_mag_adj]]/20)*COS(RADIANS(_10sept_0_106[[#This Row],[V_phase]])))*0.6</f>
        <v>-8.7114293484939808E-4</v>
      </c>
      <c r="K325">
        <f>(10^(_10sept_0_106[[#This Row],[V_mag_adj]]/20)*SIN(RADIANS(_10sept_0_106[[#This Row],[V_phase]])))*0.6</f>
        <v>1.2693073529587354E-4</v>
      </c>
    </row>
    <row r="326" spans="1:11" x14ac:dyDescent="0.25">
      <c r="A326">
        <v>143</v>
      </c>
      <c r="B326">
        <v>-16.79</v>
      </c>
      <c r="C326">
        <v>161.76</v>
      </c>
      <c r="D326">
        <v>-16.850000000000001</v>
      </c>
      <c r="E326">
        <v>161.38</v>
      </c>
      <c r="F326">
        <f>_10sept_0_106[[#This Row],[H_mag]]-40</f>
        <v>-56.79</v>
      </c>
      <c r="G326">
        <f>_10sept_0_106[[#This Row],[V_mag]]-40</f>
        <v>-56.85</v>
      </c>
      <c r="H326">
        <f>(10^(_10sept_0_106[[#This Row],[H_mag_adj]]/20)*COS(RADIANS(_10sept_0_106[[#This Row],[H_phase]])))*0.6</f>
        <v>-8.2463597313372735E-4</v>
      </c>
      <c r="I326">
        <f>(10^(_10sept_0_106[[#This Row],[H_mag_adj]]/20)*SIN(RADIANS(_10sept_0_106[[#This Row],[H_phase]])))*0.6</f>
        <v>2.7176459651711535E-4</v>
      </c>
      <c r="J326">
        <f>(10^(_10sept_0_106[[#This Row],[V_mag_adj]]/20)*COS(RADIANS(_10sept_0_106[[#This Row],[V_phase]])))*0.6</f>
        <v>-8.1715121718424228E-4</v>
      </c>
      <c r="K326">
        <f>(10^(_10sept_0_106[[#This Row],[V_mag_adj]]/20)*SIN(RADIANS(_10sept_0_106[[#This Row],[V_phase]])))*0.6</f>
        <v>2.7531934974879622E-4</v>
      </c>
    </row>
    <row r="327" spans="1:11" x14ac:dyDescent="0.25">
      <c r="A327">
        <v>144</v>
      </c>
      <c r="B327">
        <v>-17</v>
      </c>
      <c r="C327">
        <v>151.44</v>
      </c>
      <c r="D327">
        <v>-17.02</v>
      </c>
      <c r="E327">
        <v>151.38999999999999</v>
      </c>
      <c r="F327">
        <f>_10sept_0_106[[#This Row],[H_mag]]-40</f>
        <v>-57</v>
      </c>
      <c r="G327">
        <f>_10sept_0_106[[#This Row],[V_mag]]-40</f>
        <v>-57.019999999999996</v>
      </c>
      <c r="H327">
        <f>(10^(_10sept_0_106[[#This Row],[H_mag_adj]]/20)*COS(RADIANS(_10sept_0_106[[#This Row],[H_phase]])))*0.6</f>
        <v>-7.4439340196091105E-4</v>
      </c>
      <c r="I327">
        <f>(10^(_10sept_0_106[[#This Row],[H_mag_adj]]/20)*SIN(RADIANS(_10sept_0_106[[#This Row],[H_phase]])))*0.6</f>
        <v>4.0518254713876374E-4</v>
      </c>
      <c r="J327">
        <f>(10^(_10sept_0_106[[#This Row],[V_mag_adj]]/20)*COS(RADIANS(_10sept_0_106[[#This Row],[V_phase]])))*0.6</f>
        <v>-7.4232828665315683E-4</v>
      </c>
      <c r="K327">
        <f>(10^(_10sept_0_106[[#This Row],[V_mag_adj]]/20)*SIN(RADIANS(_10sept_0_106[[#This Row],[V_phase]])))*0.6</f>
        <v>4.0489861086849972E-4</v>
      </c>
    </row>
    <row r="328" spans="1:11" x14ac:dyDescent="0.25">
      <c r="A328">
        <v>145</v>
      </c>
      <c r="B328">
        <v>-17.309999999999999</v>
      </c>
      <c r="C328">
        <v>141.35</v>
      </c>
      <c r="D328">
        <v>-17.350000000000001</v>
      </c>
      <c r="E328">
        <v>140.76</v>
      </c>
      <c r="F328">
        <f>_10sept_0_106[[#This Row],[H_mag]]-40</f>
        <v>-57.31</v>
      </c>
      <c r="G328">
        <f>_10sept_0_106[[#This Row],[V_mag]]-40</f>
        <v>-57.35</v>
      </c>
      <c r="H328">
        <f>(10^(_10sept_0_106[[#This Row],[H_mag_adj]]/20)*COS(RADIANS(_10sept_0_106[[#This Row],[H_phase]])))*0.6</f>
        <v>-6.3868805244439268E-4</v>
      </c>
      <c r="I328">
        <f>(10^(_10sept_0_106[[#This Row],[H_mag_adj]]/20)*SIN(RADIANS(_10sept_0_106[[#This Row],[H_phase]])))*0.6</f>
        <v>5.1077115766045309E-4</v>
      </c>
      <c r="J328">
        <f>(10^(_10sept_0_106[[#This Row],[V_mag_adj]]/20)*COS(RADIANS(_10sept_0_106[[#This Row],[V_phase]])))*0.6</f>
        <v>-6.3048446258609796E-4</v>
      </c>
      <c r="K328">
        <f>(10^(_10sept_0_106[[#This Row],[V_mag_adj]]/20)*SIN(RADIANS(_10sept_0_106[[#This Row],[V_phase]])))*0.6</f>
        <v>5.1494394157650006E-4</v>
      </c>
    </row>
    <row r="329" spans="1:11" x14ac:dyDescent="0.25">
      <c r="A329">
        <v>146</v>
      </c>
      <c r="B329">
        <v>-17.760000000000002</v>
      </c>
      <c r="C329">
        <v>130.18</v>
      </c>
      <c r="D329">
        <v>-17.8</v>
      </c>
      <c r="E329">
        <v>129.86000000000001</v>
      </c>
      <c r="F329">
        <f>_10sept_0_106[[#This Row],[H_mag]]-40</f>
        <v>-57.760000000000005</v>
      </c>
      <c r="G329">
        <f>_10sept_0_106[[#This Row],[V_mag]]-40</f>
        <v>-57.8</v>
      </c>
      <c r="H329">
        <f>(10^(_10sept_0_106[[#This Row],[H_mag_adj]]/20)*COS(RADIANS(_10sept_0_106[[#This Row],[H_phase]])))*0.6</f>
        <v>-5.0100213133916541E-4</v>
      </c>
      <c r="I329">
        <f>(10^(_10sept_0_106[[#This Row],[H_mag_adj]]/20)*SIN(RADIANS(_10sept_0_106[[#This Row],[H_phase]])))*0.6</f>
        <v>5.9327590526089098E-4</v>
      </c>
      <c r="J329">
        <f>(10^(_10sept_0_106[[#This Row],[V_mag_adj]]/20)*COS(RADIANS(_10sept_0_106[[#This Row],[V_phase]])))*0.6</f>
        <v>-4.9539422118559352E-4</v>
      </c>
      <c r="K329">
        <f>(10^(_10sept_0_106[[#This Row],[V_mag_adj]]/20)*SIN(RADIANS(_10sept_0_106[[#This Row],[V_phase]])))*0.6</f>
        <v>5.9332609271246534E-4</v>
      </c>
    </row>
    <row r="330" spans="1:11" x14ac:dyDescent="0.25">
      <c r="A330">
        <v>147</v>
      </c>
      <c r="B330">
        <v>-18.16</v>
      </c>
      <c r="C330">
        <v>118.5</v>
      </c>
      <c r="D330">
        <v>-18.18</v>
      </c>
      <c r="E330">
        <v>118.09</v>
      </c>
      <c r="F330">
        <f>_10sept_0_106[[#This Row],[H_mag]]-40</f>
        <v>-58.16</v>
      </c>
      <c r="G330">
        <f>_10sept_0_106[[#This Row],[V_mag]]-40</f>
        <v>-58.18</v>
      </c>
      <c r="H330">
        <f>(10^(_10sept_0_106[[#This Row],[H_mag_adj]]/20)*COS(RADIANS(_10sept_0_106[[#This Row],[H_phase]])))*0.6</f>
        <v>-3.5384588705305648E-4</v>
      </c>
      <c r="I330">
        <f>(10^(_10sept_0_106[[#This Row],[H_mag_adj]]/20)*SIN(RADIANS(_10sept_0_106[[#This Row],[H_phase]])))*0.6</f>
        <v>6.5170305291700271E-4</v>
      </c>
      <c r="J330">
        <f>(10^(_10sept_0_106[[#This Row],[V_mag_adj]]/20)*COS(RADIANS(_10sept_0_106[[#This Row],[V_phase]])))*0.6</f>
        <v>-3.4837030160982904E-4</v>
      </c>
      <c r="K330">
        <f>(10^(_10sept_0_106[[#This Row],[V_mag_adj]]/20)*SIN(RADIANS(_10sept_0_106[[#This Row],[V_phase]])))*0.6</f>
        <v>6.5271375323335673E-4</v>
      </c>
    </row>
    <row r="331" spans="1:11" x14ac:dyDescent="0.25">
      <c r="A331">
        <v>148</v>
      </c>
      <c r="B331">
        <v>-18.54</v>
      </c>
      <c r="C331">
        <v>107.17</v>
      </c>
      <c r="D331">
        <v>-18.59</v>
      </c>
      <c r="E331">
        <v>106.73</v>
      </c>
      <c r="F331">
        <f>_10sept_0_106[[#This Row],[H_mag]]-40</f>
        <v>-58.54</v>
      </c>
      <c r="G331">
        <f>_10sept_0_106[[#This Row],[V_mag]]-40</f>
        <v>-58.59</v>
      </c>
      <c r="H331">
        <f>(10^(_10sept_0_106[[#This Row],[H_mag_adj]]/20)*COS(RADIANS(_10sept_0_106[[#This Row],[H_phase]])))*0.6</f>
        <v>-2.0954587611509798E-4</v>
      </c>
      <c r="I331">
        <f>(10^(_10sept_0_106[[#This Row],[H_mag_adj]]/20)*SIN(RADIANS(_10sept_0_106[[#This Row],[H_phase]])))*0.6</f>
        <v>6.781902107294807E-4</v>
      </c>
      <c r="J331">
        <f>(10^(_10sept_0_106[[#This Row],[V_mag_adj]]/20)*COS(RADIANS(_10sept_0_106[[#This Row],[V_phase]])))*0.6</f>
        <v>-2.0315877312904014E-4</v>
      </c>
      <c r="K331">
        <f>(10^(_10sept_0_106[[#This Row],[V_mag_adj]]/20)*SIN(RADIANS(_10sept_0_106[[#This Row],[V_phase]])))*0.6</f>
        <v>6.7587751059681165E-4</v>
      </c>
    </row>
    <row r="332" spans="1:11" x14ac:dyDescent="0.25">
      <c r="A332">
        <v>149</v>
      </c>
      <c r="B332">
        <v>-18.899999999999999</v>
      </c>
      <c r="C332">
        <v>93.94</v>
      </c>
      <c r="D332">
        <v>-18.86</v>
      </c>
      <c r="E332">
        <v>93.64</v>
      </c>
      <c r="F332">
        <f>_10sept_0_106[[#This Row],[H_mag]]-40</f>
        <v>-58.9</v>
      </c>
      <c r="G332">
        <f>_10sept_0_106[[#This Row],[V_mag]]-40</f>
        <v>-58.86</v>
      </c>
      <c r="H332">
        <f>(10^(_10sept_0_106[[#This Row],[H_mag_adj]]/20)*COS(RADIANS(_10sept_0_106[[#This Row],[H_phase]])))*0.6</f>
        <v>-4.6793174245788043E-5</v>
      </c>
      <c r="I332">
        <f>(10^(_10sept_0_106[[#This Row],[H_mag_adj]]/20)*SIN(RADIANS(_10sept_0_106[[#This Row],[H_phase]])))*0.6</f>
        <v>6.7939696603203288E-4</v>
      </c>
      <c r="J332">
        <f>(10^(_10sept_0_106[[#This Row],[V_mag_adj]]/20)*COS(RADIANS(_10sept_0_106[[#This Row],[V_phase]])))*0.6</f>
        <v>-4.3434799652034643E-5</v>
      </c>
      <c r="K332">
        <f>(10^(_10sept_0_106[[#This Row],[V_mag_adj]]/20)*SIN(RADIANS(_10sept_0_106[[#This Row],[V_phase]])))*0.6</f>
        <v>6.8276970222115997E-4</v>
      </c>
    </row>
    <row r="333" spans="1:11" x14ac:dyDescent="0.25">
      <c r="A333">
        <v>150</v>
      </c>
      <c r="B333">
        <v>-19.02</v>
      </c>
      <c r="C333">
        <v>81.52</v>
      </c>
      <c r="D333">
        <v>-19.079999999999998</v>
      </c>
      <c r="E333">
        <v>81.25</v>
      </c>
      <c r="F333">
        <f>_10sept_0_106[[#This Row],[H_mag]]-40</f>
        <v>-59.019999999999996</v>
      </c>
      <c r="G333">
        <f>_10sept_0_106[[#This Row],[V_mag]]-40</f>
        <v>-59.08</v>
      </c>
      <c r="H333">
        <f>(10^(_10sept_0_106[[#This Row],[H_mag_adj]]/20)*COS(RADIANS(_10sept_0_106[[#This Row],[H_phase]])))*0.6</f>
        <v>9.9046187325666453E-5</v>
      </c>
      <c r="I333">
        <f>(10^(_10sept_0_106[[#This Row],[H_mag_adj]]/20)*SIN(RADIANS(_10sept_0_106[[#This Row],[H_phase]])))*0.6</f>
        <v>6.6431970899195707E-4</v>
      </c>
      <c r="J333">
        <f>(10^(_10sept_0_106[[#This Row],[V_mag_adj]]/20)*COS(RADIANS(_10sept_0_106[[#This Row],[V_phase]])))*0.6</f>
        <v>1.0147223693330442E-4</v>
      </c>
      <c r="K333">
        <f>(10^(_10sept_0_106[[#This Row],[V_mag_adj]]/20)*SIN(RADIANS(_10sept_0_106[[#This Row],[V_phase]])))*0.6</f>
        <v>6.5927570952657927E-4</v>
      </c>
    </row>
    <row r="334" spans="1:11" x14ac:dyDescent="0.25">
      <c r="A334">
        <v>151</v>
      </c>
      <c r="B334">
        <v>-19.079999999999998</v>
      </c>
      <c r="C334">
        <v>69.23</v>
      </c>
      <c r="D334">
        <v>-19.13</v>
      </c>
      <c r="E334">
        <v>68.819999999999993</v>
      </c>
      <c r="F334">
        <f>_10sept_0_106[[#This Row],[H_mag]]-40</f>
        <v>-59.08</v>
      </c>
      <c r="G334">
        <f>_10sept_0_106[[#This Row],[V_mag]]-40</f>
        <v>-59.129999999999995</v>
      </c>
      <c r="H334">
        <f>(10^(_10sept_0_106[[#This Row],[H_mag_adj]]/20)*COS(RADIANS(_10sept_0_106[[#This Row],[H_phase]])))*0.6</f>
        <v>2.3654367557305662E-4</v>
      </c>
      <c r="I334">
        <f>(10^(_10sept_0_106[[#This Row],[H_mag_adj]]/20)*SIN(RADIANS(_10sept_0_106[[#This Row],[H_phase]])))*0.6</f>
        <v>6.2368915782335982E-4</v>
      </c>
      <c r="J334">
        <f>(10^(_10sept_0_106[[#This Row],[V_mag_adj]]/20)*COS(RADIANS(_10sept_0_106[[#This Row],[V_phase]])))*0.6</f>
        <v>2.3961728161517697E-4</v>
      </c>
      <c r="K334">
        <f>(10^(_10sept_0_106[[#This Row],[V_mag_adj]]/20)*SIN(RADIANS(_10sept_0_106[[#This Row],[V_phase]])))*0.6</f>
        <v>6.1841041065841245E-4</v>
      </c>
    </row>
    <row r="335" spans="1:11" x14ac:dyDescent="0.25">
      <c r="A335">
        <v>152</v>
      </c>
      <c r="B335">
        <v>-19.16</v>
      </c>
      <c r="C335">
        <v>57.43</v>
      </c>
      <c r="D335">
        <v>-19.23</v>
      </c>
      <c r="E335">
        <v>57.07</v>
      </c>
      <c r="F335">
        <f>_10sept_0_106[[#This Row],[H_mag]]-40</f>
        <v>-59.16</v>
      </c>
      <c r="G335">
        <f>_10sept_0_106[[#This Row],[V_mag]]-40</f>
        <v>-59.230000000000004</v>
      </c>
      <c r="H335">
        <f>(10^(_10sept_0_106[[#This Row],[H_mag_adj]]/20)*COS(RADIANS(_10sept_0_106[[#This Row],[H_phase]])))*0.6</f>
        <v>3.5579473226338029E-4</v>
      </c>
      <c r="I335">
        <f>(10^(_10sept_0_106[[#This Row],[H_mag_adj]]/20)*SIN(RADIANS(_10sept_0_106[[#This Row],[H_phase]])))*0.6</f>
        <v>5.5698302906015157E-4</v>
      </c>
      <c r="J335">
        <f>(10^(_10sept_0_106[[#This Row],[V_mag_adj]]/20)*COS(RADIANS(_10sept_0_106[[#This Row],[V_phase]])))*0.6</f>
        <v>3.564034363548562E-4</v>
      </c>
      <c r="K335">
        <f>(10^(_10sept_0_106[[#This Row],[V_mag_adj]]/20)*SIN(RADIANS(_10sept_0_106[[#This Row],[V_phase]])))*0.6</f>
        <v>5.5028384326780665E-4</v>
      </c>
    </row>
    <row r="336" spans="1:11" x14ac:dyDescent="0.25">
      <c r="A336">
        <v>153</v>
      </c>
      <c r="B336">
        <v>-19.23</v>
      </c>
      <c r="C336">
        <v>45.81</v>
      </c>
      <c r="D336">
        <v>-19.25</v>
      </c>
      <c r="E336">
        <v>45.19</v>
      </c>
      <c r="F336">
        <f>_10sept_0_106[[#This Row],[H_mag]]-40</f>
        <v>-59.230000000000004</v>
      </c>
      <c r="G336">
        <f>_10sept_0_106[[#This Row],[V_mag]]-40</f>
        <v>-59.25</v>
      </c>
      <c r="H336">
        <f>(10^(_10sept_0_106[[#This Row],[H_mag_adj]]/20)*COS(RADIANS(_10sept_0_106[[#This Row],[H_phase]])))*0.6</f>
        <v>4.5699235127750066E-4</v>
      </c>
      <c r="I336">
        <f>(10^(_10sept_0_106[[#This Row],[H_mag_adj]]/20)*SIN(RADIANS(_10sept_0_106[[#This Row],[H_phase]])))*0.6</f>
        <v>4.7009967930322974E-4</v>
      </c>
      <c r="J336">
        <f>(10^(_10sept_0_106[[#This Row],[V_mag_adj]]/20)*COS(RADIANS(_10sept_0_106[[#This Row],[V_phase]])))*0.6</f>
        <v>4.6098977341267508E-4</v>
      </c>
      <c r="K336">
        <f>(10^(_10sept_0_106[[#This Row],[V_mag_adj]]/20)*SIN(RADIANS(_10sept_0_106[[#This Row],[V_phase]])))*0.6</f>
        <v>4.6405735710821028E-4</v>
      </c>
    </row>
    <row r="337" spans="1:11" x14ac:dyDescent="0.25">
      <c r="A337">
        <v>154</v>
      </c>
      <c r="B337">
        <v>-19.25</v>
      </c>
      <c r="C337">
        <v>35.56</v>
      </c>
      <c r="D337">
        <v>-19.329999999999998</v>
      </c>
      <c r="E337">
        <v>35.11</v>
      </c>
      <c r="F337">
        <f>_10sept_0_106[[#This Row],[H_mag]]-40</f>
        <v>-59.25</v>
      </c>
      <c r="G337">
        <f>_10sept_0_106[[#This Row],[V_mag]]-40</f>
        <v>-59.33</v>
      </c>
      <c r="H337">
        <f>(10^(_10sept_0_106[[#This Row],[H_mag_adj]]/20)*COS(RADIANS(_10sept_0_106[[#This Row],[H_phase]])))*0.6</f>
        <v>5.3212360423682736E-4</v>
      </c>
      <c r="I337">
        <f>(10^(_10sept_0_106[[#This Row],[H_mag_adj]]/20)*SIN(RADIANS(_10sept_0_106[[#This Row],[H_phase]])))*0.6</f>
        <v>3.8040146121083026E-4</v>
      </c>
      <c r="J337">
        <f>(10^(_10sept_0_106[[#This Row],[V_mag_adj]]/20)*COS(RADIANS(_10sept_0_106[[#This Row],[V_phase]])))*0.6</f>
        <v>5.3018904879824477E-4</v>
      </c>
      <c r="K337">
        <f>(10^(_10sept_0_106[[#This Row],[V_mag_adj]]/20)*SIN(RADIANS(_10sept_0_106[[#This Row],[V_phase]])))*0.6</f>
        <v>3.7276136424844081E-4</v>
      </c>
    </row>
    <row r="338" spans="1:11" x14ac:dyDescent="0.25">
      <c r="A338">
        <v>155</v>
      </c>
      <c r="B338">
        <v>-19.45</v>
      </c>
      <c r="C338">
        <v>25.25</v>
      </c>
      <c r="D338">
        <v>-19.440000000000001</v>
      </c>
      <c r="E338">
        <v>24.74</v>
      </c>
      <c r="F338">
        <f>_10sept_0_106[[#This Row],[H_mag]]-40</f>
        <v>-59.45</v>
      </c>
      <c r="G338">
        <f>_10sept_0_106[[#This Row],[V_mag]]-40</f>
        <v>-59.44</v>
      </c>
      <c r="H338">
        <f>(10^(_10sept_0_106[[#This Row],[H_mag_adj]]/20)*COS(RADIANS(_10sept_0_106[[#This Row],[H_phase]])))*0.6</f>
        <v>5.7814701033059987E-4</v>
      </c>
      <c r="I338">
        <f>(10^(_10sept_0_106[[#This Row],[H_mag_adj]]/20)*SIN(RADIANS(_10sept_0_106[[#This Row],[H_phase]])))*0.6</f>
        <v>2.7267183222295238E-4</v>
      </c>
      <c r="J338">
        <f>(10^(_10sept_0_106[[#This Row],[V_mag_adj]]/20)*COS(RADIANS(_10sept_0_106[[#This Row],[V_phase]])))*0.6</f>
        <v>5.8121994483081938E-4</v>
      </c>
      <c r="K338">
        <f>(10^(_10sept_0_106[[#This Row],[V_mag_adj]]/20)*SIN(RADIANS(_10sept_0_106[[#This Row],[V_phase]])))*0.6</f>
        <v>2.678230733661571E-4</v>
      </c>
    </row>
    <row r="339" spans="1:11" x14ac:dyDescent="0.25">
      <c r="A339">
        <v>156</v>
      </c>
      <c r="B339">
        <v>-19.71</v>
      </c>
      <c r="C339">
        <v>15.23</v>
      </c>
      <c r="D339">
        <v>-19.73</v>
      </c>
      <c r="E339">
        <v>15.1</v>
      </c>
      <c r="F339">
        <f>_10sept_0_106[[#This Row],[H_mag]]-40</f>
        <v>-59.71</v>
      </c>
      <c r="G339">
        <f>_10sept_0_106[[#This Row],[V_mag]]-40</f>
        <v>-59.730000000000004</v>
      </c>
      <c r="H339">
        <f>(10^(_10sept_0_106[[#This Row],[H_mag_adj]]/20)*COS(RADIANS(_10sept_0_106[[#This Row],[H_phase]])))*0.6</f>
        <v>5.9858267241185749E-4</v>
      </c>
      <c r="I339">
        <f>(10^(_10sept_0_106[[#This Row],[H_mag_adj]]/20)*SIN(RADIANS(_10sept_0_106[[#This Row],[H_phase]])))*0.6</f>
        <v>1.629679134321685E-4</v>
      </c>
      <c r="J339">
        <f>(10^(_10sept_0_106[[#This Row],[V_mag_adj]]/20)*COS(RADIANS(_10sept_0_106[[#This Row],[V_phase]])))*0.6</f>
        <v>5.975733449703882E-4</v>
      </c>
      <c r="K339">
        <f>(10^(_10sept_0_106[[#This Row],[V_mag_adj]]/20)*SIN(RADIANS(_10sept_0_106[[#This Row],[V_phase]])))*0.6</f>
        <v>1.6123766291302379E-4</v>
      </c>
    </row>
    <row r="340" spans="1:11" x14ac:dyDescent="0.25">
      <c r="A340">
        <v>157</v>
      </c>
      <c r="B340">
        <v>-20.11</v>
      </c>
      <c r="C340">
        <v>5.04</v>
      </c>
      <c r="D340">
        <v>-20.14</v>
      </c>
      <c r="E340">
        <v>5.08</v>
      </c>
      <c r="F340">
        <f>_10sept_0_106[[#This Row],[H_mag]]-40</f>
        <v>-60.11</v>
      </c>
      <c r="G340">
        <f>_10sept_0_106[[#This Row],[V_mag]]-40</f>
        <v>-60.14</v>
      </c>
      <c r="H340">
        <f>(10^(_10sept_0_106[[#This Row],[H_mag_adj]]/20)*COS(RADIANS(_10sept_0_106[[#This Row],[H_phase]])))*0.6</f>
        <v>5.9015874057655475E-4</v>
      </c>
      <c r="I340">
        <f>(10^(_10sept_0_106[[#This Row],[H_mag_adj]]/20)*SIN(RADIANS(_10sept_0_106[[#This Row],[H_phase]])))*0.6</f>
        <v>5.2047387055964907E-5</v>
      </c>
      <c r="J340">
        <f>(10^(_10sept_0_106[[#This Row],[V_mag_adj]]/20)*COS(RADIANS(_10sept_0_106[[#This Row],[V_phase]])))*0.6</f>
        <v>5.8808756656452516E-4</v>
      </c>
      <c r="K340">
        <f>(10^(_10sept_0_106[[#This Row],[V_mag_adj]]/20)*SIN(RADIANS(_10sept_0_106[[#This Row],[V_phase]])))*0.6</f>
        <v>5.2278507115869042E-5</v>
      </c>
    </row>
    <row r="341" spans="1:11" x14ac:dyDescent="0.25">
      <c r="A341">
        <v>158</v>
      </c>
      <c r="B341">
        <v>-20.63</v>
      </c>
      <c r="C341">
        <v>-5.17</v>
      </c>
      <c r="D341">
        <v>-20.62</v>
      </c>
      <c r="E341">
        <v>-5.25</v>
      </c>
      <c r="F341">
        <f>_10sept_0_106[[#This Row],[H_mag]]-40</f>
        <v>-60.629999999999995</v>
      </c>
      <c r="G341">
        <f>_10sept_0_106[[#This Row],[V_mag]]-40</f>
        <v>-60.620000000000005</v>
      </c>
      <c r="H341">
        <f>(10^(_10sept_0_106[[#This Row],[H_mag_adj]]/20)*COS(RADIANS(_10sept_0_106[[#This Row],[H_phase]])))*0.6</f>
        <v>5.5575171792311348E-4</v>
      </c>
      <c r="I341">
        <f>(10^(_10sept_0_106[[#This Row],[H_mag_adj]]/20)*SIN(RADIANS(_10sept_0_106[[#This Row],[H_phase]])))*0.6</f>
        <v>-5.0283981393255594E-5</v>
      </c>
      <c r="J341">
        <f>(10^(_10sept_0_106[[#This Row],[V_mag_adj]]/20)*COS(RADIANS(_10sept_0_106[[#This Row],[V_phase]])))*0.6</f>
        <v>5.5632108629666342E-4</v>
      </c>
      <c r="K341">
        <f>(10^(_10sept_0_106[[#This Row],[V_mag_adj]]/20)*SIN(RADIANS(_10sept_0_106[[#This Row],[V_phase]])))*0.6</f>
        <v>-5.1118726653328845E-5</v>
      </c>
    </row>
    <row r="342" spans="1:11" x14ac:dyDescent="0.25">
      <c r="A342">
        <v>159</v>
      </c>
      <c r="B342">
        <v>-21.24</v>
      </c>
      <c r="C342">
        <v>-15.86</v>
      </c>
      <c r="D342">
        <v>-21.22</v>
      </c>
      <c r="E342">
        <v>-16.37</v>
      </c>
      <c r="F342">
        <f>_10sept_0_106[[#This Row],[H_mag]]-40</f>
        <v>-61.239999999999995</v>
      </c>
      <c r="G342">
        <f>_10sept_0_106[[#This Row],[V_mag]]-40</f>
        <v>-61.22</v>
      </c>
      <c r="H342">
        <f>(10^(_10sept_0_106[[#This Row],[H_mag_adj]]/20)*COS(RADIANS(_10sept_0_106[[#This Row],[H_phase]])))*0.6</f>
        <v>5.0037519678720562E-4</v>
      </c>
      <c r="I342">
        <f>(10^(_10sept_0_106[[#This Row],[H_mag_adj]]/20)*SIN(RADIANS(_10sept_0_106[[#This Row],[H_phase]])))*0.6</f>
        <v>-1.4215802575556167E-4</v>
      </c>
      <c r="J342">
        <f>(10^(_10sept_0_106[[#This Row],[V_mag_adj]]/20)*COS(RADIANS(_10sept_0_106[[#This Row],[V_phase]])))*0.6</f>
        <v>5.0024053826769148E-4</v>
      </c>
      <c r="K342">
        <f>(10^(_10sept_0_106[[#This Row],[V_mag_adj]]/20)*SIN(RADIANS(_10sept_0_106[[#This Row],[V_phase]])))*0.6</f>
        <v>-1.4694422694752645E-4</v>
      </c>
    </row>
    <row r="343" spans="1:11" x14ac:dyDescent="0.25">
      <c r="A343">
        <v>160</v>
      </c>
      <c r="B343">
        <v>-21.84</v>
      </c>
      <c r="C343">
        <v>-27.67</v>
      </c>
      <c r="D343">
        <v>-21.93</v>
      </c>
      <c r="E343">
        <v>-28.16</v>
      </c>
      <c r="F343">
        <f>_10sept_0_106[[#This Row],[H_mag]]-40</f>
        <v>-61.84</v>
      </c>
      <c r="G343">
        <f>_10sept_0_106[[#This Row],[V_mag]]-40</f>
        <v>-61.93</v>
      </c>
      <c r="H343">
        <f>(10^(_10sept_0_106[[#This Row],[H_mag_adj]]/20)*COS(RADIANS(_10sept_0_106[[#This Row],[H_phase]])))*0.6</f>
        <v>4.2993910799258997E-4</v>
      </c>
      <c r="I343">
        <f>(10^(_10sept_0_106[[#This Row],[H_mag_adj]]/20)*SIN(RADIANS(_10sept_0_106[[#This Row],[H_phase]])))*0.6</f>
        <v>-2.2543599109892476E-4</v>
      </c>
      <c r="J343">
        <f>(10^(_10sept_0_106[[#This Row],[V_mag_adj]]/20)*COS(RADIANS(_10sept_0_106[[#This Row],[V_phase]])))*0.6</f>
        <v>4.2358361945055579E-4</v>
      </c>
      <c r="K343">
        <f>(10^(_10sept_0_106[[#This Row],[V_mag_adj]]/20)*SIN(RADIANS(_10sept_0_106[[#This Row],[V_phase]])))*0.6</f>
        <v>-2.2674294896164873E-4</v>
      </c>
    </row>
    <row r="344" spans="1:11" x14ac:dyDescent="0.25">
      <c r="A344">
        <v>161</v>
      </c>
      <c r="B344">
        <v>-22.36</v>
      </c>
      <c r="C344">
        <v>-39.770000000000003</v>
      </c>
      <c r="D344">
        <v>-22.41</v>
      </c>
      <c r="E344">
        <v>-40.35</v>
      </c>
      <c r="F344">
        <f>_10sept_0_106[[#This Row],[H_mag]]-40</f>
        <v>-62.36</v>
      </c>
      <c r="G344">
        <f>_10sept_0_106[[#This Row],[V_mag]]-40</f>
        <v>-62.41</v>
      </c>
      <c r="H344">
        <f>(10^(_10sept_0_106[[#This Row],[H_mag_adj]]/20)*COS(RADIANS(_10sept_0_106[[#This Row],[H_phase]])))*0.6</f>
        <v>3.5144885142559358E-4</v>
      </c>
      <c r="I344">
        <f>(10^(_10sept_0_106[[#This Row],[H_mag_adj]]/20)*SIN(RADIANS(_10sept_0_106[[#This Row],[H_phase]])))*0.6</f>
        <v>-2.9250452157069821E-4</v>
      </c>
      <c r="J344">
        <f>(10^(_10sept_0_106[[#This Row],[V_mag_adj]]/20)*COS(RADIANS(_10sept_0_106[[#This Row],[V_phase]])))*0.6</f>
        <v>3.4646970679484744E-4</v>
      </c>
      <c r="K344">
        <f>(10^(_10sept_0_106[[#This Row],[V_mag_adj]]/20)*SIN(RADIANS(_10sept_0_106[[#This Row],[V_phase]])))*0.6</f>
        <v>-2.9434787016068318E-4</v>
      </c>
    </row>
    <row r="345" spans="1:11" x14ac:dyDescent="0.25">
      <c r="A345">
        <v>162</v>
      </c>
      <c r="B345">
        <v>-22.82</v>
      </c>
      <c r="C345">
        <v>-52.83</v>
      </c>
      <c r="D345">
        <v>-22.89</v>
      </c>
      <c r="E345">
        <v>-53.55</v>
      </c>
      <c r="F345">
        <f>_10sept_0_106[[#This Row],[H_mag]]-40</f>
        <v>-62.82</v>
      </c>
      <c r="G345">
        <f>_10sept_0_106[[#This Row],[V_mag]]-40</f>
        <v>-62.89</v>
      </c>
      <c r="H345">
        <f>(10^(_10sept_0_106[[#This Row],[H_mag_adj]]/20)*COS(RADIANS(_10sept_0_106[[#This Row],[H_phase]])))*0.6</f>
        <v>2.6201069024104013E-4</v>
      </c>
      <c r="I345">
        <f>(10^(_10sept_0_106[[#This Row],[H_mag_adj]]/20)*SIN(RADIANS(_10sept_0_106[[#This Row],[H_phase]])))*0.6</f>
        <v>-3.4556189928737301E-4</v>
      </c>
      <c r="J345">
        <f>(10^(_10sept_0_106[[#This Row],[V_mag_adj]]/20)*COS(RADIANS(_10sept_0_106[[#This Row],[V_phase]])))*0.6</f>
        <v>2.5557960802019206E-4</v>
      </c>
      <c r="K345">
        <f>(10^(_10sept_0_106[[#This Row],[V_mag_adj]]/20)*SIN(RADIANS(_10sept_0_106[[#This Row],[V_phase]])))*0.6</f>
        <v>-3.4602713554563618E-4</v>
      </c>
    </row>
    <row r="346" spans="1:11" x14ac:dyDescent="0.25">
      <c r="A346">
        <v>163</v>
      </c>
      <c r="B346">
        <v>-23.15</v>
      </c>
      <c r="C346">
        <v>-66.790000000000006</v>
      </c>
      <c r="D346">
        <v>-23.21</v>
      </c>
      <c r="E346">
        <v>-67.27</v>
      </c>
      <c r="F346">
        <f>_10sept_0_106[[#This Row],[H_mag]]-40</f>
        <v>-63.15</v>
      </c>
      <c r="G346">
        <f>_10sept_0_106[[#This Row],[V_mag]]-40</f>
        <v>-63.21</v>
      </c>
      <c r="H346">
        <f>(10^(_10sept_0_106[[#This Row],[H_mag_adj]]/20)*COS(RADIANS(_10sept_0_106[[#This Row],[H_phase]])))*0.6</f>
        <v>1.6453573861658193E-4</v>
      </c>
      <c r="I346">
        <f>(10^(_10sept_0_106[[#This Row],[H_mag_adj]]/20)*SIN(RADIANS(_10sept_0_106[[#This Row],[H_phase]])))*0.6</f>
        <v>-3.8370567242115606E-4</v>
      </c>
      <c r="J346">
        <f>(10^(_10sept_0_106[[#This Row],[V_mag_adj]]/20)*COS(RADIANS(_10sept_0_106[[#This Row],[V_phase]])))*0.6</f>
        <v>1.6020498931675585E-4</v>
      </c>
      <c r="K346">
        <f>(10^(_10sept_0_106[[#This Row],[V_mag_adj]]/20)*SIN(RADIANS(_10sept_0_106[[#This Row],[V_phase]])))*0.6</f>
        <v>-3.8241979540131903E-4</v>
      </c>
    </row>
    <row r="347" spans="1:11" x14ac:dyDescent="0.25">
      <c r="A347">
        <v>164</v>
      </c>
      <c r="B347">
        <v>-23.25</v>
      </c>
      <c r="C347">
        <v>-78.650000000000006</v>
      </c>
      <c r="D347">
        <v>-23.24</v>
      </c>
      <c r="E347">
        <v>-79.61</v>
      </c>
      <c r="F347">
        <f>_10sept_0_106[[#This Row],[H_mag]]-40</f>
        <v>-63.25</v>
      </c>
      <c r="G347">
        <f>_10sept_0_106[[#This Row],[V_mag]]-40</f>
        <v>-63.239999999999995</v>
      </c>
      <c r="H347">
        <f>(10^(_10sept_0_106[[#This Row],[H_mag_adj]]/20)*COS(RADIANS(_10sept_0_106[[#This Row],[H_phase]])))*0.6</f>
        <v>8.1223248452403919E-5</v>
      </c>
      <c r="I347">
        <f>(10^(_10sept_0_106[[#This Row],[H_mag_adj]]/20)*SIN(RADIANS(_10sept_0_106[[#This Row],[H_phase]])))*0.6</f>
        <v>-4.046445812524514E-4</v>
      </c>
      <c r="J347">
        <f>(10^(_10sept_0_106[[#This Row],[V_mag_adj]]/20)*COS(RADIANS(_10sept_0_106[[#This Row],[V_phase]])))*0.6</f>
        <v>7.4518022462605893E-5</v>
      </c>
      <c r="K347">
        <f>(10^(_10sept_0_106[[#This Row],[V_mag_adj]]/20)*SIN(RADIANS(_10sept_0_106[[#This Row],[V_phase]])))*0.6</f>
        <v>-4.0641626323506107E-4</v>
      </c>
    </row>
    <row r="348" spans="1:11" x14ac:dyDescent="0.25">
      <c r="A348">
        <v>165</v>
      </c>
      <c r="B348">
        <v>-23.21</v>
      </c>
      <c r="C348">
        <v>-90.58</v>
      </c>
      <c r="D348">
        <v>-23.29</v>
      </c>
      <c r="E348">
        <v>-90.79</v>
      </c>
      <c r="F348">
        <f>_10sept_0_106[[#This Row],[H_mag]]-40</f>
        <v>-63.21</v>
      </c>
      <c r="G348">
        <f>_10sept_0_106[[#This Row],[V_mag]]-40</f>
        <v>-63.29</v>
      </c>
      <c r="H348">
        <f>(10^(_10sept_0_106[[#This Row],[H_mag_adj]]/20)*COS(RADIANS(_10sept_0_106[[#This Row],[H_phase]])))*0.6</f>
        <v>-4.1970988153941596E-6</v>
      </c>
      <c r="I348">
        <f>(10^(_10sept_0_106[[#This Row],[H_mag_adj]]/20)*SIN(RADIANS(_10sept_0_106[[#This Row],[H_phase]])))*0.6</f>
        <v>-4.1459971403548068E-4</v>
      </c>
      <c r="J348">
        <f>(10^(_10sept_0_106[[#This Row],[V_mag_adj]]/20)*COS(RADIANS(_10sept_0_106[[#This Row],[V_phase]])))*0.6</f>
        <v>-5.6642439366044461E-6</v>
      </c>
      <c r="K348">
        <f>(10^(_10sept_0_106[[#This Row],[V_mag_adj]]/20)*SIN(RADIANS(_10sept_0_106[[#This Row],[V_phase]])))*0.6</f>
        <v>-4.1078063965201909E-4</v>
      </c>
    </row>
    <row r="349" spans="1:11" x14ac:dyDescent="0.25">
      <c r="A349">
        <v>166</v>
      </c>
      <c r="B349">
        <v>-23.08</v>
      </c>
      <c r="C349">
        <v>-100.97</v>
      </c>
      <c r="D349">
        <v>-23.06</v>
      </c>
      <c r="E349">
        <v>-102.29</v>
      </c>
      <c r="F349">
        <f>_10sept_0_106[[#This Row],[H_mag]]-40</f>
        <v>-63.08</v>
      </c>
      <c r="G349">
        <f>_10sept_0_106[[#This Row],[V_mag]]-40</f>
        <v>-63.06</v>
      </c>
      <c r="H349">
        <f>(10^(_10sept_0_106[[#This Row],[H_mag_adj]]/20)*COS(RADIANS(_10sept_0_106[[#This Row],[H_phase]])))*0.6</f>
        <v>-8.009005758962018E-5</v>
      </c>
      <c r="I349">
        <f>(10^(_10sept_0_106[[#This Row],[H_mag_adj]]/20)*SIN(RADIANS(_10sept_0_106[[#This Row],[H_phase]])))*0.6</f>
        <v>-4.1318254503380656E-4</v>
      </c>
      <c r="J349">
        <f>(10^(_10sept_0_106[[#This Row],[V_mag_adj]]/20)*COS(RADIANS(_10sept_0_106[[#This Row],[V_phase]])))*0.6</f>
        <v>-8.9793523833388042E-5</v>
      </c>
      <c r="K349">
        <f>(10^(_10sept_0_106[[#This Row],[V_mag_adj]]/20)*SIN(RADIANS(_10sept_0_106[[#This Row],[V_phase]])))*0.6</f>
        <v>-4.1217589739435688E-4</v>
      </c>
    </row>
    <row r="350" spans="1:11" x14ac:dyDescent="0.25">
      <c r="A350">
        <v>167</v>
      </c>
      <c r="B350">
        <v>-23.04</v>
      </c>
      <c r="C350">
        <v>-110.47</v>
      </c>
      <c r="D350">
        <v>-23.04</v>
      </c>
      <c r="E350">
        <v>-111.25</v>
      </c>
      <c r="F350">
        <f>_10sept_0_106[[#This Row],[H_mag]]-40</f>
        <v>-63.04</v>
      </c>
      <c r="G350">
        <f>_10sept_0_106[[#This Row],[V_mag]]-40</f>
        <v>-63.04</v>
      </c>
      <c r="H350">
        <f>(10^(_10sept_0_106[[#This Row],[H_mag_adj]]/20)*COS(RADIANS(_10sept_0_106[[#This Row],[H_phase]])))*0.6</f>
        <v>-1.4786584230152175E-4</v>
      </c>
      <c r="I350">
        <f>(10^(_10sept_0_106[[#This Row],[H_mag_adj]]/20)*SIN(RADIANS(_10sept_0_106[[#This Row],[H_phase]])))*0.6</f>
        <v>-3.9611731646392622E-4</v>
      </c>
      <c r="J350">
        <f>(10^(_10sept_0_106[[#This Row],[V_mag_adj]]/20)*COS(RADIANS(_10sept_0_106[[#This Row],[V_phase]])))*0.6</f>
        <v>-1.5324454410514427E-4</v>
      </c>
      <c r="K350">
        <f>(10^(_10sept_0_106[[#This Row],[V_mag_adj]]/20)*SIN(RADIANS(_10sept_0_106[[#This Row],[V_phase]])))*0.6</f>
        <v>-3.9406769142385584E-4</v>
      </c>
    </row>
    <row r="351" spans="1:11" x14ac:dyDescent="0.25">
      <c r="A351">
        <v>168</v>
      </c>
      <c r="B351">
        <v>-22.94</v>
      </c>
      <c r="C351">
        <v>-118.85</v>
      </c>
      <c r="D351">
        <v>-22.87</v>
      </c>
      <c r="E351">
        <v>-118.91</v>
      </c>
      <c r="F351">
        <f>_10sept_0_106[[#This Row],[H_mag]]-40</f>
        <v>-62.94</v>
      </c>
      <c r="G351">
        <f>_10sept_0_106[[#This Row],[V_mag]]-40</f>
        <v>-62.870000000000005</v>
      </c>
      <c r="H351">
        <f>(10^(_10sept_0_106[[#This Row],[H_mag_adj]]/20)*COS(RADIANS(_10sept_0_106[[#This Row],[H_phase]])))*0.6</f>
        <v>-2.0637874188362052E-4</v>
      </c>
      <c r="I351">
        <f>(10^(_10sept_0_106[[#This Row],[H_mag_adj]]/20)*SIN(RADIANS(_10sept_0_106[[#This Row],[H_phase]])))*0.6</f>
        <v>-3.7462676655617631E-4</v>
      </c>
      <c r="J351">
        <f>(10^(_10sept_0_106[[#This Row],[V_mag_adj]]/20)*COS(RADIANS(_10sept_0_106[[#This Row],[V_phase]])))*0.6</f>
        <v>-2.0844404653383103E-4</v>
      </c>
      <c r="K351">
        <f>(10^(_10sept_0_106[[#This Row],[V_mag_adj]]/20)*SIN(RADIANS(_10sept_0_106[[#This Row],[V_phase]])))*0.6</f>
        <v>-3.7744002490799379E-4</v>
      </c>
    </row>
    <row r="352" spans="1:11" x14ac:dyDescent="0.25">
      <c r="A352">
        <v>169</v>
      </c>
      <c r="B352">
        <v>-22.91</v>
      </c>
      <c r="C352">
        <v>-125.02</v>
      </c>
      <c r="D352">
        <v>-22.8</v>
      </c>
      <c r="E352">
        <v>-125.82</v>
      </c>
      <c r="F352">
        <f>_10sept_0_106[[#This Row],[H_mag]]-40</f>
        <v>-62.91</v>
      </c>
      <c r="G352">
        <f>_10sept_0_106[[#This Row],[V_mag]]-40</f>
        <v>-62.8</v>
      </c>
      <c r="H352">
        <f>(10^(_10sept_0_106[[#This Row],[H_mag_adj]]/20)*COS(RADIANS(_10sept_0_106[[#This Row],[H_phase]])))*0.6</f>
        <v>-2.4629691654389478E-4</v>
      </c>
      <c r="I352">
        <f>(10^(_10sept_0_106[[#This Row],[H_mag_adj]]/20)*SIN(RADIANS(_10sept_0_106[[#This Row],[H_phase]])))*0.6</f>
        <v>-3.514872539587749E-4</v>
      </c>
      <c r="J352">
        <f>(10^(_10sept_0_106[[#This Row],[V_mag_adj]]/20)*COS(RADIANS(_10sept_0_106[[#This Row],[V_phase]])))*0.6</f>
        <v>-2.543816685104887E-4</v>
      </c>
      <c r="K352">
        <f>(10^(_10sept_0_106[[#This Row],[V_mag_adj]]/20)*SIN(RADIANS(_10sept_0_106[[#This Row],[V_phase]])))*0.6</f>
        <v>-3.5244950335578263E-4</v>
      </c>
    </row>
    <row r="353" spans="1:11" x14ac:dyDescent="0.25">
      <c r="A353">
        <v>170</v>
      </c>
      <c r="B353">
        <v>-22.88</v>
      </c>
      <c r="C353">
        <v>-131.05000000000001</v>
      </c>
      <c r="D353">
        <v>-22.85</v>
      </c>
      <c r="E353">
        <v>-131.99</v>
      </c>
      <c r="F353">
        <f>_10sept_0_106[[#This Row],[H_mag]]-40</f>
        <v>-62.879999999999995</v>
      </c>
      <c r="G353">
        <f>_10sept_0_106[[#This Row],[V_mag]]-40</f>
        <v>-62.85</v>
      </c>
      <c r="H353">
        <f>(10^(_10sept_0_106[[#This Row],[H_mag_adj]]/20)*COS(RADIANS(_10sept_0_106[[#This Row],[H_phase]])))*0.6</f>
        <v>-2.8283279501489718E-4</v>
      </c>
      <c r="I353">
        <f>(10^(_10sept_0_106[[#This Row],[H_mag_adj]]/20)*SIN(RADIANS(_10sept_0_106[[#This Row],[H_phase]])))*0.6</f>
        <v>-3.2478904247756473E-4</v>
      </c>
      <c r="J353">
        <f>(10^(_10sept_0_106[[#This Row],[V_mag_adj]]/20)*COS(RADIANS(_10sept_0_106[[#This Row],[V_phase]])))*0.6</f>
        <v>-2.8911987524070257E-4</v>
      </c>
      <c r="K353">
        <f>(10^(_10sept_0_106[[#This Row],[V_mag_adj]]/20)*SIN(RADIANS(_10sept_0_106[[#This Row],[V_phase]])))*0.6</f>
        <v>-3.2121287607321438E-4</v>
      </c>
    </row>
    <row r="354" spans="1:11" x14ac:dyDescent="0.25">
      <c r="A354">
        <v>171</v>
      </c>
      <c r="B354">
        <v>-22.91</v>
      </c>
      <c r="C354">
        <v>-136.66999999999999</v>
      </c>
      <c r="D354">
        <v>-22.93</v>
      </c>
      <c r="E354">
        <v>-137.16999999999999</v>
      </c>
      <c r="F354">
        <f>_10sept_0_106[[#This Row],[H_mag]]-40</f>
        <v>-62.91</v>
      </c>
      <c r="G354">
        <f>_10sept_0_106[[#This Row],[V_mag]]-40</f>
        <v>-62.93</v>
      </c>
      <c r="H354">
        <f>(10^(_10sept_0_106[[#This Row],[H_mag_adj]]/20)*COS(RADIANS(_10sept_0_106[[#This Row],[H_phase]])))*0.6</f>
        <v>-3.1219981801814295E-4</v>
      </c>
      <c r="I354">
        <f>(10^(_10sept_0_106[[#This Row],[H_mag_adj]]/20)*SIN(RADIANS(_10sept_0_106[[#This Row],[H_phase]])))*0.6</f>
        <v>-2.9451100900297264E-4</v>
      </c>
      <c r="J354">
        <f>(10^(_10sept_0_106[[#This Row],[V_mag_adj]]/20)*COS(RADIANS(_10sept_0_106[[#This Row],[V_phase]])))*0.6</f>
        <v>-3.1403406788937634E-4</v>
      </c>
      <c r="K354">
        <f>(10^(_10sept_0_106[[#This Row],[V_mag_adj]]/20)*SIN(RADIANS(_10sept_0_106[[#This Row],[V_phase]])))*0.6</f>
        <v>-2.9110430739760703E-4</v>
      </c>
    </row>
    <row r="355" spans="1:11" x14ac:dyDescent="0.25">
      <c r="A355">
        <v>172</v>
      </c>
      <c r="B355">
        <v>-23.02</v>
      </c>
      <c r="C355">
        <v>-140.99</v>
      </c>
      <c r="D355">
        <v>-23.05</v>
      </c>
      <c r="E355">
        <v>-141.47999999999999</v>
      </c>
      <c r="F355">
        <f>_10sept_0_106[[#This Row],[H_mag]]-40</f>
        <v>-63.019999999999996</v>
      </c>
      <c r="G355">
        <f>_10sept_0_106[[#This Row],[V_mag]]-40</f>
        <v>-63.05</v>
      </c>
      <c r="H355">
        <f>(10^(_10sept_0_106[[#This Row],[H_mag_adj]]/20)*COS(RADIANS(_10sept_0_106[[#This Row],[H_phase]])))*0.6</f>
        <v>-3.293005479296863E-4</v>
      </c>
      <c r="I355">
        <f>(10^(_10sept_0_106[[#This Row],[H_mag_adj]]/20)*SIN(RADIANS(_10sept_0_106[[#This Row],[H_phase]])))*0.6</f>
        <v>-2.6675750152303643E-4</v>
      </c>
      <c r="J355">
        <f>(10^(_10sept_0_106[[#This Row],[V_mag_adj]]/20)*COS(RADIANS(_10sept_0_106[[#This Row],[V_phase]])))*0.6</f>
        <v>-3.3042659211939554E-4</v>
      </c>
      <c r="K355">
        <f>(10^(_10sept_0_106[[#This Row],[V_mag_adj]]/20)*SIN(RADIANS(_10sept_0_106[[#This Row],[V_phase]])))*0.6</f>
        <v>-2.6302155027694418E-4</v>
      </c>
    </row>
    <row r="356" spans="1:11" x14ac:dyDescent="0.25">
      <c r="A356">
        <v>173</v>
      </c>
      <c r="B356">
        <v>-23.22</v>
      </c>
      <c r="C356">
        <v>-144.93</v>
      </c>
      <c r="D356">
        <v>-23.31</v>
      </c>
      <c r="E356">
        <v>-145.91</v>
      </c>
      <c r="F356">
        <f>_10sept_0_106[[#This Row],[H_mag]]-40</f>
        <v>-63.22</v>
      </c>
      <c r="G356">
        <f>_10sept_0_106[[#This Row],[V_mag]]-40</f>
        <v>-63.31</v>
      </c>
      <c r="H356">
        <f>(10^(_10sept_0_106[[#This Row],[H_mag_adj]]/20)*COS(RADIANS(_10sept_0_106[[#This Row],[H_phase]])))*0.6</f>
        <v>-3.3895634097438052E-4</v>
      </c>
      <c r="I356">
        <f>(10^(_10sept_0_106[[#This Row],[H_mag_adj]]/20)*SIN(RADIANS(_10sept_0_106[[#This Row],[H_phase]])))*0.6</f>
        <v>-2.3795746292816456E-4</v>
      </c>
      <c r="J356">
        <f>(10^(_10sept_0_106[[#This Row],[V_mag_adj]]/20)*COS(RADIANS(_10sept_0_106[[#This Row],[V_phase]])))*0.6</f>
        <v>-3.3944119060303499E-4</v>
      </c>
      <c r="K356">
        <f>(10^(_10sept_0_106[[#This Row],[V_mag_adj]]/20)*SIN(RADIANS(_10sept_0_106[[#This Row],[V_phase]])))*0.6</f>
        <v>-2.2973257286492389E-4</v>
      </c>
    </row>
    <row r="357" spans="1:11" x14ac:dyDescent="0.25">
      <c r="A357">
        <v>174</v>
      </c>
      <c r="B357">
        <v>-23.53</v>
      </c>
      <c r="C357">
        <v>-147.93</v>
      </c>
      <c r="D357">
        <v>-23.58</v>
      </c>
      <c r="E357">
        <v>-148.33000000000001</v>
      </c>
      <c r="F357">
        <f>_10sept_0_106[[#This Row],[H_mag]]-40</f>
        <v>-63.53</v>
      </c>
      <c r="G357">
        <f>_10sept_0_106[[#This Row],[V_mag]]-40</f>
        <v>-63.58</v>
      </c>
      <c r="H357">
        <f>(10^(_10sept_0_106[[#This Row],[H_mag_adj]]/20)*COS(RADIANS(_10sept_0_106[[#This Row],[H_phase]])))*0.6</f>
        <v>-3.386411521494271E-4</v>
      </c>
      <c r="I357">
        <f>(10^(_10sept_0_106[[#This Row],[H_mag_adj]]/20)*SIN(RADIANS(_10sept_0_106[[#This Row],[H_phase]])))*0.6</f>
        <v>-2.1218219031347613E-4</v>
      </c>
      <c r="J357">
        <f>(10^(_10sept_0_106[[#This Row],[V_mag_adj]]/20)*COS(RADIANS(_10sept_0_106[[#This Row],[V_phase]])))*0.6</f>
        <v>-3.3816196845590723E-4</v>
      </c>
      <c r="K357">
        <f>(10^(_10sept_0_106[[#This Row],[V_mag_adj]]/20)*SIN(RADIANS(_10sept_0_106[[#This Row],[V_phase]])))*0.6</f>
        <v>-2.0860856715154545E-4</v>
      </c>
    </row>
    <row r="358" spans="1:11" x14ac:dyDescent="0.25">
      <c r="A358">
        <v>175</v>
      </c>
      <c r="B358">
        <v>-23.81</v>
      </c>
      <c r="C358">
        <v>-149.51</v>
      </c>
      <c r="D358">
        <v>-23.88</v>
      </c>
      <c r="E358">
        <v>-149.71</v>
      </c>
      <c r="F358">
        <f>_10sept_0_106[[#This Row],[H_mag]]-40</f>
        <v>-63.81</v>
      </c>
      <c r="G358">
        <f>_10sept_0_106[[#This Row],[V_mag]]-40</f>
        <v>-63.879999999999995</v>
      </c>
      <c r="H358">
        <f>(10^(_10sept_0_106[[#This Row],[H_mag_adj]]/20)*COS(RADIANS(_10sept_0_106[[#This Row],[H_phase]])))*0.6</f>
        <v>-3.3343891096085008E-4</v>
      </c>
      <c r="I358">
        <f>(10^(_10sept_0_106[[#This Row],[H_mag_adj]]/20)*SIN(RADIANS(_10sept_0_106[[#This Row],[H_phase]])))*0.6</f>
        <v>-1.9633214824651087E-4</v>
      </c>
      <c r="J358">
        <f>(10^(_10sept_0_106[[#This Row],[V_mag_adj]]/20)*COS(RADIANS(_10sept_0_106[[#This Row],[V_phase]])))*0.6</f>
        <v>-3.3144032102273651E-4</v>
      </c>
      <c r="K358">
        <f>(10^(_10sept_0_106[[#This Row],[V_mag_adj]]/20)*SIN(RADIANS(_10sept_0_106[[#This Row],[V_phase]])))*0.6</f>
        <v>-1.9360049355089223E-4</v>
      </c>
    </row>
    <row r="359" spans="1:11" x14ac:dyDescent="0.25">
      <c r="A359">
        <v>176</v>
      </c>
      <c r="B359">
        <v>-24.37</v>
      </c>
      <c r="C359">
        <v>-149.99</v>
      </c>
      <c r="D359">
        <v>-24.35</v>
      </c>
      <c r="E359">
        <v>-151.01</v>
      </c>
      <c r="F359">
        <f>_10sept_0_106[[#This Row],[H_mag]]-40</f>
        <v>-64.37</v>
      </c>
      <c r="G359">
        <f>_10sept_0_106[[#This Row],[V_mag]]-40</f>
        <v>-64.349999999999994</v>
      </c>
      <c r="H359">
        <f>(10^(_10sept_0_106[[#This Row],[H_mag_adj]]/20)*COS(RADIANS(_10sept_0_106[[#This Row],[H_phase]])))*0.6</f>
        <v>-3.1415075722228002E-4</v>
      </c>
      <c r="I359">
        <f>(10^(_10sept_0_106[[#This Row],[H_mag_adj]]/20)*SIN(RADIANS(_10sept_0_106[[#This Row],[H_phase]])))*0.6</f>
        <v>-1.8144813781737404E-4</v>
      </c>
      <c r="J359">
        <f>(10^(_10sept_0_106[[#This Row],[V_mag_adj]]/20)*COS(RADIANS(_10sept_0_106[[#This Row],[V_phase]])))*0.6</f>
        <v>-3.1806253527320779E-4</v>
      </c>
      <c r="K359">
        <f>(10^(_10sept_0_106[[#This Row],[V_mag_adj]]/20)*SIN(RADIANS(_10sept_0_106[[#This Row],[V_phase]])))*0.6</f>
        <v>-1.7623238021115717E-4</v>
      </c>
    </row>
    <row r="360" spans="1:11" x14ac:dyDescent="0.25">
      <c r="A360">
        <v>177</v>
      </c>
      <c r="B360">
        <v>-25.12</v>
      </c>
      <c r="C360">
        <v>-149.75</v>
      </c>
      <c r="D360">
        <v>-25.03</v>
      </c>
      <c r="E360">
        <v>-150.1</v>
      </c>
      <c r="F360">
        <f>_10sept_0_106[[#This Row],[H_mag]]-40</f>
        <v>-65.12</v>
      </c>
      <c r="G360">
        <f>_10sept_0_106[[#This Row],[V_mag]]-40</f>
        <v>-65.03</v>
      </c>
      <c r="H360">
        <f>(10^(_10sept_0_106[[#This Row],[H_mag_adj]]/20)*COS(RADIANS(_10sept_0_106[[#This Row],[H_phase]])))*0.6</f>
        <v>-2.874632297714065E-4</v>
      </c>
      <c r="I360">
        <f>(10^(_10sept_0_106[[#This Row],[H_mag_adj]]/20)*SIN(RADIANS(_10sept_0_106[[#This Row],[H_phase]])))*0.6</f>
        <v>-1.6764360071311007E-4</v>
      </c>
      <c r="J360">
        <f>(10^(_10sept_0_106[[#This Row],[V_mag_adj]]/20)*COS(RADIANS(_10sept_0_106[[#This Row],[V_phase]])))*0.6</f>
        <v>-2.9148662022519833E-4</v>
      </c>
      <c r="K360">
        <f>(10^(_10sept_0_106[[#This Row],[V_mag_adj]]/20)*SIN(RADIANS(_10sept_0_106[[#This Row],[V_phase]])))*0.6</f>
        <v>-1.6761224063067289E-4</v>
      </c>
    </row>
    <row r="361" spans="1:11" x14ac:dyDescent="0.25">
      <c r="A361">
        <v>178</v>
      </c>
      <c r="B361">
        <v>-25.99</v>
      </c>
      <c r="C361">
        <v>-149.5</v>
      </c>
      <c r="D361">
        <v>-26.06</v>
      </c>
      <c r="E361">
        <v>-149.9</v>
      </c>
      <c r="F361">
        <f>_10sept_0_106[[#This Row],[H_mag]]-40</f>
        <v>-65.989999999999995</v>
      </c>
      <c r="G361">
        <f>_10sept_0_106[[#This Row],[V_mag]]-40</f>
        <v>-66.06</v>
      </c>
      <c r="H361">
        <f>(10^(_10sept_0_106[[#This Row],[H_mag_adj]]/20)*COS(RADIANS(_10sept_0_106[[#This Row],[H_phase]])))*0.6</f>
        <v>-2.5940099578481693E-4</v>
      </c>
      <c r="I361">
        <f>(10^(_10sept_0_106[[#This Row],[H_mag_adj]]/20)*SIN(RADIANS(_10sept_0_106[[#This Row],[H_phase]])))*0.6</f>
        <v>-1.5279886382157476E-4</v>
      </c>
      <c r="J361">
        <f>(10^(_10sept_0_106[[#This Row],[V_mag_adj]]/20)*COS(RADIANS(_10sept_0_106[[#This Row],[V_phase]])))*0.6</f>
        <v>-2.5837076768384993E-4</v>
      </c>
      <c r="K361">
        <f>(10^(_10sept_0_106[[#This Row],[V_mag_adj]]/20)*SIN(RADIANS(_10sept_0_106[[#This Row],[V_phase]])))*0.6</f>
        <v>-1.4977229543963123E-4</v>
      </c>
    </row>
    <row r="362" spans="1:11" x14ac:dyDescent="0.25">
      <c r="A362">
        <v>179</v>
      </c>
      <c r="B362">
        <v>-27.3</v>
      </c>
      <c r="C362">
        <v>-148.29</v>
      </c>
      <c r="D362">
        <v>-27.36</v>
      </c>
      <c r="E362">
        <v>-149.26</v>
      </c>
      <c r="F362">
        <f>_10sept_0_106[[#This Row],[H_mag]]-40</f>
        <v>-67.3</v>
      </c>
      <c r="G362">
        <f>_10sept_0_106[[#This Row],[V_mag]]-40</f>
        <v>-67.36</v>
      </c>
      <c r="H362">
        <f>(10^(_10sept_0_106[[#This Row],[H_mag_adj]]/20)*COS(RADIANS(_10sept_0_106[[#This Row],[H_phase]])))*0.6</f>
        <v>-2.2026098602750895E-4</v>
      </c>
      <c r="I362">
        <f>(10^(_10sept_0_106[[#This Row],[H_mag_adj]]/20)*SIN(RADIANS(_10sept_0_106[[#This Row],[H_phase]])))*0.6</f>
        <v>-1.3608906992867862E-4</v>
      </c>
      <c r="J362">
        <f>(10^(_10sept_0_106[[#This Row],[V_mag_adj]]/20)*COS(RADIANS(_10sept_0_106[[#This Row],[V_phase]])))*0.6</f>
        <v>-2.2100134982908521E-4</v>
      </c>
      <c r="K362">
        <f>(10^(_10sept_0_106[[#This Row],[V_mag_adj]]/20)*SIN(RADIANS(_10sept_0_106[[#This Row],[V_phase]])))*0.6</f>
        <v>-1.3142976730658377E-4</v>
      </c>
    </row>
    <row r="363" spans="1:11" x14ac:dyDescent="0.25">
      <c r="A363">
        <v>180</v>
      </c>
      <c r="B363">
        <v>-29.05</v>
      </c>
      <c r="C363">
        <v>-148.03</v>
      </c>
      <c r="D363">
        <v>-29.04</v>
      </c>
      <c r="E363">
        <v>-148.94999999999999</v>
      </c>
      <c r="F363">
        <f>_10sept_0_106[[#This Row],[H_mag]]-40</f>
        <v>-69.05</v>
      </c>
      <c r="G363">
        <f>_10sept_0_106[[#This Row],[V_mag]]-40</f>
        <v>-69.039999999999992</v>
      </c>
      <c r="H363">
        <f>(10^(_10sept_0_106[[#This Row],[H_mag_adj]]/20)*COS(RADIANS(_10sept_0_106[[#This Row],[H_phase]])))*0.6</f>
        <v>-1.7956171469077532E-4</v>
      </c>
      <c r="I363">
        <f>(10^(_10sept_0_106[[#This Row],[H_mag_adj]]/20)*SIN(RADIANS(_10sept_0_106[[#This Row],[H_phase]])))*0.6</f>
        <v>-1.1207192619509344E-4</v>
      </c>
      <c r="J363">
        <f>(10^(_10sept_0_106[[#This Row],[V_mag_adj]]/20)*COS(RADIANS(_10sept_0_106[[#This Row],[V_phase]])))*0.6</f>
        <v>-1.8154692535743544E-4</v>
      </c>
      <c r="K363">
        <f>(10^(_10sept_0_106[[#This Row],[V_mag_adj]]/20)*SIN(RADIANS(_10sept_0_106[[#This Row],[V_phase]])))*0.6</f>
        <v>-1.0930013909418307E-4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topLeftCell="A330" workbookViewId="0">
      <selection activeCell="H3" sqref="H3:K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2" bestFit="1" customWidth="1"/>
    <col min="10" max="11" width="12.7109375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-26.43</v>
      </c>
      <c r="C3">
        <v>65.16</v>
      </c>
      <c r="D3">
        <v>-26.42</v>
      </c>
      <c r="E3">
        <v>63.87</v>
      </c>
      <c r="F3">
        <f>_10sept_0_107[[#This Row],[H_mag]]-40</f>
        <v>-66.430000000000007</v>
      </c>
      <c r="G3">
        <f>_10sept_0_107[[#This Row],[V_mag]]-40</f>
        <v>-66.42</v>
      </c>
      <c r="H3">
        <f>(10^(_10sept_0_107[[#This Row],[H_mag_adj]]/20)*COS(RADIANS(_10sept_0_107[[#This Row],[H_phase]])))*0.15</f>
        <v>3.0055861897800139E-5</v>
      </c>
      <c r="I3">
        <f>(10^(_10sept_0_107[[#This Row],[H_mag_adj]]/20)*SIN(RADIANS(_10sept_0_107[[#This Row],[H_phase]])))*0.15</f>
        <v>6.4927762820056508E-5</v>
      </c>
      <c r="J3">
        <f>(10^(_10sept_0_107[[#This Row],[V_mag_adj]]/20)*COS(RADIANS(_10sept_0_107[[#This Row],[V_phase]])))*0.15</f>
        <v>3.1546251093427496E-5</v>
      </c>
      <c r="K3">
        <f>(10^(_10sept_0_107[[#This Row],[V_mag_adj]]/20)*SIN(RADIANS(_10sept_0_107[[#This Row],[V_phase]])))*0.15</f>
        <v>6.4308659634230872E-5</v>
      </c>
    </row>
    <row r="4" spans="1:11" x14ac:dyDescent="0.25">
      <c r="A4">
        <v>-179</v>
      </c>
      <c r="B4">
        <v>-26.88</v>
      </c>
      <c r="C4">
        <v>49.93</v>
      </c>
      <c r="D4">
        <v>-26.91</v>
      </c>
      <c r="E4">
        <v>48.52</v>
      </c>
      <c r="F4">
        <f>_10sept_0_107[[#This Row],[H_mag]]-40</f>
        <v>-66.88</v>
      </c>
      <c r="G4">
        <f>_10sept_0_107[[#This Row],[V_mag]]-40</f>
        <v>-66.91</v>
      </c>
      <c r="H4">
        <f>(10^(_10sept_0_107[[#This Row],[H_mag_adj]]/20)*COS(RADIANS(_10sept_0_107[[#This Row],[H_phase]])))*0.15</f>
        <v>4.3731090333456757E-5</v>
      </c>
      <c r="I4">
        <f>(10^(_10sept_0_107[[#This Row],[H_mag_adj]]/20)*SIN(RADIANS(_10sept_0_107[[#This Row],[H_phase]])))*0.15</f>
        <v>5.19875623645172E-5</v>
      </c>
      <c r="J4">
        <f>(10^(_10sept_0_107[[#This Row],[V_mag_adj]]/20)*COS(RADIANS(_10sept_0_107[[#This Row],[V_phase]])))*0.15</f>
        <v>4.4841942852324067E-5</v>
      </c>
      <c r="K4">
        <f>(10^(_10sept_0_107[[#This Row],[V_mag_adj]]/20)*SIN(RADIANS(_10sept_0_107[[#This Row],[V_phase]])))*0.15</f>
        <v>5.0720260607244168E-5</v>
      </c>
    </row>
    <row r="5" spans="1:11" x14ac:dyDescent="0.25">
      <c r="A5">
        <v>-178</v>
      </c>
      <c r="B5">
        <v>-26.87</v>
      </c>
      <c r="C5">
        <v>36.75</v>
      </c>
      <c r="D5">
        <v>-26.63</v>
      </c>
      <c r="E5">
        <v>36.17</v>
      </c>
      <c r="F5">
        <f>_10sept_0_107[[#This Row],[H_mag]]-40</f>
        <v>-66.87</v>
      </c>
      <c r="G5">
        <f>_10sept_0_107[[#This Row],[V_mag]]-40</f>
        <v>-66.63</v>
      </c>
      <c r="H5">
        <f>(10^(_10sept_0_107[[#This Row],[H_mag_adj]]/20)*COS(RADIANS(_10sept_0_107[[#This Row],[H_phase]])))*0.15</f>
        <v>5.44955911639707E-5</v>
      </c>
      <c r="I5">
        <f>(10^(_10sept_0_107[[#This Row],[H_mag_adj]]/20)*SIN(RADIANS(_10sept_0_107[[#This Row],[H_phase]])))*0.15</f>
        <v>4.0693788035198543E-5</v>
      </c>
      <c r="J5">
        <f>(10^(_10sept_0_107[[#This Row],[V_mag_adj]]/20)*COS(RADIANS(_10sept_0_107[[#This Row],[V_phase]])))*0.15</f>
        <v>5.6442958847762805E-5</v>
      </c>
      <c r="K5">
        <f>(10^(_10sept_0_107[[#This Row],[V_mag_adj]]/20)*SIN(RADIANS(_10sept_0_107[[#This Row],[V_phase]])))*0.15</f>
        <v>4.1264634361074564E-5</v>
      </c>
    </row>
    <row r="6" spans="1:11" x14ac:dyDescent="0.25">
      <c r="A6">
        <v>-177</v>
      </c>
      <c r="B6">
        <v>-26.26</v>
      </c>
      <c r="C6">
        <v>26.76</v>
      </c>
      <c r="D6">
        <v>-26.3</v>
      </c>
      <c r="E6">
        <v>26.95</v>
      </c>
      <c r="F6">
        <f>_10sept_0_107[[#This Row],[H_mag]]-40</f>
        <v>-66.260000000000005</v>
      </c>
      <c r="G6">
        <f>_10sept_0_107[[#This Row],[V_mag]]-40</f>
        <v>-66.3</v>
      </c>
      <c r="H6">
        <f>(10^(_10sept_0_107[[#This Row],[H_mag_adj]]/20)*COS(RADIANS(_10sept_0_107[[#This Row],[H_phase]])))*0.15</f>
        <v>6.5146976295136005E-5</v>
      </c>
      <c r="I6">
        <f>(10^(_10sept_0_107[[#This Row],[H_mag_adj]]/20)*SIN(RADIANS(_10sept_0_107[[#This Row],[H_phase]])))*0.15</f>
        <v>3.2851039541298161E-5</v>
      </c>
      <c r="J6">
        <f>(10^(_10sept_0_107[[#This Row],[V_mag_adj]]/20)*COS(RADIANS(_10sept_0_107[[#This Row],[V_phase]])))*0.15</f>
        <v>6.4738859125511335E-5</v>
      </c>
      <c r="K6">
        <f>(10^(_10sept_0_107[[#This Row],[V_mag_adj]]/20)*SIN(RADIANS(_10sept_0_107[[#This Row],[V_phase]])))*0.15</f>
        <v>3.2914965495911102E-5</v>
      </c>
    </row>
    <row r="7" spans="1:11" x14ac:dyDescent="0.25">
      <c r="A7">
        <v>-176</v>
      </c>
      <c r="B7">
        <v>-25.47</v>
      </c>
      <c r="C7">
        <v>19.84</v>
      </c>
      <c r="D7">
        <v>-25.46</v>
      </c>
      <c r="E7">
        <v>17.72</v>
      </c>
      <c r="F7">
        <f>_10sept_0_107[[#This Row],[H_mag]]-40</f>
        <v>-65.47</v>
      </c>
      <c r="G7">
        <f>_10sept_0_107[[#This Row],[V_mag]]-40</f>
        <v>-65.460000000000008</v>
      </c>
      <c r="H7">
        <f>(10^(_10sept_0_107[[#This Row],[H_mag_adj]]/20)*COS(RADIANS(_10sept_0_107[[#This Row],[H_phase]])))*0.15</f>
        <v>7.5165157975154648E-5</v>
      </c>
      <c r="I7">
        <f>(10^(_10sept_0_107[[#This Row],[H_mag_adj]]/20)*SIN(RADIANS(_10sept_0_107[[#This Row],[H_phase]])))*0.15</f>
        <v>2.7120413724048199E-5</v>
      </c>
      <c r="J7">
        <f>(10^(_10sept_0_107[[#This Row],[V_mag_adj]]/20)*COS(RADIANS(_10sept_0_107[[#This Row],[V_phase]])))*0.15</f>
        <v>7.6204646858336688E-5</v>
      </c>
      <c r="K7">
        <f>(10^(_10sept_0_107[[#This Row],[V_mag_adj]]/20)*SIN(RADIANS(_10sept_0_107[[#This Row],[V_phase]])))*0.15</f>
        <v>2.4349318038786648E-5</v>
      </c>
    </row>
    <row r="8" spans="1:11" x14ac:dyDescent="0.25">
      <c r="A8">
        <v>-175</v>
      </c>
      <c r="B8">
        <v>-24.62</v>
      </c>
      <c r="C8">
        <v>12.77</v>
      </c>
      <c r="D8">
        <v>-24.55</v>
      </c>
      <c r="E8">
        <v>12.88</v>
      </c>
      <c r="F8">
        <f>_10sept_0_107[[#This Row],[H_mag]]-40</f>
        <v>-64.62</v>
      </c>
      <c r="G8">
        <f>_10sept_0_107[[#This Row],[V_mag]]-40</f>
        <v>-64.55</v>
      </c>
      <c r="H8">
        <f>(10^(_10sept_0_107[[#This Row],[H_mag_adj]]/20)*COS(RADIANS(_10sept_0_107[[#This Row],[H_phase]])))*0.15</f>
        <v>8.5943690174067244E-5</v>
      </c>
      <c r="I8">
        <f>(10^(_10sept_0_107[[#This Row],[H_mag_adj]]/20)*SIN(RADIANS(_10sept_0_107[[#This Row],[H_phase]])))*0.15</f>
        <v>1.9478610174257155E-5</v>
      </c>
      <c r="J8">
        <f>(10^(_10sept_0_107[[#This Row],[V_mag_adj]]/20)*COS(RADIANS(_10sept_0_107[[#This Row],[V_phase]])))*0.15</f>
        <v>8.6601254452442657E-5</v>
      </c>
      <c r="K8">
        <f>(10^(_10sept_0_107[[#This Row],[V_mag_adj]]/20)*SIN(RADIANS(_10sept_0_107[[#This Row],[V_phase]])))*0.15</f>
        <v>1.9802522344288477E-5</v>
      </c>
    </row>
    <row r="9" spans="1:11" x14ac:dyDescent="0.25">
      <c r="A9">
        <v>-174</v>
      </c>
      <c r="B9">
        <v>-23.56</v>
      </c>
      <c r="C9">
        <v>9.59</v>
      </c>
      <c r="D9">
        <v>-23.71</v>
      </c>
      <c r="E9">
        <v>9.18</v>
      </c>
      <c r="F9">
        <f>_10sept_0_107[[#This Row],[H_mag]]-40</f>
        <v>-63.56</v>
      </c>
      <c r="G9">
        <f>_10sept_0_107[[#This Row],[V_mag]]-40</f>
        <v>-63.71</v>
      </c>
      <c r="H9">
        <f>(10^(_10sept_0_107[[#This Row],[H_mag_adj]]/20)*COS(RADIANS(_10sept_0_107[[#This Row],[H_phase]])))*0.15</f>
        <v>9.8170101961518171E-5</v>
      </c>
      <c r="I9">
        <f>(10^(_10sept_0_107[[#This Row],[H_mag_adj]]/20)*SIN(RADIANS(_10sept_0_107[[#This Row],[H_phase]])))*0.15</f>
        <v>1.6586606336516569E-5</v>
      </c>
      <c r="J9">
        <f>(10^(_10sept_0_107[[#This Row],[V_mag_adj]]/20)*COS(RADIANS(_10sept_0_107[[#This Row],[V_phase]])))*0.15</f>
        <v>9.6603506905654519E-5</v>
      </c>
      <c r="K9">
        <f>(10^(_10sept_0_107[[#This Row],[V_mag_adj]]/20)*SIN(RADIANS(_10sept_0_107[[#This Row],[V_phase]])))*0.15</f>
        <v>1.5611750351525546E-5</v>
      </c>
    </row>
    <row r="10" spans="1:11" x14ac:dyDescent="0.25">
      <c r="A10">
        <v>-173</v>
      </c>
      <c r="B10">
        <v>-22.74</v>
      </c>
      <c r="C10">
        <v>7.35</v>
      </c>
      <c r="D10">
        <v>-22.89</v>
      </c>
      <c r="E10">
        <v>6.96</v>
      </c>
      <c r="F10">
        <f>_10sept_0_107[[#This Row],[H_mag]]-40</f>
        <v>-62.739999999999995</v>
      </c>
      <c r="G10">
        <f>_10sept_0_107[[#This Row],[V_mag]]-40</f>
        <v>-62.89</v>
      </c>
      <c r="H10">
        <f>(10^(_10sept_0_107[[#This Row],[H_mag_adj]]/20)*COS(RADIANS(_10sept_0_107[[#This Row],[H_phase]])))*0.15</f>
        <v>1.0851955339345204E-4</v>
      </c>
      <c r="I10">
        <f>(10^(_10sept_0_107[[#This Row],[H_mag_adj]]/20)*SIN(RADIANS(_10sept_0_107[[#This Row],[H_phase]])))*0.15</f>
        <v>1.3997941448248158E-5</v>
      </c>
      <c r="J10">
        <f>(10^(_10sept_0_107[[#This Row],[V_mag_adj]]/20)*COS(RADIANS(_10sept_0_107[[#This Row],[V_phase]])))*0.15</f>
        <v>1.0675275433314996E-4</v>
      </c>
      <c r="K10">
        <f>(10^(_10sept_0_107[[#This Row],[V_mag_adj]]/20)*SIN(RADIANS(_10sept_0_107[[#This Row],[V_phase]])))*0.15</f>
        <v>1.3031945476048609E-5</v>
      </c>
    </row>
    <row r="11" spans="1:11" x14ac:dyDescent="0.25">
      <c r="A11">
        <v>-172</v>
      </c>
      <c r="B11">
        <v>-22.19</v>
      </c>
      <c r="C11">
        <v>5.68</v>
      </c>
      <c r="D11">
        <v>-22.23</v>
      </c>
      <c r="E11">
        <v>5.98</v>
      </c>
      <c r="F11">
        <f>_10sept_0_107[[#This Row],[H_mag]]-40</f>
        <v>-62.19</v>
      </c>
      <c r="G11">
        <f>_10sept_0_107[[#This Row],[V_mag]]-40</f>
        <v>-62.230000000000004</v>
      </c>
      <c r="H11">
        <f>(10^(_10sept_0_107[[#This Row],[H_mag_adj]]/20)*COS(RADIANS(_10sept_0_107[[#This Row],[H_phase]])))*0.15</f>
        <v>1.1599885404235922E-4</v>
      </c>
      <c r="I11">
        <f>(10^(_10sept_0_107[[#This Row],[H_mag_adj]]/20)*SIN(RADIANS(_10sept_0_107[[#This Row],[H_phase]])))*0.15</f>
        <v>1.1537331659789609E-5</v>
      </c>
      <c r="J11">
        <f>(10^(_10sept_0_107[[#This Row],[V_mag_adj]]/20)*COS(RADIANS(_10sept_0_107[[#This Row],[V_phase]])))*0.15</f>
        <v>1.1540417344561084E-4</v>
      </c>
      <c r="K11">
        <f>(10^(_10sept_0_107[[#This Row],[V_mag_adj]]/20)*SIN(RADIANS(_10sept_0_107[[#This Row],[V_phase]])))*0.15</f>
        <v>1.2088740223551844E-5</v>
      </c>
    </row>
    <row r="12" spans="1:11" x14ac:dyDescent="0.25">
      <c r="A12">
        <v>-171</v>
      </c>
      <c r="B12">
        <v>-21.83</v>
      </c>
      <c r="C12">
        <v>5.94</v>
      </c>
      <c r="D12">
        <v>-21.8</v>
      </c>
      <c r="E12">
        <v>4.97</v>
      </c>
      <c r="F12">
        <f>_10sept_0_107[[#This Row],[H_mag]]-40</f>
        <v>-61.83</v>
      </c>
      <c r="G12">
        <f>_10sept_0_107[[#This Row],[V_mag]]-40</f>
        <v>-61.8</v>
      </c>
      <c r="H12">
        <f>(10^(_10sept_0_107[[#This Row],[H_mag_adj]]/20)*COS(RADIANS(_10sept_0_107[[#This Row],[H_phase]])))*0.15</f>
        <v>1.2085181240539125E-4</v>
      </c>
      <c r="I12">
        <f>(10^(_10sept_0_107[[#This Row],[H_mag_adj]]/20)*SIN(RADIANS(_10sept_0_107[[#This Row],[H_phase]])))*0.15</f>
        <v>1.2574097587798025E-5</v>
      </c>
      <c r="J12">
        <f>(10^(_10sept_0_107[[#This Row],[V_mag_adj]]/20)*COS(RADIANS(_10sept_0_107[[#This Row],[V_phase]])))*0.15</f>
        <v>1.2146616493188593E-4</v>
      </c>
      <c r="K12">
        <f>(10^(_10sept_0_107[[#This Row],[V_mag_adj]]/20)*SIN(RADIANS(_10sept_0_107[[#This Row],[V_phase]])))*0.15</f>
        <v>1.0562829020237473E-5</v>
      </c>
    </row>
    <row r="13" spans="1:11" x14ac:dyDescent="0.25">
      <c r="A13">
        <v>-170</v>
      </c>
      <c r="B13">
        <v>-21.62</v>
      </c>
      <c r="C13">
        <v>4.93</v>
      </c>
      <c r="D13">
        <v>-21.54</v>
      </c>
      <c r="E13">
        <v>5.16</v>
      </c>
      <c r="F13">
        <f>_10sept_0_107[[#This Row],[H_mag]]-40</f>
        <v>-61.620000000000005</v>
      </c>
      <c r="G13">
        <f>_10sept_0_107[[#This Row],[V_mag]]-40</f>
        <v>-61.54</v>
      </c>
      <c r="H13">
        <f>(10^(_10sept_0_107[[#This Row],[H_mag_adj]]/20)*COS(RADIANS(_10sept_0_107[[#This Row],[H_phase]])))*0.15</f>
        <v>1.2401710215120137E-4</v>
      </c>
      <c r="I13">
        <f>(10^(_10sept_0_107[[#This Row],[H_mag_adj]]/20)*SIN(RADIANS(_10sept_0_107[[#This Row],[H_phase]])))*0.15</f>
        <v>1.0697431549893029E-5</v>
      </c>
      <c r="J13">
        <f>(10^(_10sept_0_107[[#This Row],[V_mag_adj]]/20)*COS(RADIANS(_10sept_0_107[[#This Row],[V_phase]])))*0.15</f>
        <v>1.2512027033687419E-4</v>
      </c>
      <c r="K13">
        <f>(10^(_10sept_0_107[[#This Row],[V_mag_adj]]/20)*SIN(RADIANS(_10sept_0_107[[#This Row],[V_phase]])))*0.15</f>
        <v>1.1298768307955327E-5</v>
      </c>
    </row>
    <row r="14" spans="1:11" x14ac:dyDescent="0.25">
      <c r="A14">
        <v>-169</v>
      </c>
      <c r="B14">
        <v>-21.53</v>
      </c>
      <c r="C14">
        <v>5.68</v>
      </c>
      <c r="D14">
        <v>-21.53</v>
      </c>
      <c r="E14">
        <v>4.5999999999999996</v>
      </c>
      <c r="F14">
        <f>_10sept_0_107[[#This Row],[H_mag]]-40</f>
        <v>-61.53</v>
      </c>
      <c r="G14">
        <f>_10sept_0_107[[#This Row],[V_mag]]-40</f>
        <v>-61.53</v>
      </c>
      <c r="H14">
        <f>(10^(_10sept_0_107[[#This Row],[H_mag_adj]]/20)*COS(RADIANS(_10sept_0_107[[#This Row],[H_phase]])))*0.15</f>
        <v>1.2515658335141971E-4</v>
      </c>
      <c r="I14">
        <f>(10^(_10sept_0_107[[#This Row],[H_mag_adj]]/20)*SIN(RADIANS(_10sept_0_107[[#This Row],[H_phase]])))*0.15</f>
        <v>1.2448166177608419E-5</v>
      </c>
      <c r="J14">
        <f>(10^(_10sept_0_107[[#This Row],[V_mag_adj]]/20)*COS(RADIANS(_10sept_0_107[[#This Row],[V_phase]])))*0.15</f>
        <v>1.2536897809212728E-4</v>
      </c>
      <c r="K14">
        <f>(10^(_10sept_0_107[[#This Row],[V_mag_adj]]/20)*SIN(RADIANS(_10sept_0_107[[#This Row],[V_phase]])))*0.15</f>
        <v>1.008694847423798E-5</v>
      </c>
    </row>
    <row r="15" spans="1:11" x14ac:dyDescent="0.25">
      <c r="A15">
        <v>-168</v>
      </c>
      <c r="B15">
        <v>-21.99</v>
      </c>
      <c r="C15">
        <v>3.87</v>
      </c>
      <c r="D15">
        <v>-22.04</v>
      </c>
      <c r="E15">
        <v>3.55</v>
      </c>
      <c r="F15">
        <f>_10sept_0_107[[#This Row],[H_mag]]-40</f>
        <v>-61.989999999999995</v>
      </c>
      <c r="G15">
        <f>_10sept_0_107[[#This Row],[V_mag]]-40</f>
        <v>-62.04</v>
      </c>
      <c r="H15">
        <f>(10^(_10sept_0_107[[#This Row],[H_mag_adj]]/20)*COS(RADIANS(_10sept_0_107[[#This Row],[H_phase]])))*0.15</f>
        <v>1.1901448738373101E-4</v>
      </c>
      <c r="I15">
        <f>(10^(_10sept_0_107[[#This Row],[H_mag_adj]]/20)*SIN(RADIANS(_10sept_0_107[[#This Row],[H_phase]])))*0.15</f>
        <v>8.0509905448124089E-6</v>
      </c>
      <c r="J15">
        <f>(10^(_10sept_0_107[[#This Row],[V_mag_adj]]/20)*COS(RADIANS(_10sept_0_107[[#This Row],[V_phase]])))*0.15</f>
        <v>1.1837421437224955E-4</v>
      </c>
      <c r="K15">
        <f>(10^(_10sept_0_107[[#This Row],[V_mag_adj]]/20)*SIN(RADIANS(_10sept_0_107[[#This Row],[V_phase]])))*0.15</f>
        <v>7.3437700948237489E-6</v>
      </c>
    </row>
    <row r="16" spans="1:11" x14ac:dyDescent="0.25">
      <c r="A16">
        <v>-167</v>
      </c>
      <c r="B16">
        <v>-22.68</v>
      </c>
      <c r="C16">
        <v>1.1000000000000001</v>
      </c>
      <c r="D16">
        <v>-22.79</v>
      </c>
      <c r="E16">
        <v>0.56000000000000005</v>
      </c>
      <c r="F16">
        <f>_10sept_0_107[[#This Row],[H_mag]]-40</f>
        <v>-62.68</v>
      </c>
      <c r="G16">
        <f>_10sept_0_107[[#This Row],[V_mag]]-40</f>
        <v>-62.79</v>
      </c>
      <c r="H16">
        <f>(10^(_10sept_0_107[[#This Row],[H_mag_adj]]/20)*COS(RADIANS(_10sept_0_107[[#This Row],[H_phase]])))*0.15</f>
        <v>1.1015677592320936E-4</v>
      </c>
      <c r="I16">
        <f>(10^(_10sept_0_107[[#This Row],[H_mag_adj]]/20)*SIN(RADIANS(_10sept_0_107[[#This Row],[H_phase]])))*0.15</f>
        <v>2.115118151357919E-6</v>
      </c>
      <c r="J16">
        <f>(10^(_10sept_0_107[[#This Row],[V_mag_adj]]/20)*COS(RADIANS(_10sept_0_107[[#This Row],[V_phase]])))*0.15</f>
        <v>1.0878537548094267E-4</v>
      </c>
      <c r="K16">
        <f>(10^(_10sept_0_107[[#This Row],[V_mag_adj]]/20)*SIN(RADIANS(_10sept_0_107[[#This Row],[V_phase]])))*0.15</f>
        <v>1.0632851269476182E-6</v>
      </c>
    </row>
    <row r="17" spans="1:11" x14ac:dyDescent="0.25">
      <c r="A17">
        <v>-166</v>
      </c>
      <c r="B17">
        <v>-23.91</v>
      </c>
      <c r="C17">
        <v>-3.67</v>
      </c>
      <c r="D17">
        <v>-23.9</v>
      </c>
      <c r="E17">
        <v>-4.8499999999999996</v>
      </c>
      <c r="F17">
        <f>_10sept_0_107[[#This Row],[H_mag]]-40</f>
        <v>-63.91</v>
      </c>
      <c r="G17">
        <f>_10sept_0_107[[#This Row],[V_mag]]-40</f>
        <v>-63.9</v>
      </c>
      <c r="H17">
        <f>(10^(_10sept_0_107[[#This Row],[H_mag_adj]]/20)*COS(RADIANS(_10sept_0_107[[#This Row],[H_phase]])))*0.15</f>
        <v>9.5433252202738571E-5</v>
      </c>
      <c r="I17">
        <f>(10^(_10sept_0_107[[#This Row],[H_mag_adj]]/20)*SIN(RADIANS(_10sept_0_107[[#This Row],[H_phase]])))*0.15</f>
        <v>-6.121215583996908E-6</v>
      </c>
      <c r="J17">
        <f>(10^(_10sept_0_107[[#This Row],[V_mag_adj]]/20)*COS(RADIANS(_10sept_0_107[[#This Row],[V_phase]])))*0.15</f>
        <v>9.5396723462247757E-5</v>
      </c>
      <c r="K17">
        <f>(10^(_10sept_0_107[[#This Row],[V_mag_adj]]/20)*SIN(RADIANS(_10sept_0_107[[#This Row],[V_phase]])))*0.15</f>
        <v>-8.0945292179317953E-6</v>
      </c>
    </row>
    <row r="18" spans="1:11" x14ac:dyDescent="0.25">
      <c r="A18">
        <v>-165</v>
      </c>
      <c r="B18">
        <v>-25.19</v>
      </c>
      <c r="C18">
        <v>-16.34</v>
      </c>
      <c r="D18">
        <v>-25.27</v>
      </c>
      <c r="E18">
        <v>-16.87</v>
      </c>
      <c r="F18">
        <f>_10sept_0_107[[#This Row],[H_mag]]-40</f>
        <v>-65.19</v>
      </c>
      <c r="G18">
        <f>_10sept_0_107[[#This Row],[V_mag]]-40</f>
        <v>-65.27</v>
      </c>
      <c r="H18">
        <f>(10^(_10sept_0_107[[#This Row],[H_mag_adj]]/20)*COS(RADIANS(_10sept_0_107[[#This Row],[H_phase]])))*0.15</f>
        <v>7.9192786406781109E-5</v>
      </c>
      <c r="I18">
        <f>(10^(_10sept_0_107[[#This Row],[H_mag_adj]]/20)*SIN(RADIANS(_10sept_0_107[[#This Row],[H_phase]])))*0.15</f>
        <v>-2.3217618188734985E-5</v>
      </c>
      <c r="J18">
        <f>(10^(_10sept_0_107[[#This Row],[V_mag_adj]]/20)*COS(RADIANS(_10sept_0_107[[#This Row],[V_phase]])))*0.15</f>
        <v>7.8250588905919667E-5</v>
      </c>
      <c r="K18">
        <f>(10^(_10sept_0_107[[#This Row],[V_mag_adj]]/20)*SIN(RADIANS(_10sept_0_107[[#This Row],[V_phase]])))*0.15</f>
        <v>-2.3729599813046253E-5</v>
      </c>
    </row>
    <row r="19" spans="1:11" x14ac:dyDescent="0.25">
      <c r="A19">
        <v>-164</v>
      </c>
      <c r="B19">
        <v>-25.98</v>
      </c>
      <c r="C19">
        <v>-34.549999999999997</v>
      </c>
      <c r="D19">
        <v>-26.19</v>
      </c>
      <c r="E19">
        <v>-34.96</v>
      </c>
      <c r="F19">
        <f>_10sept_0_107[[#This Row],[H_mag]]-40</f>
        <v>-65.98</v>
      </c>
      <c r="G19">
        <f>_10sept_0_107[[#This Row],[V_mag]]-40</f>
        <v>-66.19</v>
      </c>
      <c r="H19">
        <f>(10^(_10sept_0_107[[#This Row],[H_mag_adj]]/20)*COS(RADIANS(_10sept_0_107[[#This Row],[H_phase]])))*0.15</f>
        <v>6.2061784025267358E-5</v>
      </c>
      <c r="I19">
        <f>(10^(_10sept_0_107[[#This Row],[H_mag_adj]]/20)*SIN(RADIANS(_10sept_0_107[[#This Row],[H_phase]])))*0.15</f>
        <v>-4.2733671755213649E-5</v>
      </c>
      <c r="J19">
        <f>(10^(_10sept_0_107[[#This Row],[V_mag_adj]]/20)*COS(RADIANS(_10sept_0_107[[#This Row],[V_phase]])))*0.15</f>
        <v>6.027926109124408E-5</v>
      </c>
      <c r="K19">
        <f>(10^(_10sept_0_107[[#This Row],[V_mag_adj]]/20)*SIN(RADIANS(_10sept_0_107[[#This Row],[V_phase]])))*0.15</f>
        <v>-4.2145307951291783E-5</v>
      </c>
    </row>
    <row r="20" spans="1:11" x14ac:dyDescent="0.25">
      <c r="A20">
        <v>-163</v>
      </c>
      <c r="B20">
        <v>-25.43</v>
      </c>
      <c r="C20">
        <v>-54.44</v>
      </c>
      <c r="D20">
        <v>-25.5</v>
      </c>
      <c r="E20">
        <v>-55.37</v>
      </c>
      <c r="F20">
        <f>_10sept_0_107[[#This Row],[H_mag]]-40</f>
        <v>-65.430000000000007</v>
      </c>
      <c r="G20">
        <f>_10sept_0_107[[#This Row],[V_mag]]-40</f>
        <v>-65.5</v>
      </c>
      <c r="H20">
        <f>(10^(_10sept_0_107[[#This Row],[H_mag_adj]]/20)*COS(RADIANS(_10sept_0_107[[#This Row],[H_phase]])))*0.15</f>
        <v>4.6685518352088795E-5</v>
      </c>
      <c r="I20">
        <f>(10^(_10sept_0_107[[#This Row],[H_mag_adj]]/20)*SIN(RADIANS(_10sept_0_107[[#This Row],[H_phase]])))*0.15</f>
        <v>-6.5305917101642199E-5</v>
      </c>
      <c r="J20">
        <f>(10^(_10sept_0_107[[#This Row],[V_mag_adj]]/20)*COS(RADIANS(_10sept_0_107[[#This Row],[V_phase]])))*0.15</f>
        <v>4.5253226587701559E-5</v>
      </c>
      <c r="K20">
        <f>(10^(_10sept_0_107[[#This Row],[V_mag_adj]]/20)*SIN(RADIANS(_10sept_0_107[[#This Row],[V_phase]])))*0.15</f>
        <v>-6.5524858479413389E-5</v>
      </c>
    </row>
    <row r="21" spans="1:11" x14ac:dyDescent="0.25">
      <c r="A21">
        <v>-162</v>
      </c>
      <c r="B21">
        <v>-23.44</v>
      </c>
      <c r="C21">
        <v>-70.41</v>
      </c>
      <c r="D21">
        <v>-23.58</v>
      </c>
      <c r="E21">
        <v>-70.650000000000006</v>
      </c>
      <c r="F21">
        <f>_10sept_0_107[[#This Row],[H_mag]]-40</f>
        <v>-63.44</v>
      </c>
      <c r="G21">
        <f>_10sept_0_107[[#This Row],[V_mag]]-40</f>
        <v>-63.58</v>
      </c>
      <c r="H21">
        <f>(10^(_10sept_0_107[[#This Row],[H_mag_adj]]/20)*COS(RADIANS(_10sept_0_107[[#This Row],[H_phase]])))*0.15</f>
        <v>3.3846063220095596E-5</v>
      </c>
      <c r="I21">
        <f>(10^(_10sept_0_107[[#This Row],[H_mag_adj]]/20)*SIN(RADIANS(_10sept_0_107[[#This Row],[H_phase]])))*0.15</f>
        <v>-9.5103309891573978E-5</v>
      </c>
      <c r="J21">
        <f>(10^(_10sept_0_107[[#This Row],[V_mag_adj]]/20)*COS(RADIANS(_10sept_0_107[[#This Row],[V_phase]])))*0.15</f>
        <v>3.2912612706241204E-5</v>
      </c>
      <c r="K21">
        <f>(10^(_10sept_0_107[[#This Row],[V_mag_adj]]/20)*SIN(RADIANS(_10sept_0_107[[#This Row],[V_phase]])))*0.15</f>
        <v>-9.3721398969425049E-5</v>
      </c>
    </row>
    <row r="22" spans="1:11" x14ac:dyDescent="0.25">
      <c r="A22">
        <v>-161</v>
      </c>
      <c r="B22">
        <v>-21.6</v>
      </c>
      <c r="C22">
        <v>-76.34</v>
      </c>
      <c r="D22">
        <v>-21.71</v>
      </c>
      <c r="E22">
        <v>-77.84</v>
      </c>
      <c r="F22">
        <f>_10sept_0_107[[#This Row],[H_mag]]-40</f>
        <v>-61.6</v>
      </c>
      <c r="G22">
        <f>_10sept_0_107[[#This Row],[V_mag]]-40</f>
        <v>-61.71</v>
      </c>
      <c r="H22">
        <f>(10^(_10sept_0_107[[#This Row],[H_mag_adj]]/20)*COS(RADIANS(_10sept_0_107[[#This Row],[H_phase]])))*0.15</f>
        <v>2.9464377265758866E-5</v>
      </c>
      <c r="I22">
        <f>(10^(_10sept_0_107[[#This Row],[H_mag_adj]]/20)*SIN(RADIANS(_10sept_0_107[[#This Row],[H_phase]])))*0.15</f>
        <v>-1.2123550353760681E-4</v>
      </c>
      <c r="J22">
        <f>(10^(_10sept_0_107[[#This Row],[V_mag_adj]]/20)*COS(RADIANS(_10sept_0_107[[#This Row],[V_phase]])))*0.15</f>
        <v>2.5949979085193113E-5</v>
      </c>
      <c r="K22">
        <f>(10^(_10sept_0_107[[#This Row],[V_mag_adj]]/20)*SIN(RADIANS(_10sept_0_107[[#This Row],[V_phase]])))*0.15</f>
        <v>-1.2043039154914864E-4</v>
      </c>
    </row>
    <row r="23" spans="1:11" x14ac:dyDescent="0.25">
      <c r="A23">
        <v>-160</v>
      </c>
      <c r="B23">
        <v>-20.04</v>
      </c>
      <c r="C23">
        <v>-79.31</v>
      </c>
      <c r="D23">
        <v>-20.010000000000002</v>
      </c>
      <c r="E23">
        <v>-80.84</v>
      </c>
      <c r="F23">
        <f>_10sept_0_107[[#This Row],[H_mag]]-40</f>
        <v>-60.04</v>
      </c>
      <c r="G23">
        <f>_10sept_0_107[[#This Row],[V_mag]]-40</f>
        <v>-60.010000000000005</v>
      </c>
      <c r="H23">
        <f>(10^(_10sept_0_107[[#This Row],[H_mag_adj]]/20)*COS(RADIANS(_10sept_0_107[[#This Row],[H_phase]])))*0.15</f>
        <v>2.7696426245917469E-5</v>
      </c>
      <c r="I23">
        <f>(10^(_10sept_0_107[[#This Row],[H_mag_adj]]/20)*SIN(RADIANS(_10sept_0_107[[#This Row],[H_phase]])))*0.15</f>
        <v>-1.467195512986995E-4</v>
      </c>
      <c r="J23">
        <f>(10^(_10sept_0_107[[#This Row],[V_mag_adj]]/20)*COS(RADIANS(_10sept_0_107[[#This Row],[V_phase]])))*0.15</f>
        <v>2.3851323985155597E-5</v>
      </c>
      <c r="K23">
        <f>(10^(_10sept_0_107[[#This Row],[V_mag_adj]]/20)*SIN(RADIANS(_10sept_0_107[[#This Row],[V_phase]])))*0.15</f>
        <v>-1.4791675287188584E-4</v>
      </c>
    </row>
    <row r="24" spans="1:11" x14ac:dyDescent="0.25">
      <c r="A24">
        <v>-159</v>
      </c>
      <c r="B24">
        <v>-18.93</v>
      </c>
      <c r="C24">
        <v>-79.680000000000007</v>
      </c>
      <c r="D24">
        <v>-18.920000000000002</v>
      </c>
      <c r="E24">
        <v>-80.78</v>
      </c>
      <c r="F24">
        <f>_10sept_0_107[[#This Row],[H_mag]]-40</f>
        <v>-58.93</v>
      </c>
      <c r="G24">
        <f>_10sept_0_107[[#This Row],[V_mag]]-40</f>
        <v>-58.92</v>
      </c>
      <c r="H24">
        <f>(10^(_10sept_0_107[[#This Row],[H_mag_adj]]/20)*COS(RADIANS(_10sept_0_107[[#This Row],[H_phase]])))*0.15</f>
        <v>3.0394675685748439E-5</v>
      </c>
      <c r="I24">
        <f>(10^(_10sept_0_107[[#This Row],[H_mag_adj]]/20)*SIN(RADIANS(_10sept_0_107[[#This Row],[H_phase]])))*0.15</f>
        <v>-1.6691987009790791E-4</v>
      </c>
      <c r="J24">
        <f>(10^(_10sept_0_107[[#This Row],[V_mag_adj]]/20)*COS(RADIANS(_10sept_0_107[[#This Row],[V_phase]])))*0.15</f>
        <v>2.7215955220167785E-5</v>
      </c>
      <c r="K24">
        <f>(10^(_10sept_0_107[[#This Row],[V_mag_adj]]/20)*SIN(RADIANS(_10sept_0_107[[#This Row],[V_phase]])))*0.15</f>
        <v>-1.6766552982415393E-4</v>
      </c>
    </row>
    <row r="25" spans="1:11" x14ac:dyDescent="0.25">
      <c r="A25">
        <v>-158</v>
      </c>
      <c r="B25">
        <v>-18.149999999999999</v>
      </c>
      <c r="C25">
        <v>-78.19</v>
      </c>
      <c r="D25">
        <v>-18.149999999999999</v>
      </c>
      <c r="E25">
        <v>-78.81</v>
      </c>
      <c r="F25">
        <f>_10sept_0_107[[#This Row],[H_mag]]-40</f>
        <v>-58.15</v>
      </c>
      <c r="G25">
        <f>_10sept_0_107[[#This Row],[V_mag]]-40</f>
        <v>-58.15</v>
      </c>
      <c r="H25">
        <f>(10^(_10sept_0_107[[#This Row],[H_mag_adj]]/20)*COS(RADIANS(_10sept_0_107[[#This Row],[H_phase]])))*0.15</f>
        <v>3.7987337598235426E-5</v>
      </c>
      <c r="I25">
        <f>(10^(_10sept_0_107[[#This Row],[H_mag_adj]]/20)*SIN(RADIANS(_10sept_0_107[[#This Row],[H_phase]])))*0.15</f>
        <v>-1.8167671856912038E-4</v>
      </c>
      <c r="J25">
        <f>(10^(_10sept_0_107[[#This Row],[V_mag_adj]]/20)*COS(RADIANS(_10sept_0_107[[#This Row],[V_phase]])))*0.15</f>
        <v>3.6019220637828539E-5</v>
      </c>
      <c r="K25">
        <f>(10^(_10sept_0_107[[#This Row],[V_mag_adj]]/20)*SIN(RADIANS(_10sept_0_107[[#This Row],[V_phase]])))*0.15</f>
        <v>-1.8207713649024995E-4</v>
      </c>
    </row>
    <row r="26" spans="1:11" x14ac:dyDescent="0.25">
      <c r="A26">
        <v>-157</v>
      </c>
      <c r="B26">
        <v>-17.73</v>
      </c>
      <c r="C26">
        <v>-76</v>
      </c>
      <c r="D26">
        <v>-17.75</v>
      </c>
      <c r="E26">
        <v>-76.45</v>
      </c>
      <c r="F26">
        <f>_10sept_0_107[[#This Row],[H_mag]]-40</f>
        <v>-57.730000000000004</v>
      </c>
      <c r="G26">
        <f>_10sept_0_107[[#This Row],[V_mag]]-40</f>
        <v>-57.75</v>
      </c>
      <c r="H26">
        <f>(10^(_10sept_0_107[[#This Row],[H_mag_adj]]/20)*COS(RADIANS(_10sept_0_107[[#This Row],[H_phase]])))*0.15</f>
        <v>4.7126635549009046E-5</v>
      </c>
      <c r="I26">
        <f>(10^(_10sept_0_107[[#This Row],[H_mag_adj]]/20)*SIN(RADIANS(_10sept_0_107[[#This Row],[H_phase]])))*0.15</f>
        <v>-1.8901461132165805E-4</v>
      </c>
      <c r="J26">
        <f>(10^(_10sept_0_107[[#This Row],[V_mag_adj]]/20)*COS(RADIANS(_10sept_0_107[[#This Row],[V_phase]])))*0.15</f>
        <v>4.5535709377575639E-5</v>
      </c>
      <c r="K26">
        <f>(10^(_10sept_0_107[[#This Row],[V_mag_adj]]/20)*SIN(RADIANS(_10sept_0_107[[#This Row],[V_phase]])))*0.15</f>
        <v>-1.889433501852831E-4</v>
      </c>
    </row>
    <row r="27" spans="1:11" x14ac:dyDescent="0.25">
      <c r="A27">
        <v>-156</v>
      </c>
      <c r="B27">
        <v>-17.68</v>
      </c>
      <c r="C27">
        <v>-71.739999999999995</v>
      </c>
      <c r="D27">
        <v>-17.670000000000002</v>
      </c>
      <c r="E27">
        <v>-72.959999999999994</v>
      </c>
      <c r="F27">
        <f>_10sept_0_107[[#This Row],[H_mag]]-40</f>
        <v>-57.68</v>
      </c>
      <c r="G27">
        <f>_10sept_0_107[[#This Row],[V_mag]]-40</f>
        <v>-57.67</v>
      </c>
      <c r="H27">
        <f>(10^(_10sept_0_107[[#This Row],[H_mag_adj]]/20)*COS(RADIANS(_10sept_0_107[[#This Row],[H_phase]])))*0.15</f>
        <v>6.1389291563832395E-5</v>
      </c>
      <c r="I27">
        <f>(10^(_10sept_0_107[[#This Row],[H_mag_adj]]/20)*SIN(RADIANS(_10sept_0_107[[#This Row],[H_phase]])))*0.15</f>
        <v>-1.8605969105064385E-4</v>
      </c>
      <c r="J27">
        <f>(10^(_10sept_0_107[[#This Row],[V_mag_adj]]/20)*COS(RADIANS(_10sept_0_107[[#This Row],[V_phase]])))*0.15</f>
        <v>5.7480040853476484E-5</v>
      </c>
      <c r="K27">
        <f>(10^(_10sept_0_107[[#This Row],[V_mag_adj]]/20)*SIN(RADIANS(_10sept_0_107[[#This Row],[V_phase]])))*0.15</f>
        <v>-1.875403676359148E-4</v>
      </c>
    </row>
    <row r="28" spans="1:11" x14ac:dyDescent="0.25">
      <c r="A28">
        <v>-155</v>
      </c>
      <c r="B28">
        <v>-17.97</v>
      </c>
      <c r="C28">
        <v>-68.33</v>
      </c>
      <c r="D28">
        <v>-17.96</v>
      </c>
      <c r="E28">
        <v>-68.27</v>
      </c>
      <c r="F28">
        <f>_10sept_0_107[[#This Row],[H_mag]]-40</f>
        <v>-57.97</v>
      </c>
      <c r="G28">
        <f>_10sept_0_107[[#This Row],[V_mag]]-40</f>
        <v>-57.96</v>
      </c>
      <c r="H28">
        <f>(10^(_10sept_0_107[[#This Row],[H_mag_adj]]/20)*COS(RADIANS(_10sept_0_107[[#This Row],[H_phase]])))*0.15</f>
        <v>6.997191759782037E-5</v>
      </c>
      <c r="I28">
        <f>(10^(_10sept_0_107[[#This Row],[H_mag_adj]]/20)*SIN(RADIANS(_10sept_0_107[[#This Row],[H_phase]])))*0.15</f>
        <v>-1.7610000443075028E-4</v>
      </c>
      <c r="J28">
        <f>(10^(_10sept_0_107[[#This Row],[V_mag_adj]]/20)*COS(RADIANS(_10sept_0_107[[#This Row],[V_phase]])))*0.15</f>
        <v>7.0237107618726497E-5</v>
      </c>
      <c r="K28">
        <f>(10^(_10sept_0_107[[#This Row],[V_mag_adj]]/20)*SIN(RADIANS(_10sept_0_107[[#This Row],[V_phase]])))*0.15</f>
        <v>-1.7622940832104443E-4</v>
      </c>
    </row>
    <row r="29" spans="1:11" x14ac:dyDescent="0.25">
      <c r="A29">
        <v>-154</v>
      </c>
      <c r="B29">
        <v>-18.61</v>
      </c>
      <c r="C29">
        <v>-63.99</v>
      </c>
      <c r="D29">
        <v>-18.649999999999999</v>
      </c>
      <c r="E29">
        <v>-64.67</v>
      </c>
      <c r="F29">
        <f>_10sept_0_107[[#This Row],[H_mag]]-40</f>
        <v>-58.61</v>
      </c>
      <c r="G29">
        <f>_10sept_0_107[[#This Row],[V_mag]]-40</f>
        <v>-58.65</v>
      </c>
      <c r="H29">
        <f>(10^(_10sept_0_107[[#This Row],[H_mag_adj]]/20)*COS(RADIANS(_10sept_0_107[[#This Row],[H_phase]])))*0.15</f>
        <v>7.719489778876448E-5</v>
      </c>
      <c r="I29">
        <f>(10^(_10sept_0_107[[#This Row],[H_mag_adj]]/20)*SIN(RADIANS(_10sept_0_107[[#This Row],[H_phase]])))*0.15</f>
        <v>-1.5820291023080439E-4</v>
      </c>
      <c r="J29">
        <f>(10^(_10sept_0_107[[#This Row],[V_mag_adj]]/20)*COS(RADIANS(_10sept_0_107[[#This Row],[V_phase]])))*0.15</f>
        <v>7.4965888528040624E-5</v>
      </c>
      <c r="K29">
        <f>(10^(_10sept_0_107[[#This Row],[V_mag_adj]]/20)*SIN(RADIANS(_10sept_0_107[[#This Row],[V_phase]])))*0.15</f>
        <v>-1.5837688003762451E-4</v>
      </c>
    </row>
    <row r="30" spans="1:11" x14ac:dyDescent="0.25">
      <c r="A30">
        <v>-153</v>
      </c>
      <c r="B30">
        <v>-19.579999999999998</v>
      </c>
      <c r="C30">
        <v>-59.74</v>
      </c>
      <c r="D30">
        <v>-19.63</v>
      </c>
      <c r="E30">
        <v>-60.16</v>
      </c>
      <c r="F30">
        <f>_10sept_0_107[[#This Row],[H_mag]]-40</f>
        <v>-59.58</v>
      </c>
      <c r="G30">
        <f>_10sept_0_107[[#This Row],[V_mag]]-40</f>
        <v>-59.629999999999995</v>
      </c>
      <c r="H30">
        <f>(10^(_10sept_0_107[[#This Row],[H_mag_adj]]/20)*COS(RADIANS(_10sept_0_107[[#This Row],[H_phase]])))*0.15</f>
        <v>7.9333558866576614E-5</v>
      </c>
      <c r="I30">
        <f>(10^(_10sept_0_107[[#This Row],[H_mag_adj]]/20)*SIN(RADIANS(_10sept_0_107[[#This Row],[H_phase]])))*0.15</f>
        <v>-1.3598095786633219E-4</v>
      </c>
      <c r="J30">
        <f>(10^(_10sept_0_107[[#This Row],[V_mag_adj]]/20)*COS(RADIANS(_10sept_0_107[[#This Row],[V_phase]])))*0.15</f>
        <v>7.7885008782851091E-5</v>
      </c>
      <c r="K30">
        <f>(10^(_10sept_0_107[[#This Row],[V_mag_adj]]/20)*SIN(RADIANS(_10sept_0_107[[#This Row],[V_phase]])))*0.15</f>
        <v>-1.3577500693020585E-4</v>
      </c>
    </row>
    <row r="31" spans="1:11" x14ac:dyDescent="0.25">
      <c r="A31">
        <v>-152</v>
      </c>
      <c r="B31">
        <v>-20.8</v>
      </c>
      <c r="C31">
        <v>-55.13</v>
      </c>
      <c r="D31">
        <v>-20.85</v>
      </c>
      <c r="E31">
        <v>-55.72</v>
      </c>
      <c r="F31">
        <f>_10sept_0_107[[#This Row],[H_mag]]-40</f>
        <v>-60.8</v>
      </c>
      <c r="G31">
        <f>_10sept_0_107[[#This Row],[V_mag]]-40</f>
        <v>-60.85</v>
      </c>
      <c r="H31">
        <f>(10^(_10sept_0_107[[#This Row],[H_mag_adj]]/20)*COS(RADIANS(_10sept_0_107[[#This Row],[H_phase]])))*0.15</f>
        <v>7.8211728221718604E-5</v>
      </c>
      <c r="I31">
        <f>(10^(_10sept_0_107[[#This Row],[H_mag_adj]]/20)*SIN(RADIANS(_10sept_0_107[[#This Row],[H_phase]])))*0.15</f>
        <v>-1.122390770559972E-4</v>
      </c>
      <c r="J31">
        <f>(10^(_10sept_0_107[[#This Row],[V_mag_adj]]/20)*COS(RADIANS(_10sept_0_107[[#This Row],[V_phase]])))*0.15</f>
        <v>7.6609554764797127E-5</v>
      </c>
      <c r="K31">
        <f>(10^(_10sept_0_107[[#This Row],[V_mag_adj]]/20)*SIN(RADIANS(_10sept_0_107[[#This Row],[V_phase]])))*0.15</f>
        <v>-1.1238966030088641E-4</v>
      </c>
    </row>
    <row r="32" spans="1:11" x14ac:dyDescent="0.25">
      <c r="A32">
        <v>-151</v>
      </c>
      <c r="B32">
        <v>-22.34</v>
      </c>
      <c r="C32">
        <v>-51.3</v>
      </c>
      <c r="D32">
        <v>-22.31</v>
      </c>
      <c r="E32">
        <v>-51.84</v>
      </c>
      <c r="F32">
        <f>_10sept_0_107[[#This Row],[H_mag]]-40</f>
        <v>-62.34</v>
      </c>
      <c r="G32">
        <f>_10sept_0_107[[#This Row],[V_mag]]-40</f>
        <v>-62.31</v>
      </c>
      <c r="H32">
        <f>(10^(_10sept_0_107[[#This Row],[H_mag_adj]]/20)*COS(RADIANS(_10sept_0_107[[#This Row],[H_phase]])))*0.15</f>
        <v>7.1637407149256955E-5</v>
      </c>
      <c r="I32">
        <f>(10^(_10sept_0_107[[#This Row],[H_mag_adj]]/20)*SIN(RADIANS(_10sept_0_107[[#This Row],[H_phase]])))*0.15</f>
        <v>-8.9418100757569324E-5</v>
      </c>
      <c r="J32">
        <f>(10^(_10sept_0_107[[#This Row],[V_mag_adj]]/20)*COS(RADIANS(_10sept_0_107[[#This Row],[V_phase]])))*0.15</f>
        <v>7.1036420140035354E-5</v>
      </c>
      <c r="K32">
        <f>(10^(_10sept_0_107[[#This Row],[V_mag_adj]]/20)*SIN(RADIANS(_10sept_0_107[[#This Row],[V_phase]])))*0.15</f>
        <v>-9.0400981441621144E-5</v>
      </c>
    </row>
    <row r="33" spans="1:11" x14ac:dyDescent="0.25">
      <c r="A33">
        <v>-150</v>
      </c>
      <c r="B33">
        <v>-24.12</v>
      </c>
      <c r="C33">
        <v>-47.98</v>
      </c>
      <c r="D33">
        <v>-24.21</v>
      </c>
      <c r="E33">
        <v>-48.65</v>
      </c>
      <c r="F33">
        <f>_10sept_0_107[[#This Row],[H_mag]]-40</f>
        <v>-64.12</v>
      </c>
      <c r="G33">
        <f>_10sept_0_107[[#This Row],[V_mag]]-40</f>
        <v>-64.210000000000008</v>
      </c>
      <c r="H33">
        <f>(10^(_10sept_0_107[[#This Row],[H_mag_adj]]/20)*COS(RADIANS(_10sept_0_107[[#This Row],[H_phase]])))*0.15</f>
        <v>6.248423557612147E-5</v>
      </c>
      <c r="I33">
        <f>(10^(_10sept_0_107[[#This Row],[H_mag_adj]]/20)*SIN(RADIANS(_10sept_0_107[[#This Row],[H_phase]])))*0.15</f>
        <v>-6.934707863496563E-5</v>
      </c>
      <c r="J33">
        <f>(10^(_10sept_0_107[[#This Row],[V_mag_adj]]/20)*COS(RADIANS(_10sept_0_107[[#This Row],[V_phase]])))*0.15</f>
        <v>6.1033364582848818E-5</v>
      </c>
      <c r="K33">
        <f>(10^(_10sept_0_107[[#This Row],[V_mag_adj]]/20)*SIN(RADIANS(_10sept_0_107[[#This Row],[V_phase]])))*0.15</f>
        <v>-6.9350671010487509E-5</v>
      </c>
    </row>
    <row r="34" spans="1:11" x14ac:dyDescent="0.25">
      <c r="A34">
        <v>-149</v>
      </c>
      <c r="B34">
        <v>-25.97</v>
      </c>
      <c r="C34">
        <v>-46.2</v>
      </c>
      <c r="D34">
        <v>-26.1</v>
      </c>
      <c r="E34">
        <v>-45.55</v>
      </c>
      <c r="F34">
        <f>_10sept_0_107[[#This Row],[H_mag]]-40</f>
        <v>-65.97</v>
      </c>
      <c r="G34">
        <f>_10sept_0_107[[#This Row],[V_mag]]-40</f>
        <v>-66.099999999999994</v>
      </c>
      <c r="H34">
        <f>(10^(_10sept_0_107[[#This Row],[H_mag_adj]]/20)*COS(RADIANS(_10sept_0_107[[#This Row],[H_phase]])))*0.15</f>
        <v>5.2214028172897478E-5</v>
      </c>
      <c r="I34">
        <f>(10^(_10sept_0_107[[#This Row],[H_mag_adj]]/20)*SIN(RADIANS(_10sept_0_107[[#This Row],[H_phase]])))*0.15</f>
        <v>-5.4448285133360171E-5</v>
      </c>
      <c r="J34">
        <f>(10^(_10sept_0_107[[#This Row],[V_mag_adj]]/20)*COS(RADIANS(_10sept_0_107[[#This Row],[V_phase]])))*0.15</f>
        <v>5.2043567138520394E-5</v>
      </c>
      <c r="K34">
        <f>(10^(_10sept_0_107[[#This Row],[V_mag_adj]]/20)*SIN(RADIANS(_10sept_0_107[[#This Row],[V_phase]])))*0.15</f>
        <v>-5.3052447443917536E-5</v>
      </c>
    </row>
    <row r="35" spans="1:11" x14ac:dyDescent="0.25">
      <c r="A35">
        <v>-148</v>
      </c>
      <c r="B35">
        <v>-28.02</v>
      </c>
      <c r="C35">
        <v>-46.43</v>
      </c>
      <c r="D35">
        <v>-28.24</v>
      </c>
      <c r="E35">
        <v>-48.41</v>
      </c>
      <c r="F35">
        <f>_10sept_0_107[[#This Row],[H_mag]]-40</f>
        <v>-68.02</v>
      </c>
      <c r="G35">
        <f>_10sept_0_107[[#This Row],[V_mag]]-40</f>
        <v>-68.239999999999995</v>
      </c>
      <c r="H35">
        <f>(10^(_10sept_0_107[[#This Row],[H_mag_adj]]/20)*COS(RADIANS(_10sept_0_107[[#This Row],[H_phase]])))*0.15</f>
        <v>4.106406184142573E-5</v>
      </c>
      <c r="I35">
        <f>(10^(_10sept_0_107[[#This Row],[H_mag_adj]]/20)*SIN(RADIANS(_10sept_0_107[[#This Row],[H_phase]])))*0.15</f>
        <v>-4.3166748567700766E-5</v>
      </c>
      <c r="J35">
        <f>(10^(_10sept_0_107[[#This Row],[V_mag_adj]]/20)*COS(RADIANS(_10sept_0_107[[#This Row],[V_phase]])))*0.15</f>
        <v>3.8558993177372652E-5</v>
      </c>
      <c r="K35">
        <f>(10^(_10sept_0_107[[#This Row],[V_mag_adj]]/20)*SIN(RADIANS(_10sept_0_107[[#This Row],[V_phase]])))*0.15</f>
        <v>-4.3445309586049269E-5</v>
      </c>
    </row>
    <row r="36" spans="1:11" x14ac:dyDescent="0.25">
      <c r="A36">
        <v>-147</v>
      </c>
      <c r="B36">
        <v>-29.57</v>
      </c>
      <c r="C36">
        <v>-45.34</v>
      </c>
      <c r="D36">
        <v>-29.63</v>
      </c>
      <c r="E36">
        <v>-47.13</v>
      </c>
      <c r="F36">
        <f>_10sept_0_107[[#This Row],[H_mag]]-40</f>
        <v>-69.569999999999993</v>
      </c>
      <c r="G36">
        <f>_10sept_0_107[[#This Row],[V_mag]]-40</f>
        <v>-69.63</v>
      </c>
      <c r="H36">
        <f>(10^(_10sept_0_107[[#This Row],[H_mag_adj]]/20)*COS(RADIANS(_10sept_0_107[[#This Row],[H_phase]])))*0.15</f>
        <v>3.5033518107791284E-5</v>
      </c>
      <c r="I36">
        <f>(10^(_10sept_0_107[[#This Row],[H_mag_adj]]/20)*SIN(RADIANS(_10sept_0_107[[#This Row],[H_phase]])))*0.15</f>
        <v>-3.5451791263217271E-5</v>
      </c>
      <c r="J36">
        <f>(10^(_10sept_0_107[[#This Row],[V_mag_adj]]/20)*COS(RADIANS(_10sept_0_107[[#This Row],[V_phase]])))*0.15</f>
        <v>3.3675611317571304E-5</v>
      </c>
      <c r="K36">
        <f>(10^(_10sept_0_107[[#This Row],[V_mag_adj]]/20)*SIN(RADIANS(_10sept_0_107[[#This Row],[V_phase]])))*0.15</f>
        <v>-3.6277347096888027E-5</v>
      </c>
    </row>
    <row r="37" spans="1:11" x14ac:dyDescent="0.25">
      <c r="A37">
        <v>-146</v>
      </c>
      <c r="B37">
        <v>-30.79</v>
      </c>
      <c r="C37">
        <v>-46.3</v>
      </c>
      <c r="D37">
        <v>-30.8</v>
      </c>
      <c r="E37">
        <v>-48.14</v>
      </c>
      <c r="F37">
        <f>_10sept_0_107[[#This Row],[H_mag]]-40</f>
        <v>-70.789999999999992</v>
      </c>
      <c r="G37">
        <f>_10sept_0_107[[#This Row],[V_mag]]-40</f>
        <v>-70.8</v>
      </c>
      <c r="H37">
        <f>(10^(_10sept_0_107[[#This Row],[H_mag_adj]]/20)*COS(RADIANS(_10sept_0_107[[#This Row],[H_phase]])))*0.15</f>
        <v>2.9922329108968467E-5</v>
      </c>
      <c r="I37">
        <f>(10^(_10sept_0_107[[#This Row],[H_mag_adj]]/20)*SIN(RADIANS(_10sept_0_107[[#This Row],[H_phase]])))*0.15</f>
        <v>-3.1311928814570929E-5</v>
      </c>
      <c r="J37">
        <f>(10^(_10sept_0_107[[#This Row],[V_mag_adj]]/20)*COS(RADIANS(_10sept_0_107[[#This Row],[V_phase]])))*0.15</f>
        <v>2.8868265562626423E-5</v>
      </c>
      <c r="K37">
        <f>(10^(_10sept_0_107[[#This Row],[V_mag_adj]]/20)*SIN(RADIANS(_10sept_0_107[[#This Row],[V_phase]])))*0.15</f>
        <v>-3.2219430913451607E-5</v>
      </c>
    </row>
    <row r="38" spans="1:11" x14ac:dyDescent="0.25">
      <c r="A38">
        <v>-145</v>
      </c>
      <c r="B38">
        <v>-30.69</v>
      </c>
      <c r="C38">
        <v>-40.270000000000003</v>
      </c>
      <c r="D38">
        <v>-30.95</v>
      </c>
      <c r="E38">
        <v>-43.46</v>
      </c>
      <c r="F38">
        <f>_10sept_0_107[[#This Row],[H_mag]]-40</f>
        <v>-70.69</v>
      </c>
      <c r="G38">
        <f>_10sept_0_107[[#This Row],[V_mag]]-40</f>
        <v>-70.95</v>
      </c>
      <c r="H38">
        <f>(10^(_10sept_0_107[[#This Row],[H_mag_adj]]/20)*COS(RADIANS(_10sept_0_107[[#This Row],[H_phase]])))*0.15</f>
        <v>3.3428717492978366E-5</v>
      </c>
      <c r="I38">
        <f>(10^(_10sept_0_107[[#This Row],[H_mag_adj]]/20)*SIN(RADIANS(_10sept_0_107[[#This Row],[H_phase]])))*0.15</f>
        <v>-2.8319535718549716E-5</v>
      </c>
      <c r="J38">
        <f>(10^(_10sept_0_107[[#This Row],[V_mag_adj]]/20)*COS(RADIANS(_10sept_0_107[[#This Row],[V_phase]])))*0.15</f>
        <v>3.0863202337294969E-5</v>
      </c>
      <c r="K38">
        <f>(10^(_10sept_0_107[[#This Row],[V_mag_adj]]/20)*SIN(RADIANS(_10sept_0_107[[#This Row],[V_phase]])))*0.15</f>
        <v>-2.9247162535959335E-5</v>
      </c>
    </row>
    <row r="39" spans="1:11" x14ac:dyDescent="0.25">
      <c r="A39">
        <v>-144</v>
      </c>
      <c r="B39">
        <v>-30.53</v>
      </c>
      <c r="C39">
        <v>-29.87</v>
      </c>
      <c r="D39">
        <v>-30.56</v>
      </c>
      <c r="E39">
        <v>-28.59</v>
      </c>
      <c r="F39">
        <f>_10sept_0_107[[#This Row],[H_mag]]-40</f>
        <v>-70.53</v>
      </c>
      <c r="G39">
        <f>_10sept_0_107[[#This Row],[V_mag]]-40</f>
        <v>-70.56</v>
      </c>
      <c r="H39">
        <f>(10^(_10sept_0_107[[#This Row],[H_mag_adj]]/20)*COS(RADIANS(_10sept_0_107[[#This Row],[H_phase]])))*0.15</f>
        <v>3.8698070603450028E-5</v>
      </c>
      <c r="I39">
        <f>(10^(_10sept_0_107[[#This Row],[H_mag_adj]]/20)*SIN(RADIANS(_10sept_0_107[[#This Row],[H_phase]])))*0.15</f>
        <v>-2.2225423588534174E-5</v>
      </c>
      <c r="J39">
        <f>(10^(_10sept_0_107[[#This Row],[V_mag_adj]]/20)*COS(RADIANS(_10sept_0_107[[#This Row],[V_phase]])))*0.15</f>
        <v>3.9049787243851778E-5</v>
      </c>
      <c r="K39">
        <f>(10^(_10sept_0_107[[#This Row],[V_mag_adj]]/20)*SIN(RADIANS(_10sept_0_107[[#This Row],[V_phase]])))*0.15</f>
        <v>-2.1281794545559349E-5</v>
      </c>
    </row>
    <row r="40" spans="1:11" x14ac:dyDescent="0.25">
      <c r="A40">
        <v>-143</v>
      </c>
      <c r="B40">
        <v>-29.36</v>
      </c>
      <c r="C40">
        <v>-13.21</v>
      </c>
      <c r="D40">
        <v>-29.71</v>
      </c>
      <c r="E40">
        <v>-17</v>
      </c>
      <c r="F40">
        <f>_10sept_0_107[[#This Row],[H_mag]]-40</f>
        <v>-69.36</v>
      </c>
      <c r="G40">
        <f>_10sept_0_107[[#This Row],[V_mag]]-40</f>
        <v>-69.710000000000008</v>
      </c>
      <c r="H40">
        <f>(10^(_10sept_0_107[[#This Row],[H_mag_adj]]/20)*COS(RADIANS(_10sept_0_107[[#This Row],[H_phase]])))*0.15</f>
        <v>4.9710098989315595E-5</v>
      </c>
      <c r="I40">
        <f>(10^(_10sept_0_107[[#This Row],[H_mag_adj]]/20)*SIN(RADIANS(_10sept_0_107[[#This Row],[H_phase]])))*0.15</f>
        <v>-1.1668552173319217E-5</v>
      </c>
      <c r="J40">
        <f>(10^(_10sept_0_107[[#This Row],[V_mag_adj]]/20)*COS(RADIANS(_10sept_0_107[[#This Row],[V_phase]])))*0.15</f>
        <v>4.6901590952484901E-5</v>
      </c>
      <c r="K40">
        <f>(10^(_10sept_0_107[[#This Row],[V_mag_adj]]/20)*SIN(RADIANS(_10sept_0_107[[#This Row],[V_phase]])))*0.15</f>
        <v>-1.4339255363398551E-5</v>
      </c>
    </row>
    <row r="41" spans="1:11" x14ac:dyDescent="0.25">
      <c r="A41">
        <v>-142</v>
      </c>
      <c r="B41">
        <v>-27.98</v>
      </c>
      <c r="C41">
        <v>0.79</v>
      </c>
      <c r="D41">
        <v>-27.85</v>
      </c>
      <c r="E41">
        <v>0.4</v>
      </c>
      <c r="F41">
        <f>_10sept_0_107[[#This Row],[H_mag]]-40</f>
        <v>-67.98</v>
      </c>
      <c r="G41">
        <f>_10sept_0_107[[#This Row],[V_mag]]-40</f>
        <v>-67.849999999999994</v>
      </c>
      <c r="H41">
        <f>(10^(_10sept_0_107[[#This Row],[H_mag_adj]]/20)*COS(RADIANS(_10sept_0_107[[#This Row],[H_phase]])))*0.15</f>
        <v>5.9848045995818482E-5</v>
      </c>
      <c r="I41">
        <f>(10^(_10sept_0_107[[#This Row],[H_mag_adj]]/20)*SIN(RADIANS(_10sept_0_107[[#This Row],[H_phase]])))*0.15</f>
        <v>8.2524320507559216E-7</v>
      </c>
      <c r="J41">
        <f>(10^(_10sept_0_107[[#This Row],[V_mag_adj]]/20)*COS(RADIANS(_10sept_0_107[[#This Row],[V_phase]])))*0.15</f>
        <v>6.0754811182500716E-5</v>
      </c>
      <c r="K41">
        <f>(10^(_10sept_0_107[[#This Row],[V_mag_adj]]/20)*SIN(RADIANS(_10sept_0_107[[#This Row],[V_phase]])))*0.15</f>
        <v>4.2415548758857826E-7</v>
      </c>
    </row>
    <row r="42" spans="1:11" x14ac:dyDescent="0.25">
      <c r="A42">
        <v>-141</v>
      </c>
      <c r="B42">
        <v>-26.08</v>
      </c>
      <c r="C42">
        <v>14.25</v>
      </c>
      <c r="D42">
        <v>-26.09</v>
      </c>
      <c r="E42">
        <v>12.91</v>
      </c>
      <c r="F42">
        <f>_10sept_0_107[[#This Row],[H_mag]]-40</f>
        <v>-66.08</v>
      </c>
      <c r="G42">
        <f>_10sept_0_107[[#This Row],[V_mag]]-40</f>
        <v>-66.09</v>
      </c>
      <c r="H42">
        <f>(10^(_10sept_0_107[[#This Row],[H_mag_adj]]/20)*COS(RADIANS(_10sept_0_107[[#This Row],[H_phase]])))*0.15</f>
        <v>7.2196894120904687E-5</v>
      </c>
      <c r="I42">
        <f>(10^(_10sept_0_107[[#This Row],[H_mag_adj]]/20)*SIN(RADIANS(_10sept_0_107[[#This Row],[H_phase]])))*0.15</f>
        <v>1.8335675282686861E-5</v>
      </c>
      <c r="J42">
        <f>(10^(_10sept_0_107[[#This Row],[V_mag_adj]]/20)*COS(RADIANS(_10sept_0_107[[#This Row],[V_phase]])))*0.15</f>
        <v>7.2522392544440673E-5</v>
      </c>
      <c r="K42">
        <f>(10^(_10sept_0_107[[#This Row],[V_mag_adj]]/20)*SIN(RADIANS(_10sept_0_107[[#This Row],[V_phase]])))*0.15</f>
        <v>1.6623167236185932E-5</v>
      </c>
    </row>
    <row r="43" spans="1:11" x14ac:dyDescent="0.25">
      <c r="A43">
        <v>-140</v>
      </c>
      <c r="B43">
        <v>-24.29</v>
      </c>
      <c r="C43">
        <v>26.12</v>
      </c>
      <c r="D43">
        <v>-24.21</v>
      </c>
      <c r="E43">
        <v>23.68</v>
      </c>
      <c r="F43">
        <f>_10sept_0_107[[#This Row],[H_mag]]-40</f>
        <v>-64.289999999999992</v>
      </c>
      <c r="G43">
        <f>_10sept_0_107[[#This Row],[V_mag]]-40</f>
        <v>-64.210000000000008</v>
      </c>
      <c r="H43">
        <f>(10^(_10sept_0_107[[#This Row],[H_mag_adj]]/20)*COS(RADIANS(_10sept_0_107[[#This Row],[H_phase]])))*0.15</f>
        <v>8.2187663138268382E-5</v>
      </c>
      <c r="I43">
        <f>(10^(_10sept_0_107[[#This Row],[H_mag_adj]]/20)*SIN(RADIANS(_10sept_0_107[[#This Row],[H_phase]])))*0.15</f>
        <v>4.0298900960178952E-5</v>
      </c>
      <c r="J43">
        <f>(10^(_10sept_0_107[[#This Row],[V_mag_adj]]/20)*COS(RADIANS(_10sept_0_107[[#This Row],[V_phase]])))*0.15</f>
        <v>8.4604457852294359E-5</v>
      </c>
      <c r="K43">
        <f>(10^(_10sept_0_107[[#This Row],[V_mag_adj]]/20)*SIN(RADIANS(_10sept_0_107[[#This Row],[V_phase]])))*0.15</f>
        <v>3.7103542599422553E-5</v>
      </c>
    </row>
    <row r="44" spans="1:11" x14ac:dyDescent="0.25">
      <c r="A44">
        <v>-139</v>
      </c>
      <c r="B44">
        <v>-22.81</v>
      </c>
      <c r="C44">
        <v>35.06</v>
      </c>
      <c r="D44">
        <v>-22.83</v>
      </c>
      <c r="E44">
        <v>34.08</v>
      </c>
      <c r="F44">
        <f>_10sept_0_107[[#This Row],[H_mag]]-40</f>
        <v>-62.81</v>
      </c>
      <c r="G44">
        <f>_10sept_0_107[[#This Row],[V_mag]]-40</f>
        <v>-62.83</v>
      </c>
      <c r="H44">
        <f>(10^(_10sept_0_107[[#This Row],[H_mag_adj]]/20)*COS(RADIANS(_10sept_0_107[[#This Row],[H_phase]])))*0.15</f>
        <v>8.8845814790075451E-5</v>
      </c>
      <c r="I44">
        <f>(10^(_10sept_0_107[[#This Row],[H_mag_adj]]/20)*SIN(RADIANS(_10sept_0_107[[#This Row],[H_phase]])))*0.15</f>
        <v>6.2349266374729358E-5</v>
      </c>
      <c r="J44">
        <f>(10^(_10sept_0_107[[#This Row],[V_mag_adj]]/20)*COS(RADIANS(_10sept_0_107[[#This Row],[V_phase]])))*0.15</f>
        <v>8.9692440540169985E-5</v>
      </c>
      <c r="K44">
        <f>(10^(_10sept_0_107[[#This Row],[V_mag_adj]]/20)*SIN(RADIANS(_10sept_0_107[[#This Row],[V_phase]])))*0.15</f>
        <v>6.0680698000372191E-5</v>
      </c>
    </row>
    <row r="45" spans="1:11" x14ac:dyDescent="0.25">
      <c r="A45">
        <v>-138</v>
      </c>
      <c r="B45">
        <v>-21.72</v>
      </c>
      <c r="C45">
        <v>43.64</v>
      </c>
      <c r="D45">
        <v>-21.72</v>
      </c>
      <c r="E45">
        <v>42.45</v>
      </c>
      <c r="F45">
        <f>_10sept_0_107[[#This Row],[H_mag]]-40</f>
        <v>-61.72</v>
      </c>
      <c r="G45">
        <f>_10sept_0_107[[#This Row],[V_mag]]-40</f>
        <v>-61.72</v>
      </c>
      <c r="H45">
        <f>(10^(_10sept_0_107[[#This Row],[H_mag_adj]]/20)*COS(RADIANS(_10sept_0_107[[#This Row],[H_phase]])))*0.15</f>
        <v>8.9052060867492945E-5</v>
      </c>
      <c r="I45">
        <f>(10^(_10sept_0_107[[#This Row],[H_mag_adj]]/20)*SIN(RADIANS(_10sept_0_107[[#This Row],[H_phase]])))*0.15</f>
        <v>8.4921759412116913E-5</v>
      </c>
      <c r="J45">
        <f>(10^(_10sept_0_107[[#This Row],[V_mag_adj]]/20)*COS(RADIANS(_10sept_0_107[[#This Row],[V_phase]])))*0.15</f>
        <v>9.0796503144188886E-5</v>
      </c>
      <c r="K45">
        <f>(10^(_10sept_0_107[[#This Row],[V_mag_adj]]/20)*SIN(RADIANS(_10sept_0_107[[#This Row],[V_phase]])))*0.15</f>
        <v>8.3054017260963554E-5</v>
      </c>
    </row>
    <row r="46" spans="1:11" x14ac:dyDescent="0.25">
      <c r="A46">
        <v>-137</v>
      </c>
      <c r="B46">
        <v>-21.08</v>
      </c>
      <c r="C46">
        <v>52.49</v>
      </c>
      <c r="D46">
        <v>-21.24</v>
      </c>
      <c r="E46">
        <v>51.74</v>
      </c>
      <c r="F46">
        <f>_10sept_0_107[[#This Row],[H_mag]]-40</f>
        <v>-61.08</v>
      </c>
      <c r="G46">
        <f>_10sept_0_107[[#This Row],[V_mag]]-40</f>
        <v>-61.239999999999995</v>
      </c>
      <c r="H46">
        <f>(10^(_10sept_0_107[[#This Row],[H_mag_adj]]/20)*COS(RADIANS(_10sept_0_107[[#This Row],[H_phase]])))*0.15</f>
        <v>8.0656087606082946E-5</v>
      </c>
      <c r="I46">
        <f>(10^(_10sept_0_107[[#This Row],[H_mag_adj]]/20)*SIN(RADIANS(_10sept_0_107[[#This Row],[H_phase]])))*0.15</f>
        <v>1.0507508276871913E-4</v>
      </c>
      <c r="J46">
        <f>(10^(_10sept_0_107[[#This Row],[V_mag_adj]]/20)*COS(RADIANS(_10sept_0_107[[#This Row],[V_phase]])))*0.15</f>
        <v>8.0527450853626144E-5</v>
      </c>
      <c r="K46">
        <f>(10^(_10sept_0_107[[#This Row],[V_mag_adj]]/20)*SIN(RADIANS(_10sept_0_107[[#This Row],[V_phase]])))*0.15</f>
        <v>1.0211192278292696E-4</v>
      </c>
    </row>
    <row r="47" spans="1:11" x14ac:dyDescent="0.25">
      <c r="A47">
        <v>-136</v>
      </c>
      <c r="B47">
        <v>-21.07</v>
      </c>
      <c r="C47">
        <v>60.47</v>
      </c>
      <c r="D47">
        <v>-21.09</v>
      </c>
      <c r="E47">
        <v>60.31</v>
      </c>
      <c r="F47">
        <f>_10sept_0_107[[#This Row],[H_mag]]-40</f>
        <v>-61.07</v>
      </c>
      <c r="G47">
        <f>_10sept_0_107[[#This Row],[V_mag]]-40</f>
        <v>-61.09</v>
      </c>
      <c r="H47">
        <f>(10^(_10sept_0_107[[#This Row],[H_mag_adj]]/20)*COS(RADIANS(_10sept_0_107[[#This Row],[H_phase]])))*0.15</f>
        <v>6.5362967115858631E-5</v>
      </c>
      <c r="I47">
        <f>(10^(_10sept_0_107[[#This Row],[H_mag_adj]]/20)*SIN(RADIANS(_10sept_0_107[[#This Row],[H_phase]])))*0.15</f>
        <v>1.1538764289579961E-4</v>
      </c>
      <c r="J47">
        <f>(10^(_10sept_0_107[[#This Row],[V_mag_adj]]/20)*COS(RADIANS(_10sept_0_107[[#This Row],[V_phase]])))*0.15</f>
        <v>6.5533863767685711E-5</v>
      </c>
      <c r="K47">
        <f>(10^(_10sept_0_107[[#This Row],[V_mag_adj]]/20)*SIN(RADIANS(_10sept_0_107[[#This Row],[V_phase]])))*0.15</f>
        <v>1.1493970200967972E-4</v>
      </c>
    </row>
    <row r="48" spans="1:11" x14ac:dyDescent="0.25">
      <c r="A48">
        <v>-135</v>
      </c>
      <c r="B48">
        <v>-21.35</v>
      </c>
      <c r="C48">
        <v>68.540000000000006</v>
      </c>
      <c r="D48">
        <v>-21.41</v>
      </c>
      <c r="E48">
        <v>67.97</v>
      </c>
      <c r="F48">
        <f>_10sept_0_107[[#This Row],[H_mag]]-40</f>
        <v>-61.35</v>
      </c>
      <c r="G48">
        <f>_10sept_0_107[[#This Row],[V_mag]]-40</f>
        <v>-61.41</v>
      </c>
      <c r="H48">
        <f>(10^(_10sept_0_107[[#This Row],[H_mag_adj]]/20)*COS(RADIANS(_10sept_0_107[[#This Row],[H_phase]])))*0.15</f>
        <v>4.6978181138947676E-5</v>
      </c>
      <c r="I48">
        <f>(10^(_10sept_0_107[[#This Row],[H_mag_adj]]/20)*SIN(RADIANS(_10sept_0_107[[#This Row],[H_phase]])))*0.15</f>
        <v>1.1950565883045691E-4</v>
      </c>
      <c r="J48">
        <f>(10^(_10sept_0_107[[#This Row],[V_mag_adj]]/20)*COS(RADIANS(_10sept_0_107[[#This Row],[V_phase]])))*0.15</f>
        <v>4.7833160514846926E-5</v>
      </c>
      <c r="K48">
        <f>(10^(_10sept_0_107[[#This Row],[V_mag_adj]]/20)*SIN(RADIANS(_10sept_0_107[[#This Row],[V_phase]])))*0.15</f>
        <v>1.182129829426942E-4</v>
      </c>
    </row>
    <row r="49" spans="1:11" x14ac:dyDescent="0.25">
      <c r="A49">
        <v>-134</v>
      </c>
      <c r="B49">
        <v>-22.12</v>
      </c>
      <c r="C49">
        <v>77.47</v>
      </c>
      <c r="D49">
        <v>-22.08</v>
      </c>
      <c r="E49">
        <v>76.38</v>
      </c>
      <c r="F49">
        <f>_10sept_0_107[[#This Row],[H_mag]]-40</f>
        <v>-62.120000000000005</v>
      </c>
      <c r="G49">
        <f>_10sept_0_107[[#This Row],[V_mag]]-40</f>
        <v>-62.08</v>
      </c>
      <c r="H49">
        <f>(10^(_10sept_0_107[[#This Row],[H_mag_adj]]/20)*COS(RADIANS(_10sept_0_107[[#This Row],[H_phase]])))*0.15</f>
        <v>2.5494849828522315E-5</v>
      </c>
      <c r="I49">
        <f>(10^(_10sept_0_107[[#This Row],[H_mag_adj]]/20)*SIN(RADIANS(_10sept_0_107[[#This Row],[H_phase]])))*0.15</f>
        <v>1.1471555146722231E-4</v>
      </c>
      <c r="J49">
        <f>(10^(_10sept_0_107[[#This Row],[V_mag_adj]]/20)*COS(RADIANS(_10sept_0_107[[#This Row],[V_phase]])))*0.15</f>
        <v>2.7800193967190313E-5</v>
      </c>
      <c r="K49">
        <f>(10^(_10sept_0_107[[#This Row],[V_mag_adj]]/20)*SIN(RADIANS(_10sept_0_107[[#This Row],[V_phase]])))*0.15</f>
        <v>1.1473697488000178E-4</v>
      </c>
    </row>
    <row r="50" spans="1:11" x14ac:dyDescent="0.25">
      <c r="A50">
        <v>-133</v>
      </c>
      <c r="B50">
        <v>-23.23</v>
      </c>
      <c r="C50">
        <v>86.53</v>
      </c>
      <c r="D50">
        <v>-23.27</v>
      </c>
      <c r="E50">
        <v>85.21</v>
      </c>
      <c r="F50">
        <f>_10sept_0_107[[#This Row],[H_mag]]-40</f>
        <v>-63.230000000000004</v>
      </c>
      <c r="G50">
        <f>_10sept_0_107[[#This Row],[V_mag]]-40</f>
        <v>-63.269999999999996</v>
      </c>
      <c r="H50">
        <f>(10^(_10sept_0_107[[#This Row],[H_mag_adj]]/20)*COS(RADIANS(_10sept_0_107[[#This Row],[H_phase]])))*0.15</f>
        <v>6.2593981882164215E-6</v>
      </c>
      <c r="I50">
        <f>(10^(_10sept_0_107[[#This Row],[H_mag_adj]]/20)*SIN(RADIANS(_10sept_0_107[[#This Row],[H_phase]])))*0.15</f>
        <v>1.0322723728761925E-4</v>
      </c>
      <c r="J50">
        <f>(10^(_10sept_0_107[[#This Row],[V_mag_adj]]/20)*COS(RADIANS(_10sept_0_107[[#This Row],[V_phase]])))*0.15</f>
        <v>8.5960340866634425E-6</v>
      </c>
      <c r="K50">
        <f>(10^(_10sept_0_107[[#This Row],[V_mag_adj]]/20)*SIN(RADIANS(_10sept_0_107[[#This Row],[V_phase]])))*0.15</f>
        <v>1.0258215264807201E-4</v>
      </c>
    </row>
    <row r="51" spans="1:11" x14ac:dyDescent="0.25">
      <c r="A51">
        <v>-132</v>
      </c>
      <c r="B51">
        <v>-24.56</v>
      </c>
      <c r="C51">
        <v>98.13</v>
      </c>
      <c r="D51">
        <v>-24.69</v>
      </c>
      <c r="E51">
        <v>96.73</v>
      </c>
      <c r="F51">
        <f>_10sept_0_107[[#This Row],[H_mag]]-40</f>
        <v>-64.56</v>
      </c>
      <c r="G51">
        <f>_10sept_0_107[[#This Row],[V_mag]]-40</f>
        <v>-64.69</v>
      </c>
      <c r="H51">
        <f>(10^(_10sept_0_107[[#This Row],[H_mag_adj]]/20)*COS(RADIANS(_10sept_0_107[[#This Row],[H_phase]])))*0.15</f>
        <v>-1.2548760367241713E-5</v>
      </c>
      <c r="I51">
        <f>(10^(_10sept_0_107[[#This Row],[H_mag_adj]]/20)*SIN(RADIANS(_10sept_0_107[[#This Row],[H_phase]])))*0.15</f>
        <v>8.7842443450666585E-5</v>
      </c>
      <c r="J51">
        <f>(10^(_10sept_0_107[[#This Row],[V_mag_adj]]/20)*COS(RADIANS(_10sept_0_107[[#This Row],[V_phase]])))*0.15</f>
        <v>-1.0244353839442266E-5</v>
      </c>
      <c r="K51">
        <f>(10^(_10sept_0_107[[#This Row],[V_mag_adj]]/20)*SIN(RADIANS(_10sept_0_107[[#This Row],[V_phase]])))*0.15</f>
        <v>8.6813719236630415E-5</v>
      </c>
    </row>
    <row r="52" spans="1:11" x14ac:dyDescent="0.25">
      <c r="A52">
        <v>-131</v>
      </c>
      <c r="B52">
        <v>-26.14</v>
      </c>
      <c r="C52">
        <v>111.18</v>
      </c>
      <c r="D52">
        <v>-26.33</v>
      </c>
      <c r="E52">
        <v>109.68</v>
      </c>
      <c r="F52">
        <f>_10sept_0_107[[#This Row],[H_mag]]-40</f>
        <v>-66.14</v>
      </c>
      <c r="G52">
        <f>_10sept_0_107[[#This Row],[V_mag]]-40</f>
        <v>-66.33</v>
      </c>
      <c r="H52">
        <f>(10^(_10sept_0_107[[#This Row],[H_mag_adj]]/20)*COS(RADIANS(_10sept_0_107[[#This Row],[H_phase]])))*0.15</f>
        <v>-2.6727488145338662E-5</v>
      </c>
      <c r="I52">
        <f>(10^(_10sept_0_107[[#This Row],[H_mag_adj]]/20)*SIN(RADIANS(_10sept_0_107[[#This Row],[H_phase]])))*0.15</f>
        <v>6.8978985190105957E-5</v>
      </c>
      <c r="J52">
        <f>(10^(_10sept_0_107[[#This Row],[V_mag_adj]]/20)*COS(RADIANS(_10sept_0_107[[#This Row],[V_phase]])))*0.15</f>
        <v>-2.437363340639124E-5</v>
      </c>
      <c r="K52">
        <f>(10^(_10sept_0_107[[#This Row],[V_mag_adj]]/20)*SIN(RADIANS(_10sept_0_107[[#This Row],[V_phase]])))*0.15</f>
        <v>6.814786368124177E-5</v>
      </c>
    </row>
    <row r="53" spans="1:11" x14ac:dyDescent="0.25">
      <c r="A53">
        <v>-130</v>
      </c>
      <c r="B53">
        <v>-28.14</v>
      </c>
      <c r="C53">
        <v>128.09</v>
      </c>
      <c r="D53">
        <v>-28.15</v>
      </c>
      <c r="E53">
        <v>126.44</v>
      </c>
      <c r="F53">
        <f>_10sept_0_107[[#This Row],[H_mag]]-40</f>
        <v>-68.14</v>
      </c>
      <c r="G53">
        <f>_10sept_0_107[[#This Row],[V_mag]]-40</f>
        <v>-68.150000000000006</v>
      </c>
      <c r="H53">
        <f>(10^(_10sept_0_107[[#This Row],[H_mag_adj]]/20)*COS(RADIANS(_10sept_0_107[[#This Row],[H_phase]])))*0.15</f>
        <v>-3.6249747612205736E-5</v>
      </c>
      <c r="I53">
        <f>(10^(_10sept_0_107[[#This Row],[H_mag_adj]]/20)*SIN(RADIANS(_10sept_0_107[[#This Row],[H_phase]])))*0.15</f>
        <v>4.6247637878596467E-5</v>
      </c>
      <c r="J53">
        <f>(10^(_10sept_0_107[[#This Row],[V_mag_adj]]/20)*COS(RADIANS(_10sept_0_107[[#This Row],[V_phase]])))*0.15</f>
        <v>-3.486290451572225E-5</v>
      </c>
      <c r="K53">
        <f>(10^(_10sept_0_107[[#This Row],[V_mag_adj]]/20)*SIN(RADIANS(_10sept_0_107[[#This Row],[V_phase]])))*0.15</f>
        <v>4.7217842787575465E-5</v>
      </c>
    </row>
    <row r="54" spans="1:11" x14ac:dyDescent="0.25">
      <c r="A54">
        <v>-129</v>
      </c>
      <c r="B54">
        <v>-30.27</v>
      </c>
      <c r="C54">
        <v>144.91</v>
      </c>
      <c r="D54">
        <v>-30.3</v>
      </c>
      <c r="E54">
        <v>143.24</v>
      </c>
      <c r="F54">
        <f>_10sept_0_107[[#This Row],[H_mag]]-40</f>
        <v>-70.27</v>
      </c>
      <c r="G54">
        <f>_10sept_0_107[[#This Row],[V_mag]]-40</f>
        <v>-70.3</v>
      </c>
      <c r="H54">
        <f>(10^(_10sept_0_107[[#This Row],[H_mag_adj]]/20)*COS(RADIANS(_10sept_0_107[[#This Row],[H_phase]])))*0.15</f>
        <v>-3.762506909185628E-5</v>
      </c>
      <c r="I54">
        <f>(10^(_10sept_0_107[[#This Row],[H_mag_adj]]/20)*SIN(RADIANS(_10sept_0_107[[#This Row],[H_phase]])))*0.15</f>
        <v>2.6433532200662855E-5</v>
      </c>
      <c r="J54">
        <f>(10^(_10sept_0_107[[#This Row],[V_mag_adj]]/20)*COS(RADIANS(_10sept_0_107[[#This Row],[V_phase]])))*0.15</f>
        <v>-3.6711722022902392E-5</v>
      </c>
      <c r="K54">
        <f>(10^(_10sept_0_107[[#This Row],[V_mag_adj]]/20)*SIN(RADIANS(_10sept_0_107[[#This Row],[V_phase]])))*0.15</f>
        <v>2.7423924644484651E-5</v>
      </c>
    </row>
    <row r="55" spans="1:11" x14ac:dyDescent="0.25">
      <c r="A55">
        <v>-128</v>
      </c>
      <c r="B55">
        <v>-32.4</v>
      </c>
      <c r="C55">
        <v>158.78</v>
      </c>
      <c r="D55">
        <v>-32.76</v>
      </c>
      <c r="E55">
        <v>158.88999999999999</v>
      </c>
      <c r="F55">
        <f>_10sept_0_107[[#This Row],[H_mag]]-40</f>
        <v>-72.400000000000006</v>
      </c>
      <c r="G55">
        <f>_10sept_0_107[[#This Row],[V_mag]]-40</f>
        <v>-72.759999999999991</v>
      </c>
      <c r="H55">
        <f>(10^(_10sept_0_107[[#This Row],[H_mag_adj]]/20)*COS(RADIANS(_10sept_0_107[[#This Row],[H_phase]])))*0.15</f>
        <v>-3.3542791240841359E-5</v>
      </c>
      <c r="I55">
        <f>(10^(_10sept_0_107[[#This Row],[H_mag_adj]]/20)*SIN(RADIANS(_10sept_0_107[[#This Row],[H_phase]])))*0.15</f>
        <v>1.3023863281758476E-5</v>
      </c>
      <c r="J55">
        <f>(10^(_10sept_0_107[[#This Row],[V_mag_adj]]/20)*COS(RADIANS(_10sept_0_107[[#This Row],[V_phase]])))*0.15</f>
        <v>-3.2204904652085941E-5</v>
      </c>
      <c r="K55">
        <f>(10^(_10sept_0_107[[#This Row],[V_mag_adj]]/20)*SIN(RADIANS(_10sept_0_107[[#This Row],[V_phase]])))*0.15</f>
        <v>1.2433296630672205E-5</v>
      </c>
    </row>
    <row r="56" spans="1:11" x14ac:dyDescent="0.25">
      <c r="A56">
        <v>-127</v>
      </c>
      <c r="B56">
        <v>-35.82</v>
      </c>
      <c r="C56">
        <v>166.31</v>
      </c>
      <c r="D56">
        <v>-35.909999999999997</v>
      </c>
      <c r="E56">
        <v>162.41</v>
      </c>
      <c r="F56">
        <f>_10sept_0_107[[#This Row],[H_mag]]-40</f>
        <v>-75.819999999999993</v>
      </c>
      <c r="G56">
        <f>_10sept_0_107[[#This Row],[V_mag]]-40</f>
        <v>-75.91</v>
      </c>
      <c r="H56">
        <f>(10^(_10sept_0_107[[#This Row],[H_mag_adj]]/20)*COS(RADIANS(_10sept_0_107[[#This Row],[H_phase]])))*0.15</f>
        <v>-2.3581666466376709E-5</v>
      </c>
      <c r="I56">
        <f>(10^(_10sept_0_107[[#This Row],[H_mag_adj]]/20)*SIN(RADIANS(_10sept_0_107[[#This Row],[H_phase]])))*0.15</f>
        <v>5.7442304547986247E-6</v>
      </c>
      <c r="J56">
        <f>(10^(_10sept_0_107[[#This Row],[V_mag_adj]]/20)*COS(RADIANS(_10sept_0_107[[#This Row],[V_phase]])))*0.15</f>
        <v>-2.2897869625042934E-5</v>
      </c>
      <c r="K56">
        <f>(10^(_10sept_0_107[[#This Row],[V_mag_adj]]/20)*SIN(RADIANS(_10sept_0_107[[#This Row],[V_phase]])))*0.15</f>
        <v>7.2592337647318525E-6</v>
      </c>
    </row>
    <row r="57" spans="1:11" x14ac:dyDescent="0.25">
      <c r="A57">
        <v>-126</v>
      </c>
      <c r="B57">
        <v>-39.67</v>
      </c>
      <c r="C57">
        <v>145.09</v>
      </c>
      <c r="D57">
        <v>-40.090000000000003</v>
      </c>
      <c r="E57">
        <v>143.30000000000001</v>
      </c>
      <c r="F57">
        <f>_10sept_0_107[[#This Row],[H_mag]]-40</f>
        <v>-79.67</v>
      </c>
      <c r="G57">
        <f>_10sept_0_107[[#This Row],[V_mag]]-40</f>
        <v>-80.09</v>
      </c>
      <c r="H57">
        <f>(10^(_10sept_0_107[[#This Row],[H_mag_adj]]/20)*COS(RADIANS(_10sept_0_107[[#This Row],[H_phase]])))*0.15</f>
        <v>-1.2777110593510278E-5</v>
      </c>
      <c r="I57">
        <f>(10^(_10sept_0_107[[#This Row],[H_mag_adj]]/20)*SIN(RADIANS(_10sept_0_107[[#This Row],[H_phase]])))*0.15</f>
        <v>8.9167515039344966E-6</v>
      </c>
      <c r="J57">
        <f>(10^(_10sept_0_107[[#This Row],[V_mag_adj]]/20)*COS(RADIANS(_10sept_0_107[[#This Row],[V_phase]])))*0.15</f>
        <v>-1.190266247634677E-5</v>
      </c>
      <c r="K57">
        <f>(10^(_10sept_0_107[[#This Row],[V_mag_adj]]/20)*SIN(RADIANS(_10sept_0_107[[#This Row],[V_phase]])))*0.15</f>
        <v>8.8719711840787432E-6</v>
      </c>
    </row>
    <row r="58" spans="1:11" x14ac:dyDescent="0.25">
      <c r="A58">
        <v>-125</v>
      </c>
      <c r="B58">
        <v>-37.79</v>
      </c>
      <c r="C58">
        <v>103.55</v>
      </c>
      <c r="D58">
        <v>-37.6</v>
      </c>
      <c r="E58">
        <v>103.87</v>
      </c>
      <c r="F58">
        <f>_10sept_0_107[[#This Row],[H_mag]]-40</f>
        <v>-77.789999999999992</v>
      </c>
      <c r="G58">
        <f>_10sept_0_107[[#This Row],[V_mag]]-40</f>
        <v>-77.599999999999994</v>
      </c>
      <c r="H58">
        <f>(10^(_10sept_0_107[[#This Row],[H_mag_adj]]/20)*COS(RADIANS(_10sept_0_107[[#This Row],[H_phase]])))*0.15</f>
        <v>-4.5326491797383546E-6</v>
      </c>
      <c r="I58">
        <f>(10^(_10sept_0_107[[#This Row],[H_mag_adj]]/20)*SIN(RADIANS(_10sept_0_107[[#This Row],[H_phase]])))*0.15</f>
        <v>1.8807523434697761E-5</v>
      </c>
      <c r="J58">
        <f>(10^(_10sept_0_107[[#This Row],[V_mag_adj]]/20)*COS(RADIANS(_10sept_0_107[[#This Row],[V_phase]])))*0.15</f>
        <v>-4.7401825106704014E-6</v>
      </c>
      <c r="K58">
        <f>(10^(_10sept_0_107[[#This Row],[V_mag_adj]]/20)*SIN(RADIANS(_10sept_0_107[[#This Row],[V_phase]])))*0.15</f>
        <v>1.9197287731191188E-5</v>
      </c>
    </row>
    <row r="59" spans="1:11" x14ac:dyDescent="0.25">
      <c r="A59">
        <v>-124</v>
      </c>
      <c r="B59">
        <v>-32.880000000000003</v>
      </c>
      <c r="C59">
        <v>96.98</v>
      </c>
      <c r="D59">
        <v>-33.04</v>
      </c>
      <c r="E59">
        <v>95.03</v>
      </c>
      <c r="F59">
        <f>_10sept_0_107[[#This Row],[H_mag]]-40</f>
        <v>-72.88</v>
      </c>
      <c r="G59">
        <f>_10sept_0_107[[#This Row],[V_mag]]-40</f>
        <v>-73.039999999999992</v>
      </c>
      <c r="H59">
        <f>(10^(_10sept_0_107[[#This Row],[H_mag_adj]]/20)*COS(RADIANS(_10sept_0_107[[#This Row],[H_phase]])))*0.15</f>
        <v>-4.1376074385065148E-6</v>
      </c>
      <c r="I59">
        <f>(10^(_10sept_0_107[[#This Row],[H_mag_adj]]/20)*SIN(RADIANS(_10sept_0_107[[#This Row],[H_phase]])))*0.15</f>
        <v>3.3795630708625156E-5</v>
      </c>
      <c r="J59">
        <f>(10^(_10sept_0_107[[#This Row],[V_mag_adj]]/20)*COS(RADIANS(_10sept_0_107[[#This Row],[V_phase]])))*0.15</f>
        <v>-2.9307488968504135E-6</v>
      </c>
      <c r="K59">
        <f>(10^(_10sept_0_107[[#This Row],[V_mag_adj]]/20)*SIN(RADIANS(_10sept_0_107[[#This Row],[V_phase]])))*0.15</f>
        <v>3.3297799239091843E-5</v>
      </c>
    </row>
    <row r="60" spans="1:11" x14ac:dyDescent="0.25">
      <c r="A60">
        <v>-123</v>
      </c>
      <c r="B60">
        <v>-29.95</v>
      </c>
      <c r="C60">
        <v>100.11</v>
      </c>
      <c r="D60">
        <v>-30.04</v>
      </c>
      <c r="E60">
        <v>99.49</v>
      </c>
      <c r="F60">
        <f>_10sept_0_107[[#This Row],[H_mag]]-40</f>
        <v>-69.95</v>
      </c>
      <c r="G60">
        <f>_10sept_0_107[[#This Row],[V_mag]]-40</f>
        <v>-70.039999999999992</v>
      </c>
      <c r="H60">
        <f>(10^(_10sept_0_107[[#This Row],[H_mag_adj]]/20)*COS(RADIANS(_10sept_0_107[[#This Row],[H_phase]])))*0.15</f>
        <v>-8.3745941563736709E-6</v>
      </c>
      <c r="I60">
        <f>(10^(_10sept_0_107[[#This Row],[H_mag_adj]]/20)*SIN(RADIANS(_10sept_0_107[[#This Row],[H_phase]])))*0.15</f>
        <v>4.6967222025587185E-5</v>
      </c>
      <c r="J60">
        <f>(10^(_10sept_0_107[[#This Row],[V_mag_adj]]/20)*COS(RADIANS(_10sept_0_107[[#This Row],[V_phase]])))*0.15</f>
        <v>-7.7847969593688702E-6</v>
      </c>
      <c r="K60">
        <f>(10^(_10sept_0_107[[#This Row],[V_mag_adj]]/20)*SIN(RADIANS(_10sept_0_107[[#This Row],[V_phase]])))*0.15</f>
        <v>4.6570042004599136E-5</v>
      </c>
    </row>
    <row r="61" spans="1:11" x14ac:dyDescent="0.25">
      <c r="A61">
        <v>-122</v>
      </c>
      <c r="B61">
        <v>-27.55</v>
      </c>
      <c r="C61">
        <v>108.87</v>
      </c>
      <c r="D61">
        <v>-27.65</v>
      </c>
      <c r="E61">
        <v>108.65</v>
      </c>
      <c r="F61">
        <f>_10sept_0_107[[#This Row],[H_mag]]-40</f>
        <v>-67.55</v>
      </c>
      <c r="G61">
        <f>_10sept_0_107[[#This Row],[V_mag]]-40</f>
        <v>-67.650000000000006</v>
      </c>
      <c r="H61">
        <f>(10^(_10sept_0_107[[#This Row],[H_mag_adj]]/20)*COS(RADIANS(_10sept_0_107[[#This Row],[H_phase]])))*0.15</f>
        <v>-2.0340462504504335E-5</v>
      </c>
      <c r="I61">
        <f>(10^(_10sept_0_107[[#This Row],[H_mag_adj]]/20)*SIN(RADIANS(_10sept_0_107[[#This Row],[H_phase]])))*0.15</f>
        <v>5.9511290664124449E-5</v>
      </c>
      <c r="J61">
        <f>(10^(_10sept_0_107[[#This Row],[V_mag_adj]]/20)*COS(RADIANS(_10sept_0_107[[#This Row],[V_phase]])))*0.15</f>
        <v>-1.9881588227929898E-5</v>
      </c>
      <c r="K61">
        <f>(10^(_10sept_0_107[[#This Row],[V_mag_adj]]/20)*SIN(RADIANS(_10sept_0_107[[#This Row],[V_phase]])))*0.15</f>
        <v>5.8906844429485451E-5</v>
      </c>
    </row>
    <row r="62" spans="1:11" x14ac:dyDescent="0.25">
      <c r="A62">
        <v>-121</v>
      </c>
      <c r="B62">
        <v>-25.85</v>
      </c>
      <c r="C62">
        <v>116.97</v>
      </c>
      <c r="D62">
        <v>-26</v>
      </c>
      <c r="E62">
        <v>117.86</v>
      </c>
      <c r="F62">
        <f>_10sept_0_107[[#This Row],[H_mag]]-40</f>
        <v>-65.849999999999994</v>
      </c>
      <c r="G62">
        <f>_10sept_0_107[[#This Row],[V_mag]]-40</f>
        <v>-66</v>
      </c>
      <c r="H62">
        <f>(10^(_10sept_0_107[[#This Row],[H_mag_adj]]/20)*COS(RADIANS(_10sept_0_107[[#This Row],[H_phase]])))*0.15</f>
        <v>-3.4688973211207956E-5</v>
      </c>
      <c r="I62">
        <f>(10^(_10sept_0_107[[#This Row],[H_mag_adj]]/20)*SIN(RADIANS(_10sept_0_107[[#This Row],[H_phase]])))*0.15</f>
        <v>6.8169158383201157E-5</v>
      </c>
      <c r="J62">
        <f>(10^(_10sept_0_107[[#This Row],[V_mag_adj]]/20)*COS(RADIANS(_10sept_0_107[[#This Row],[V_phase]])))*0.15</f>
        <v>-3.5131675066284685E-5</v>
      </c>
      <c r="K62">
        <f>(10^(_10sept_0_107[[#This Row],[V_mag_adj]]/20)*SIN(RADIANS(_10sept_0_107[[#This Row],[V_phase]])))*0.15</f>
        <v>6.6464350428884362E-5</v>
      </c>
    </row>
    <row r="63" spans="1:11" x14ac:dyDescent="0.25">
      <c r="A63">
        <v>-120</v>
      </c>
      <c r="B63">
        <v>-24.63</v>
      </c>
      <c r="C63">
        <v>129.36000000000001</v>
      </c>
      <c r="D63">
        <v>-24.67</v>
      </c>
      <c r="E63">
        <v>129.04</v>
      </c>
      <c r="F63">
        <f>_10sept_0_107[[#This Row],[H_mag]]-40</f>
        <v>-64.63</v>
      </c>
      <c r="G63">
        <f>_10sept_0_107[[#This Row],[V_mag]]-40</f>
        <v>-64.67</v>
      </c>
      <c r="H63">
        <f>(10^(_10sept_0_107[[#This Row],[H_mag_adj]]/20)*COS(RADIANS(_10sept_0_107[[#This Row],[H_phase]])))*0.15</f>
        <v>-5.5822753862409761E-5</v>
      </c>
      <c r="I63">
        <f>(10^(_10sept_0_107[[#This Row],[H_mag_adj]]/20)*SIN(RADIANS(_10sept_0_107[[#This Row],[H_phase]])))*0.15</f>
        <v>6.8056547028129039E-5</v>
      </c>
      <c r="J63">
        <f>(10^(_10sept_0_107[[#This Row],[V_mag_adj]]/20)*COS(RADIANS(_10sept_0_107[[#This Row],[V_phase]])))*0.15</f>
        <v>-5.5187053875879139E-5</v>
      </c>
      <c r="K63">
        <f>(10^(_10sept_0_107[[#This Row],[V_mag_adj]]/20)*SIN(RADIANS(_10sept_0_107[[#This Row],[V_phase]])))*0.15</f>
        <v>6.8053138031939347E-5</v>
      </c>
    </row>
    <row r="64" spans="1:11" x14ac:dyDescent="0.25">
      <c r="A64">
        <v>-119</v>
      </c>
      <c r="B64">
        <v>-23.7</v>
      </c>
      <c r="C64">
        <v>142.25</v>
      </c>
      <c r="D64">
        <v>-23.81</v>
      </c>
      <c r="E64">
        <v>141.41</v>
      </c>
      <c r="F64">
        <f>_10sept_0_107[[#This Row],[H_mag]]-40</f>
        <v>-63.7</v>
      </c>
      <c r="G64">
        <f>_10sept_0_107[[#This Row],[V_mag]]-40</f>
        <v>-63.81</v>
      </c>
      <c r="H64">
        <f>(10^(_10sept_0_107[[#This Row],[H_mag_adj]]/20)*COS(RADIANS(_10sept_0_107[[#This Row],[H_phase]])))*0.15</f>
        <v>-7.7463527740786577E-5</v>
      </c>
      <c r="I64">
        <f>(10^(_10sept_0_107[[#This Row],[H_mag_adj]]/20)*SIN(RADIANS(_10sept_0_107[[#This Row],[H_phase]])))*0.15</f>
        <v>5.9978671567384792E-5</v>
      </c>
      <c r="J64">
        <f>(10^(_10sept_0_107[[#This Row],[V_mag_adj]]/20)*COS(RADIANS(_10sept_0_107[[#This Row],[V_phase]])))*0.15</f>
        <v>-7.5612242174400237E-5</v>
      </c>
      <c r="K64">
        <f>(10^(_10sept_0_107[[#This Row],[V_mag_adj]]/20)*SIN(RADIANS(_10sept_0_107[[#This Row],[V_phase]])))*0.15</f>
        <v>6.0338856216167428E-5</v>
      </c>
    </row>
    <row r="65" spans="1:11" x14ac:dyDescent="0.25">
      <c r="A65">
        <v>-118</v>
      </c>
      <c r="B65">
        <v>-23.02</v>
      </c>
      <c r="C65">
        <v>155.66</v>
      </c>
      <c r="D65">
        <v>-23.08</v>
      </c>
      <c r="E65">
        <v>156.03</v>
      </c>
      <c r="F65">
        <f>_10sept_0_107[[#This Row],[H_mag]]-40</f>
        <v>-63.019999999999996</v>
      </c>
      <c r="G65">
        <f>_10sept_0_107[[#This Row],[V_mag]]-40</f>
        <v>-63.08</v>
      </c>
      <c r="H65">
        <f>(10^(_10sept_0_107[[#This Row],[H_mag_adj]]/20)*COS(RADIANS(_10sept_0_107[[#This Row],[H_phase]])))*0.15</f>
        <v>-9.6530558641515275E-5</v>
      </c>
      <c r="I65">
        <f>(10^(_10sept_0_107[[#This Row],[H_mag_adj]]/20)*SIN(RADIANS(_10sept_0_107[[#This Row],[H_phase]])))*0.15</f>
        <v>4.3666373975946976E-5</v>
      </c>
      <c r="J65">
        <f>(10^(_10sept_0_107[[#This Row],[V_mag_adj]]/20)*COS(RADIANS(_10sept_0_107[[#This Row],[V_phase]])))*0.15</f>
        <v>-9.6144090068868142E-5</v>
      </c>
      <c r="K65">
        <f>(10^(_10sept_0_107[[#This Row],[V_mag_adj]]/20)*SIN(RADIANS(_10sept_0_107[[#This Row],[V_phase]])))*0.15</f>
        <v>4.274580093602191E-5</v>
      </c>
    </row>
    <row r="66" spans="1:11" x14ac:dyDescent="0.25">
      <c r="A66">
        <v>-117</v>
      </c>
      <c r="B66">
        <v>-22.57</v>
      </c>
      <c r="C66">
        <v>170.37</v>
      </c>
      <c r="D66">
        <v>-22.55</v>
      </c>
      <c r="E66">
        <v>169.88</v>
      </c>
      <c r="F66">
        <f>_10sept_0_107[[#This Row],[H_mag]]-40</f>
        <v>-62.57</v>
      </c>
      <c r="G66">
        <f>_10sept_0_107[[#This Row],[V_mag]]-40</f>
        <v>-62.55</v>
      </c>
      <c r="H66">
        <f>(10^(_10sept_0_107[[#This Row],[H_mag_adj]]/20)*COS(RADIANS(_10sept_0_107[[#This Row],[H_phase]])))*0.15</f>
        <v>-1.1000892126897881E-4</v>
      </c>
      <c r="I66">
        <f>(10^(_10sept_0_107[[#This Row],[H_mag_adj]]/20)*SIN(RADIANS(_10sept_0_107[[#This Row],[H_phase]])))*0.15</f>
        <v>1.8665869885694942E-5</v>
      </c>
      <c r="J66">
        <f>(10^(_10sept_0_107[[#This Row],[V_mag_adj]]/20)*COS(RADIANS(_10sept_0_107[[#This Row],[V_phase]])))*0.15</f>
        <v>-1.1009848714671128E-4</v>
      </c>
      <c r="K66">
        <f>(10^(_10sept_0_107[[#This Row],[V_mag_adj]]/20)*SIN(RADIANS(_10sept_0_107[[#This Row],[V_phase]])))*0.15</f>
        <v>1.9651181048209802E-5</v>
      </c>
    </row>
    <row r="67" spans="1:11" x14ac:dyDescent="0.25">
      <c r="A67">
        <v>-116</v>
      </c>
      <c r="B67">
        <v>-22.67</v>
      </c>
      <c r="C67">
        <v>-173.95</v>
      </c>
      <c r="D67">
        <v>-22.62</v>
      </c>
      <c r="E67">
        <v>-175.82</v>
      </c>
      <c r="F67">
        <f>_10sept_0_107[[#This Row],[H_mag]]-40</f>
        <v>-62.67</v>
      </c>
      <c r="G67">
        <f>_10sept_0_107[[#This Row],[V_mag]]-40</f>
        <v>-62.620000000000005</v>
      </c>
      <c r="H67">
        <f>(10^(_10sept_0_107[[#This Row],[H_mag_adj]]/20)*COS(RADIANS(_10sept_0_107[[#This Row],[H_phase]])))*0.15</f>
        <v>-1.0968963895999166E-4</v>
      </c>
      <c r="I67">
        <f>(10^(_10sept_0_107[[#This Row],[H_mag_adj]]/20)*SIN(RADIANS(_10sept_0_107[[#This Row],[H_phase]])))*0.15</f>
        <v>-1.1625634223655279E-5</v>
      </c>
      <c r="J67">
        <f>(10^(_10sept_0_107[[#This Row],[V_mag_adj]]/20)*COS(RADIANS(_10sept_0_107[[#This Row],[V_phase]])))*0.15</f>
        <v>-1.1064568669244438E-4</v>
      </c>
      <c r="K67">
        <f>(10^(_10sept_0_107[[#This Row],[V_mag_adj]]/20)*SIN(RADIANS(_10sept_0_107[[#This Row],[V_phase]])))*0.15</f>
        <v>-8.0864814024254084E-6</v>
      </c>
    </row>
    <row r="68" spans="1:11" x14ac:dyDescent="0.25">
      <c r="A68">
        <v>-115</v>
      </c>
      <c r="B68">
        <v>-22.99</v>
      </c>
      <c r="C68">
        <v>-156.38</v>
      </c>
      <c r="D68">
        <v>-22.97</v>
      </c>
      <c r="E68">
        <v>-158.66</v>
      </c>
      <c r="F68">
        <f>_10sept_0_107[[#This Row],[H_mag]]-40</f>
        <v>-62.989999999999995</v>
      </c>
      <c r="G68">
        <f>_10sept_0_107[[#This Row],[V_mag]]-40</f>
        <v>-62.97</v>
      </c>
      <c r="H68">
        <f>(10^(_10sept_0_107[[#This Row],[H_mag_adj]]/20)*COS(RADIANS(_10sept_0_107[[#This Row],[H_phase]])))*0.15</f>
        <v>-9.7407503658230625E-5</v>
      </c>
      <c r="I68">
        <f>(10^(_10sept_0_107[[#This Row],[H_mag_adj]]/20)*SIN(RADIANS(_10sept_0_107[[#This Row],[H_phase]])))*0.15</f>
        <v>-4.2596789730277812E-5</v>
      </c>
      <c r="J68">
        <f>(10^(_10sept_0_107[[#This Row],[V_mag_adj]]/20)*COS(RADIANS(_10sept_0_107[[#This Row],[V_phase]])))*0.15</f>
        <v>-9.92532948759822E-5</v>
      </c>
      <c r="K68">
        <f>(10^(_10sept_0_107[[#This Row],[V_mag_adj]]/20)*SIN(RADIANS(_10sept_0_107[[#This Row],[V_phase]])))*0.15</f>
        <v>-3.8777089259519147E-5</v>
      </c>
    </row>
    <row r="69" spans="1:11" x14ac:dyDescent="0.25">
      <c r="A69">
        <v>-114</v>
      </c>
      <c r="B69">
        <v>-23.4</v>
      </c>
      <c r="C69">
        <v>-134.80000000000001</v>
      </c>
      <c r="D69">
        <v>-23.47</v>
      </c>
      <c r="E69">
        <v>-135.63</v>
      </c>
      <c r="F69">
        <f>_10sept_0_107[[#This Row],[H_mag]]-40</f>
        <v>-63.4</v>
      </c>
      <c r="G69">
        <f>_10sept_0_107[[#This Row],[V_mag]]-40</f>
        <v>-63.47</v>
      </c>
      <c r="H69">
        <f>(10^(_10sept_0_107[[#This Row],[H_mag_adj]]/20)*COS(RADIANS(_10sept_0_107[[#This Row],[H_phase]])))*0.15</f>
        <v>-7.1458678985274762E-5</v>
      </c>
      <c r="I69">
        <f>(10^(_10sept_0_107[[#This Row],[H_mag_adj]]/20)*SIN(RADIANS(_10sept_0_107[[#This Row],[H_phase]])))*0.15</f>
        <v>-7.1959304221303578E-5</v>
      </c>
      <c r="J69">
        <f>(10^(_10sept_0_107[[#This Row],[V_mag_adj]]/20)*COS(RADIANS(_10sept_0_107[[#This Row],[V_phase]])))*0.15</f>
        <v>-7.1911682808952483E-5</v>
      </c>
      <c r="K69">
        <f>(10^(_10sept_0_107[[#This Row],[V_mag_adj]]/20)*SIN(RADIANS(_10sept_0_107[[#This Row],[V_phase]])))*0.15</f>
        <v>-7.0347399459280496E-5</v>
      </c>
    </row>
    <row r="70" spans="1:11" x14ac:dyDescent="0.25">
      <c r="A70">
        <v>-113</v>
      </c>
      <c r="B70">
        <v>-23.39</v>
      </c>
      <c r="C70">
        <v>-108.99</v>
      </c>
      <c r="D70">
        <v>-23.49</v>
      </c>
      <c r="E70">
        <v>-109.87</v>
      </c>
      <c r="F70">
        <f>_10sept_0_107[[#This Row],[H_mag]]-40</f>
        <v>-63.39</v>
      </c>
      <c r="G70">
        <f>_10sept_0_107[[#This Row],[V_mag]]-40</f>
        <v>-63.489999999999995</v>
      </c>
      <c r="H70">
        <f>(10^(_10sept_0_107[[#This Row],[H_mag_adj]]/20)*COS(RADIANS(_10sept_0_107[[#This Row],[H_phase]])))*0.15</f>
        <v>-3.3037941429601751E-5</v>
      </c>
      <c r="I70">
        <f>(10^(_10sept_0_107[[#This Row],[H_mag_adj]]/20)*SIN(RADIANS(_10sept_0_107[[#This Row],[H_phase]])))*0.15</f>
        <v>-9.6003577418610697E-5</v>
      </c>
      <c r="J70">
        <f>(10^(_10sept_0_107[[#This Row],[V_mag_adj]]/20)*COS(RADIANS(_10sept_0_107[[#This Row],[V_phase]])))*0.15</f>
        <v>-3.4113480391946122E-5</v>
      </c>
      <c r="K70">
        <f>(10^(_10sept_0_107[[#This Row],[V_mag_adj]]/20)*SIN(RADIANS(_10sept_0_107[[#This Row],[V_phase]])))*0.15</f>
        <v>-9.4391841805934026E-5</v>
      </c>
    </row>
    <row r="71" spans="1:11" x14ac:dyDescent="0.25">
      <c r="A71">
        <v>-112</v>
      </c>
      <c r="B71">
        <v>-22.54</v>
      </c>
      <c r="C71">
        <v>-82.29</v>
      </c>
      <c r="D71">
        <v>-22.65</v>
      </c>
      <c r="E71">
        <v>-82.27</v>
      </c>
      <c r="F71">
        <f>_10sept_0_107[[#This Row],[H_mag]]-40</f>
        <v>-62.54</v>
      </c>
      <c r="G71">
        <f>_10sept_0_107[[#This Row],[V_mag]]-40</f>
        <v>-62.65</v>
      </c>
      <c r="H71">
        <f>(10^(_10sept_0_107[[#This Row],[H_mag_adj]]/20)*COS(RADIANS(_10sept_0_107[[#This Row],[H_phase]])))*0.15</f>
        <v>1.5021438810486246E-5</v>
      </c>
      <c r="I71">
        <f>(10^(_10sept_0_107[[#This Row],[H_mag_adj]]/20)*SIN(RADIANS(_10sept_0_107[[#This Row],[H_phase]])))*0.15</f>
        <v>-1.1095510680915609E-4</v>
      </c>
      <c r="J71">
        <f>(10^(_10sept_0_107[[#This Row],[V_mag_adj]]/20)*COS(RADIANS(_10sept_0_107[[#This Row],[V_phase]])))*0.15</f>
        <v>1.4870645886719701E-5</v>
      </c>
      <c r="K71">
        <f>(10^(_10sept_0_107[[#This Row],[V_mag_adj]]/20)*SIN(RADIANS(_10sept_0_107[[#This Row],[V_phase]])))*0.15</f>
        <v>-1.0955362316916556E-4</v>
      </c>
    </row>
    <row r="72" spans="1:11" x14ac:dyDescent="0.25">
      <c r="A72">
        <v>-111</v>
      </c>
      <c r="B72">
        <v>-21.31</v>
      </c>
      <c r="C72">
        <v>-59.27</v>
      </c>
      <c r="D72">
        <v>-21.35</v>
      </c>
      <c r="E72">
        <v>-59.76</v>
      </c>
      <c r="F72">
        <f>_10sept_0_107[[#This Row],[H_mag]]-40</f>
        <v>-61.31</v>
      </c>
      <c r="G72">
        <f>_10sept_0_107[[#This Row],[V_mag]]-40</f>
        <v>-61.35</v>
      </c>
      <c r="H72">
        <f>(10^(_10sept_0_107[[#This Row],[H_mag_adj]]/20)*COS(RADIANS(_10sept_0_107[[#This Row],[H_phase]])))*0.15</f>
        <v>6.5918340523794615E-5</v>
      </c>
      <c r="I72">
        <f>(10^(_10sept_0_107[[#This Row],[H_mag_adj]]/20)*SIN(RADIANS(_10sept_0_107[[#This Row],[H_phase]])))*0.15</f>
        <v>-1.1088683903601618E-4</v>
      </c>
      <c r="J72">
        <f>(10^(_10sept_0_107[[#This Row],[V_mag_adj]]/20)*COS(RADIANS(_10sept_0_107[[#This Row],[V_phase]])))*0.15</f>
        <v>6.4669125573337116E-5</v>
      </c>
      <c r="K72">
        <f>(10^(_10sept_0_107[[#This Row],[V_mag_adj]]/20)*SIN(RADIANS(_10sept_0_107[[#This Row],[V_phase]])))*0.15</f>
        <v>-1.1093446801245001E-4</v>
      </c>
    </row>
    <row r="73" spans="1:11" x14ac:dyDescent="0.25">
      <c r="A73">
        <v>-110</v>
      </c>
      <c r="B73">
        <v>-20</v>
      </c>
      <c r="C73">
        <v>-40.35</v>
      </c>
      <c r="D73">
        <v>-19.989999999999998</v>
      </c>
      <c r="E73">
        <v>-41.49</v>
      </c>
      <c r="F73">
        <f>_10sept_0_107[[#This Row],[H_mag]]-40</f>
        <v>-60</v>
      </c>
      <c r="G73">
        <f>_10sept_0_107[[#This Row],[V_mag]]-40</f>
        <v>-59.989999999999995</v>
      </c>
      <c r="H73">
        <f>(10^(_10sept_0_107[[#This Row],[H_mag_adj]]/20)*COS(RADIANS(_10sept_0_107[[#This Row],[H_phase]])))*0.15</f>
        <v>1.1431554132056066E-4</v>
      </c>
      <c r="I73">
        <f>(10^(_10sept_0_107[[#This Row],[H_mag_adj]]/20)*SIN(RADIANS(_10sept_0_107[[#This Row],[H_phase]])))*0.15</f>
        <v>-9.711826302291031E-5</v>
      </c>
      <c r="J73">
        <f>(10^(_10sept_0_107[[#This Row],[V_mag_adj]]/20)*COS(RADIANS(_10sept_0_107[[#This Row],[V_phase]])))*0.15</f>
        <v>1.1249013829443993E-4</v>
      </c>
      <c r="K73">
        <f>(10^(_10sept_0_107[[#This Row],[V_mag_adj]]/20)*SIN(RADIANS(_10sept_0_107[[#This Row],[V_phase]])))*0.15</f>
        <v>-9.9487871839991156E-5</v>
      </c>
    </row>
    <row r="74" spans="1:11" x14ac:dyDescent="0.25">
      <c r="A74">
        <v>-109</v>
      </c>
      <c r="B74">
        <v>-19.02</v>
      </c>
      <c r="C74">
        <v>-23.86</v>
      </c>
      <c r="D74">
        <v>-19.04</v>
      </c>
      <c r="E74">
        <v>-24.52</v>
      </c>
      <c r="F74">
        <f>_10sept_0_107[[#This Row],[H_mag]]-40</f>
        <v>-59.019999999999996</v>
      </c>
      <c r="G74">
        <f>_10sept_0_107[[#This Row],[V_mag]]-40</f>
        <v>-59.04</v>
      </c>
      <c r="H74">
        <f>(10^(_10sept_0_107[[#This Row],[H_mag_adj]]/20)*COS(RADIANS(_10sept_0_107[[#This Row],[H_phase]])))*0.15</f>
        <v>1.5356503311322528E-4</v>
      </c>
      <c r="I74">
        <f>(10^(_10sept_0_107[[#This Row],[H_mag_adj]]/20)*SIN(RADIANS(_10sept_0_107[[#This Row],[H_phase]])))*0.15</f>
        <v>-6.7922434004648793E-5</v>
      </c>
      <c r="J74">
        <f>(10^(_10sept_0_107[[#This Row],[V_mag_adj]]/20)*COS(RADIANS(_10sept_0_107[[#This Row],[V_phase]])))*0.15</f>
        <v>1.5242108499214922E-4</v>
      </c>
      <c r="K74">
        <f>(10^(_10sept_0_107[[#This Row],[V_mag_adj]]/20)*SIN(RADIANS(_10sept_0_107[[#This Row],[V_phase]])))*0.15</f>
        <v>-6.9526555504225842E-5</v>
      </c>
    </row>
    <row r="75" spans="1:11" x14ac:dyDescent="0.25">
      <c r="A75">
        <v>-108</v>
      </c>
      <c r="B75">
        <v>-18.36</v>
      </c>
      <c r="C75">
        <v>-9.85</v>
      </c>
      <c r="D75">
        <v>-18.350000000000001</v>
      </c>
      <c r="E75">
        <v>-9.9</v>
      </c>
      <c r="F75">
        <f>_10sept_0_107[[#This Row],[H_mag]]-40</f>
        <v>-58.36</v>
      </c>
      <c r="G75">
        <f>_10sept_0_107[[#This Row],[V_mag]]-40</f>
        <v>-58.35</v>
      </c>
      <c r="H75">
        <f>(10^(_10sept_0_107[[#This Row],[H_mag_adj]]/20)*COS(RADIANS(_10sept_0_107[[#This Row],[H_phase]])))*0.15</f>
        <v>1.7850141543586956E-4</v>
      </c>
      <c r="I75">
        <f>(10^(_10sept_0_107[[#This Row],[H_mag_adj]]/20)*SIN(RADIANS(_10sept_0_107[[#This Row],[H_phase]])))*0.15</f>
        <v>-3.0992991846325371E-5</v>
      </c>
      <c r="J75">
        <f>(10^(_10sept_0_107[[#This Row],[V_mag_adj]]/20)*COS(RADIANS(_10sept_0_107[[#This Row],[V_phase]])))*0.15</f>
        <v>1.7867989544280652E-4</v>
      </c>
      <c r="K75">
        <f>(10^(_10sept_0_107[[#This Row],[V_mag_adj]]/20)*SIN(RADIANS(_10sept_0_107[[#This Row],[V_phase]])))*0.15</f>
        <v>-3.1184633873493677E-5</v>
      </c>
    </row>
    <row r="76" spans="1:11" x14ac:dyDescent="0.25">
      <c r="A76">
        <v>-107</v>
      </c>
      <c r="B76">
        <v>-18.2</v>
      </c>
      <c r="C76">
        <v>3.83</v>
      </c>
      <c r="D76">
        <v>-18.18</v>
      </c>
      <c r="E76">
        <v>3.55</v>
      </c>
      <c r="F76">
        <f>_10sept_0_107[[#This Row],[H_mag]]-40</f>
        <v>-58.2</v>
      </c>
      <c r="G76">
        <f>_10sept_0_107[[#This Row],[V_mag]]-40</f>
        <v>-58.18</v>
      </c>
      <c r="H76">
        <f>(10^(_10sept_0_107[[#This Row],[H_mag_adj]]/20)*COS(RADIANS(_10sept_0_107[[#This Row],[H_phase]])))*0.15</f>
        <v>1.8412816892494051E-4</v>
      </c>
      <c r="I76">
        <f>(10^(_10sept_0_107[[#This Row],[H_mag_adj]]/20)*SIN(RADIANS(_10sept_0_107[[#This Row],[H_phase]])))*0.15</f>
        <v>1.2326617466410657E-5</v>
      </c>
      <c r="J76">
        <f>(10^(_10sept_0_107[[#This Row],[V_mag_adj]]/20)*COS(RADIANS(_10sept_0_107[[#This Row],[V_phase]])))*0.15</f>
        <v>1.8461080229441624E-4</v>
      </c>
      <c r="K76">
        <f>(10^(_10sept_0_107[[#This Row],[V_mag_adj]]/20)*SIN(RADIANS(_10sept_0_107[[#This Row],[V_phase]])))*0.15</f>
        <v>1.145299503156812E-5</v>
      </c>
    </row>
    <row r="77" spans="1:11" x14ac:dyDescent="0.25">
      <c r="A77">
        <v>-106</v>
      </c>
      <c r="B77">
        <v>-18.39</v>
      </c>
      <c r="C77">
        <v>18.809999999999999</v>
      </c>
      <c r="D77">
        <v>-18.41</v>
      </c>
      <c r="E77">
        <v>18.55</v>
      </c>
      <c r="F77">
        <f>_10sept_0_107[[#This Row],[H_mag]]-40</f>
        <v>-58.39</v>
      </c>
      <c r="G77">
        <f>_10sept_0_107[[#This Row],[V_mag]]-40</f>
        <v>-58.41</v>
      </c>
      <c r="H77">
        <f>(10^(_10sept_0_107[[#This Row],[H_mag_adj]]/20)*COS(RADIANS(_10sept_0_107[[#This Row],[H_phase]])))*0.15</f>
        <v>1.7090491297462113E-4</v>
      </c>
      <c r="I77">
        <f>(10^(_10sept_0_107[[#This Row],[H_mag_adj]]/20)*SIN(RADIANS(_10sept_0_107[[#This Row],[H_phase]])))*0.15</f>
        <v>5.8214065533118722E-5</v>
      </c>
      <c r="J77">
        <f>(10^(_10sept_0_107[[#This Row],[V_mag_adj]]/20)*COS(RADIANS(_10sept_0_107[[#This Row],[V_phase]])))*0.15</f>
        <v>1.7077364556160017E-4</v>
      </c>
      <c r="K77">
        <f>(10^(_10sept_0_107[[#This Row],[V_mag_adj]]/20)*SIN(RADIANS(_10sept_0_107[[#This Row],[V_phase]])))*0.15</f>
        <v>5.7305823359502425E-5</v>
      </c>
    </row>
    <row r="78" spans="1:11" x14ac:dyDescent="0.25">
      <c r="A78">
        <v>-105</v>
      </c>
      <c r="B78">
        <v>-18.829999999999998</v>
      </c>
      <c r="C78">
        <v>37.26</v>
      </c>
      <c r="D78">
        <v>-18.91</v>
      </c>
      <c r="E78">
        <v>34.869999999999997</v>
      </c>
      <c r="F78">
        <f>_10sept_0_107[[#This Row],[H_mag]]-40</f>
        <v>-58.83</v>
      </c>
      <c r="G78">
        <f>_10sept_0_107[[#This Row],[V_mag]]-40</f>
        <v>-58.91</v>
      </c>
      <c r="H78">
        <f>(10^(_10sept_0_107[[#This Row],[H_mag_adj]]/20)*COS(RADIANS(_10sept_0_107[[#This Row],[H_phase]])))*0.15</f>
        <v>1.365990787106194E-4</v>
      </c>
      <c r="I78">
        <f>(10^(_10sept_0_107[[#This Row],[H_mag_adj]]/20)*SIN(RADIANS(_10sept_0_107[[#This Row],[H_phase]])))*0.15</f>
        <v>1.0390998490470792E-4</v>
      </c>
      <c r="J78">
        <f>(10^(_10sept_0_107[[#This Row],[V_mag_adj]]/20)*COS(RADIANS(_10sept_0_107[[#This Row],[V_phase]])))*0.15</f>
        <v>1.3952244775153677E-4</v>
      </c>
      <c r="K78">
        <f>(10^(_10sept_0_107[[#This Row],[V_mag_adj]]/20)*SIN(RADIANS(_10sept_0_107[[#This Row],[V_phase]])))*0.15</f>
        <v>9.7223641271817265E-5</v>
      </c>
    </row>
    <row r="79" spans="1:11" x14ac:dyDescent="0.25">
      <c r="A79">
        <v>-104</v>
      </c>
      <c r="B79">
        <v>-19.350000000000001</v>
      </c>
      <c r="C79">
        <v>56.57</v>
      </c>
      <c r="D79">
        <v>-19.36</v>
      </c>
      <c r="E79">
        <v>55.82</v>
      </c>
      <c r="F79">
        <f>_10sept_0_107[[#This Row],[H_mag]]-40</f>
        <v>-59.35</v>
      </c>
      <c r="G79">
        <f>_10sept_0_107[[#This Row],[V_mag]]-40</f>
        <v>-59.36</v>
      </c>
      <c r="H79">
        <f>(10^(_10sept_0_107[[#This Row],[H_mag_adj]]/20)*COS(RADIANS(_10sept_0_107[[#This Row],[H_phase]])))*0.15</f>
        <v>8.9059049483428737E-5</v>
      </c>
      <c r="I79">
        <f>(10^(_10sept_0_107[[#This Row],[H_mag_adj]]/20)*SIN(RADIANS(_10sept_0_107[[#This Row],[H_phase]])))*0.15</f>
        <v>1.3491137652739245E-4</v>
      </c>
      <c r="J79">
        <f>(10^(_10sept_0_107[[#This Row],[V_mag_adj]]/20)*COS(RADIANS(_10sept_0_107[[#This Row],[V_phase]])))*0.15</f>
        <v>9.0712857756444182E-5</v>
      </c>
      <c r="K79">
        <f>(10^(_10sept_0_107[[#This Row],[V_mag_adj]]/20)*SIN(RADIANS(_10sept_0_107[[#This Row],[V_phase]])))*0.15</f>
        <v>1.3358019295969532E-4</v>
      </c>
    </row>
    <row r="80" spans="1:11" x14ac:dyDescent="0.25">
      <c r="A80">
        <v>-103</v>
      </c>
      <c r="B80">
        <v>-19.579999999999998</v>
      </c>
      <c r="C80">
        <v>79.58</v>
      </c>
      <c r="D80">
        <v>-19.579999999999998</v>
      </c>
      <c r="E80">
        <v>77.989999999999995</v>
      </c>
      <c r="F80">
        <f>_10sept_0_107[[#This Row],[H_mag]]-40</f>
        <v>-59.58</v>
      </c>
      <c r="G80">
        <f>_10sept_0_107[[#This Row],[V_mag]]-40</f>
        <v>-59.58</v>
      </c>
      <c r="H80">
        <f>(10^(_10sept_0_107[[#This Row],[H_mag_adj]]/20)*COS(RADIANS(_10sept_0_107[[#This Row],[H_phase]])))*0.15</f>
        <v>2.8473424687265576E-5</v>
      </c>
      <c r="I80">
        <f>(10^(_10sept_0_107[[#This Row],[H_mag_adj]]/20)*SIN(RADIANS(_10sept_0_107[[#This Row],[H_phase]])))*0.15</f>
        <v>1.5483506886768386E-4</v>
      </c>
      <c r="J80">
        <f>(10^(_10sept_0_107[[#This Row],[V_mag_adj]]/20)*COS(RADIANS(_10sept_0_107[[#This Row],[V_phase]])))*0.15</f>
        <v>3.275869715934602E-5</v>
      </c>
      <c r="K80">
        <f>(10^(_10sept_0_107[[#This Row],[V_mag_adj]]/20)*SIN(RADIANS(_10sept_0_107[[#This Row],[V_phase]])))*0.15</f>
        <v>1.5398539614230969E-4</v>
      </c>
    </row>
    <row r="81" spans="1:11" x14ac:dyDescent="0.25">
      <c r="A81">
        <v>-102</v>
      </c>
      <c r="B81">
        <v>-19.21</v>
      </c>
      <c r="C81">
        <v>103.93</v>
      </c>
      <c r="D81">
        <v>-19.21</v>
      </c>
      <c r="E81">
        <v>102.58</v>
      </c>
      <c r="F81">
        <f>_10sept_0_107[[#This Row],[H_mag]]-40</f>
        <v>-59.21</v>
      </c>
      <c r="G81">
        <f>_10sept_0_107[[#This Row],[V_mag]]-40</f>
        <v>-59.21</v>
      </c>
      <c r="H81">
        <f>(10^(_10sept_0_107[[#This Row],[H_mag_adj]]/20)*COS(RADIANS(_10sept_0_107[[#This Row],[H_phase]])))*0.15</f>
        <v>-3.9548753158325299E-5</v>
      </c>
      <c r="I81">
        <f>(10^(_10sept_0_107[[#This Row],[H_mag_adj]]/20)*SIN(RADIANS(_10sept_0_107[[#This Row],[H_phase]])))*0.15</f>
        <v>1.5945102835818528E-4</v>
      </c>
      <c r="J81">
        <f>(10^(_10sept_0_107[[#This Row],[V_mag_adj]]/20)*COS(RADIANS(_10sept_0_107[[#This Row],[V_phase]])))*0.15</f>
        <v>-3.5781146888936631E-5</v>
      </c>
      <c r="K81">
        <f>(10^(_10sept_0_107[[#This Row],[V_mag_adj]]/20)*SIN(RADIANS(_10sept_0_107[[#This Row],[V_phase]])))*0.15</f>
        <v>1.6033852889487697E-4</v>
      </c>
    </row>
    <row r="82" spans="1:11" x14ac:dyDescent="0.25">
      <c r="A82">
        <v>-101</v>
      </c>
      <c r="B82">
        <v>-18.55</v>
      </c>
      <c r="C82">
        <v>125.8</v>
      </c>
      <c r="D82">
        <v>-18.61</v>
      </c>
      <c r="E82">
        <v>124.37</v>
      </c>
      <c r="F82">
        <f>_10sept_0_107[[#This Row],[H_mag]]-40</f>
        <v>-58.55</v>
      </c>
      <c r="G82">
        <f>_10sept_0_107[[#This Row],[V_mag]]-40</f>
        <v>-58.61</v>
      </c>
      <c r="H82">
        <f>(10^(_10sept_0_107[[#This Row],[H_mag_adj]]/20)*COS(RADIANS(_10sept_0_107[[#This Row],[H_phase]])))*0.15</f>
        <v>-1.0368494523065436E-4</v>
      </c>
      <c r="I82">
        <f>(10^(_10sept_0_107[[#This Row],[H_mag_adj]]/20)*SIN(RADIANS(_10sept_0_107[[#This Row],[H_phase]])))*0.15</f>
        <v>1.437627220675609E-4</v>
      </c>
      <c r="J82">
        <f>(10^(_10sept_0_107[[#This Row],[V_mag_adj]]/20)*COS(RADIANS(_10sept_0_107[[#This Row],[V_phase]])))*0.15</f>
        <v>-9.9376123751092807E-5</v>
      </c>
      <c r="K82">
        <f>(10^(_10sept_0_107[[#This Row],[V_mag_adj]]/20)*SIN(RADIANS(_10sept_0_107[[#This Row],[V_phase]])))*0.15</f>
        <v>1.452983106519867E-4</v>
      </c>
    </row>
    <row r="83" spans="1:11" x14ac:dyDescent="0.25">
      <c r="A83">
        <v>-100</v>
      </c>
      <c r="B83">
        <v>-17.649999999999999</v>
      </c>
      <c r="C83">
        <v>145.9</v>
      </c>
      <c r="D83">
        <v>-17.739999999999998</v>
      </c>
      <c r="E83">
        <v>144.93</v>
      </c>
      <c r="F83">
        <f>_10sept_0_107[[#This Row],[H_mag]]-40</f>
        <v>-57.65</v>
      </c>
      <c r="G83">
        <f>_10sept_0_107[[#This Row],[V_mag]]-40</f>
        <v>-57.739999999999995</v>
      </c>
      <c r="H83">
        <f>(10^(_10sept_0_107[[#This Row],[H_mag_adj]]/20)*COS(RADIANS(_10sept_0_107[[#This Row],[H_phase]])))*0.15</f>
        <v>-1.6279956526020373E-4</v>
      </c>
      <c r="I83">
        <f>(10^(_10sept_0_107[[#This Row],[H_mag_adj]]/20)*SIN(RADIANS(_10sept_0_107[[#This Row],[H_phase]])))*0.15</f>
        <v>1.1022359213042549E-4</v>
      </c>
      <c r="J83">
        <f>(10^(_10sept_0_107[[#This Row],[V_mag_adj]]/20)*COS(RADIANS(_10sept_0_107[[#This Row],[V_phase]])))*0.15</f>
        <v>-1.5925158793881424E-4</v>
      </c>
      <c r="K83">
        <f>(10^(_10sept_0_107[[#This Row],[V_mag_adj]]/20)*SIN(RADIANS(_10sept_0_107[[#This Row],[V_phase]])))*0.15</f>
        <v>1.1179936544118514E-4</v>
      </c>
    </row>
    <row r="84" spans="1:11" x14ac:dyDescent="0.25">
      <c r="A84">
        <v>-99</v>
      </c>
      <c r="B84">
        <v>-16.89</v>
      </c>
      <c r="C84">
        <v>164.64</v>
      </c>
      <c r="D84">
        <v>-16.93</v>
      </c>
      <c r="E84">
        <v>162.94</v>
      </c>
      <c r="F84">
        <f>_10sept_0_107[[#This Row],[H_mag]]-40</f>
        <v>-56.89</v>
      </c>
      <c r="G84">
        <f>_10sept_0_107[[#This Row],[V_mag]]-40</f>
        <v>-56.93</v>
      </c>
      <c r="H84">
        <f>(10^(_10sept_0_107[[#This Row],[H_mag_adj]]/20)*COS(RADIANS(_10sept_0_107[[#This Row],[H_phase]])))*0.15</f>
        <v>-2.0691628459016577E-4</v>
      </c>
      <c r="I84">
        <f>(10^(_10sept_0_107[[#This Row],[H_mag_adj]]/20)*SIN(RADIANS(_10sept_0_107[[#This Row],[H_phase]])))*0.15</f>
        <v>5.6838855527769024E-5</v>
      </c>
      <c r="J84">
        <f>(10^(_10sept_0_107[[#This Row],[V_mag_adj]]/20)*COS(RADIANS(_10sept_0_107[[#This Row],[V_phase]])))*0.15</f>
        <v>-2.0419648895118043E-4</v>
      </c>
      <c r="K84">
        <f>(10^(_10sept_0_107[[#This Row],[V_mag_adj]]/20)*SIN(RADIANS(_10sept_0_107[[#This Row],[V_phase]])))*0.15</f>
        <v>6.2663028088652382E-5</v>
      </c>
    </row>
    <row r="85" spans="1:11" x14ac:dyDescent="0.25">
      <c r="A85">
        <v>-98</v>
      </c>
      <c r="B85">
        <v>-16.18</v>
      </c>
      <c r="C85">
        <v>-178.58</v>
      </c>
      <c r="D85">
        <v>-16.21</v>
      </c>
      <c r="E85">
        <v>179.65</v>
      </c>
      <c r="F85">
        <f>_10sept_0_107[[#This Row],[H_mag]]-40</f>
        <v>-56.18</v>
      </c>
      <c r="G85">
        <f>_10sept_0_107[[#This Row],[V_mag]]-40</f>
        <v>-56.21</v>
      </c>
      <c r="H85">
        <f>(10^(_10sept_0_107[[#This Row],[H_mag_adj]]/20)*COS(RADIANS(_10sept_0_107[[#This Row],[H_phase]])))*0.15</f>
        <v>-2.3278654088786094E-4</v>
      </c>
      <c r="I85">
        <f>(10^(_10sept_0_107[[#This Row],[H_mag_adj]]/20)*SIN(RADIANS(_10sept_0_107[[#This Row],[H_phase]])))*0.15</f>
        <v>-5.7704875801385021E-6</v>
      </c>
      <c r="J85">
        <f>(10^(_10sept_0_107[[#This Row],[V_mag_adj]]/20)*COS(RADIANS(_10sept_0_107[[#This Row],[V_phase]])))*0.15</f>
        <v>-2.3205084596266014E-4</v>
      </c>
      <c r="K85">
        <f>(10^(_10sept_0_107[[#This Row],[V_mag_adj]]/20)*SIN(RADIANS(_10sept_0_107[[#This Row],[V_phase]])))*0.15</f>
        <v>1.4175355850537726E-6</v>
      </c>
    </row>
    <row r="86" spans="1:11" x14ac:dyDescent="0.25">
      <c r="A86">
        <v>-97</v>
      </c>
      <c r="B86">
        <v>-15.71</v>
      </c>
      <c r="C86">
        <v>-162.41</v>
      </c>
      <c r="D86">
        <v>-15.71</v>
      </c>
      <c r="E86">
        <v>-164.14</v>
      </c>
      <c r="F86">
        <f>_10sept_0_107[[#This Row],[H_mag]]-40</f>
        <v>-55.71</v>
      </c>
      <c r="G86">
        <f>_10sept_0_107[[#This Row],[V_mag]]-40</f>
        <v>-55.71</v>
      </c>
      <c r="H86">
        <f>(10^(_10sept_0_107[[#This Row],[H_mag_adj]]/20)*COS(RADIANS(_10sept_0_107[[#This Row],[H_phase]])))*0.15</f>
        <v>-2.3431229525464758E-4</v>
      </c>
      <c r="I86">
        <f>(10^(_10sept_0_107[[#This Row],[H_mag_adj]]/20)*SIN(RADIANS(_10sept_0_107[[#This Row],[H_phase]])))*0.15</f>
        <v>-7.428323040777937E-5</v>
      </c>
      <c r="J86">
        <f>(10^(_10sept_0_107[[#This Row],[V_mag_adj]]/20)*COS(RADIANS(_10sept_0_107[[#This Row],[V_phase]])))*0.15</f>
        <v>-2.3644807497266897E-4</v>
      </c>
      <c r="K86">
        <f>(10^(_10sept_0_107[[#This Row],[V_mag_adj]]/20)*SIN(RADIANS(_10sept_0_107[[#This Row],[V_phase]])))*0.15</f>
        <v>-6.7175574943840129E-5</v>
      </c>
    </row>
    <row r="87" spans="1:11" x14ac:dyDescent="0.25">
      <c r="A87">
        <v>-96</v>
      </c>
      <c r="B87">
        <v>-15.28</v>
      </c>
      <c r="C87">
        <v>-146.83000000000001</v>
      </c>
      <c r="D87">
        <v>-15.34</v>
      </c>
      <c r="E87">
        <v>-148.59</v>
      </c>
      <c r="F87">
        <f>_10sept_0_107[[#This Row],[H_mag]]-40</f>
        <v>-55.28</v>
      </c>
      <c r="G87">
        <f>_10sept_0_107[[#This Row],[V_mag]]-40</f>
        <v>-55.34</v>
      </c>
      <c r="H87">
        <f>(10^(_10sept_0_107[[#This Row],[H_mag_adj]]/20)*COS(RADIANS(_10sept_0_107[[#This Row],[H_phase]])))*0.15</f>
        <v>-2.1619374661844342E-4</v>
      </c>
      <c r="I87">
        <f>(10^(_10sept_0_107[[#This Row],[H_mag_adj]]/20)*SIN(RADIANS(_10sept_0_107[[#This Row],[H_phase]])))*0.15</f>
        <v>-1.4131160669731918E-4</v>
      </c>
      <c r="J87">
        <f>(10^(_10sept_0_107[[#This Row],[V_mag_adj]]/20)*COS(RADIANS(_10sept_0_107[[#This Row],[V_phase]])))*0.15</f>
        <v>-2.1891441238840425E-4</v>
      </c>
      <c r="K87">
        <f>(10^(_10sept_0_107[[#This Row],[V_mag_adj]]/20)*SIN(RADIANS(_10sept_0_107[[#This Row],[V_phase]])))*0.15</f>
        <v>-1.3367837727214709E-4</v>
      </c>
    </row>
    <row r="88" spans="1:11" x14ac:dyDescent="0.25">
      <c r="A88">
        <v>-95</v>
      </c>
      <c r="B88">
        <v>-15.07</v>
      </c>
      <c r="C88">
        <v>-131.44999999999999</v>
      </c>
      <c r="D88">
        <v>-15.07</v>
      </c>
      <c r="E88">
        <v>-132.75</v>
      </c>
      <c r="F88">
        <f>_10sept_0_107[[#This Row],[H_mag]]-40</f>
        <v>-55.07</v>
      </c>
      <c r="G88">
        <f>_10sept_0_107[[#This Row],[V_mag]]-40</f>
        <v>-55.07</v>
      </c>
      <c r="H88">
        <f>(10^(_10sept_0_107[[#This Row],[H_mag_adj]]/20)*COS(RADIANS(_10sept_0_107[[#This Row],[H_phase]])))*0.15</f>
        <v>-1.751568312391061E-4</v>
      </c>
      <c r="I88">
        <f>(10^(_10sept_0_107[[#This Row],[H_mag_adj]]/20)*SIN(RADIANS(_10sept_0_107[[#This Row],[H_phase]])))*0.15</f>
        <v>-1.9832725999004947E-4</v>
      </c>
      <c r="J88">
        <f>(10^(_10sept_0_107[[#This Row],[V_mag_adj]]/20)*COS(RADIANS(_10sept_0_107[[#This Row],[V_phase]])))*0.15</f>
        <v>-1.7961126420764948E-4</v>
      </c>
      <c r="K88">
        <f>(10^(_10sept_0_107[[#This Row],[V_mag_adj]]/20)*SIN(RADIANS(_10sept_0_107[[#This Row],[V_phase]])))*0.15</f>
        <v>-1.9430237094440023E-4</v>
      </c>
    </row>
    <row r="89" spans="1:11" x14ac:dyDescent="0.25">
      <c r="A89">
        <v>-94</v>
      </c>
      <c r="B89">
        <v>-14.93</v>
      </c>
      <c r="C89">
        <v>-114.93</v>
      </c>
      <c r="D89">
        <v>-14.92</v>
      </c>
      <c r="E89">
        <v>-115.79</v>
      </c>
      <c r="F89">
        <f>_10sept_0_107[[#This Row],[H_mag]]-40</f>
        <v>-54.93</v>
      </c>
      <c r="G89">
        <f>_10sept_0_107[[#This Row],[V_mag]]-40</f>
        <v>-54.92</v>
      </c>
      <c r="H89">
        <f>(10^(_10sept_0_107[[#This Row],[H_mag_adj]]/20)*COS(RADIANS(_10sept_0_107[[#This Row],[H_phase]])))*0.15</f>
        <v>-1.1334434182221949E-4</v>
      </c>
      <c r="I89">
        <f>(10^(_10sept_0_107[[#This Row],[H_mag_adj]]/20)*SIN(RADIANS(_10sept_0_107[[#This Row],[H_phase]])))*0.15</f>
        <v>-2.4384507847462274E-4</v>
      </c>
      <c r="J89">
        <f>(10^(_10sept_0_107[[#This Row],[V_mag_adj]]/20)*COS(RADIANS(_10sept_0_107[[#This Row],[V_phase]])))*0.15</f>
        <v>-1.1712627924602848E-4</v>
      </c>
      <c r="K89">
        <f>(10^(_10sept_0_107[[#This Row],[V_mag_adj]]/20)*SIN(RADIANS(_10sept_0_107[[#This Row],[V_phase]])))*0.15</f>
        <v>-2.4239530216953173E-4</v>
      </c>
    </row>
    <row r="90" spans="1:11" x14ac:dyDescent="0.25">
      <c r="A90">
        <v>-93</v>
      </c>
      <c r="B90">
        <v>-14.78</v>
      </c>
      <c r="C90">
        <v>-98.52</v>
      </c>
      <c r="D90">
        <v>-14.82</v>
      </c>
      <c r="E90">
        <v>-99.44</v>
      </c>
      <c r="F90">
        <f>_10sept_0_107[[#This Row],[H_mag]]-40</f>
        <v>-54.78</v>
      </c>
      <c r="G90">
        <f>_10sept_0_107[[#This Row],[V_mag]]-40</f>
        <v>-54.82</v>
      </c>
      <c r="H90">
        <f>(10^(_10sept_0_107[[#This Row],[H_mag_adj]]/20)*COS(RADIANS(_10sept_0_107[[#This Row],[H_phase]])))*0.15</f>
        <v>-4.0532789974768859E-5</v>
      </c>
      <c r="I90">
        <f>(10^(_10sept_0_107[[#This Row],[H_mag_adj]]/20)*SIN(RADIANS(_10sept_0_107[[#This Row],[H_phase]])))*0.15</f>
        <v>-2.7056513527801802E-4</v>
      </c>
      <c r="J90">
        <f>(10^(_10sept_0_107[[#This Row],[V_mag_adj]]/20)*COS(RADIANS(_10sept_0_107[[#This Row],[V_phase]])))*0.15</f>
        <v>-4.4665682983999177E-5</v>
      </c>
      <c r="K90">
        <f>(10^(_10sept_0_107[[#This Row],[V_mag_adj]]/20)*SIN(RADIANS(_10sept_0_107[[#This Row],[V_phase]])))*0.15</f>
        <v>-2.6863946471711992E-4</v>
      </c>
    </row>
    <row r="91" spans="1:11" x14ac:dyDescent="0.25">
      <c r="A91">
        <v>-92</v>
      </c>
      <c r="B91">
        <v>-14.73</v>
      </c>
      <c r="C91">
        <v>-81.430000000000007</v>
      </c>
      <c r="D91">
        <v>-14.74</v>
      </c>
      <c r="E91">
        <v>-82.63</v>
      </c>
      <c r="F91">
        <f>_10sept_0_107[[#This Row],[H_mag]]-40</f>
        <v>-54.730000000000004</v>
      </c>
      <c r="G91">
        <f>_10sept_0_107[[#This Row],[V_mag]]-40</f>
        <v>-54.74</v>
      </c>
      <c r="H91">
        <f>(10^(_10sept_0_107[[#This Row],[H_mag_adj]]/20)*COS(RADIANS(_10sept_0_107[[#This Row],[H_phase]])))*0.15</f>
        <v>4.100424848757759E-5</v>
      </c>
      <c r="I91">
        <f>(10^(_10sept_0_107[[#This Row],[H_mag_adj]]/20)*SIN(RADIANS(_10sept_0_107[[#This Row],[H_phase]])))*0.15</f>
        <v>-2.7209144550215868E-4</v>
      </c>
      <c r="J91">
        <f>(10^(_10sept_0_107[[#This Row],[V_mag_adj]]/20)*COS(RADIANS(_10sept_0_107[[#This Row],[V_phase]])))*0.15</f>
        <v>3.5256388487932534E-5</v>
      </c>
      <c r="K91">
        <f>(10^(_10sept_0_107[[#This Row],[V_mag_adj]]/20)*SIN(RADIANS(_10sept_0_107[[#This Row],[V_phase]])))*0.15</f>
        <v>-2.7257650352782172E-4</v>
      </c>
    </row>
    <row r="92" spans="1:11" x14ac:dyDescent="0.25">
      <c r="A92">
        <v>-91</v>
      </c>
      <c r="B92">
        <v>-14.65</v>
      </c>
      <c r="C92">
        <v>-65.98</v>
      </c>
      <c r="D92">
        <v>-14.7</v>
      </c>
      <c r="E92">
        <v>-66.7</v>
      </c>
      <c r="F92">
        <f>_10sept_0_107[[#This Row],[H_mag]]-40</f>
        <v>-54.65</v>
      </c>
      <c r="G92">
        <f>_10sept_0_107[[#This Row],[V_mag]]-40</f>
        <v>-54.7</v>
      </c>
      <c r="H92">
        <f>(10^(_10sept_0_107[[#This Row],[H_mag_adj]]/20)*COS(RADIANS(_10sept_0_107[[#This Row],[H_phase]])))*0.15</f>
        <v>1.1304331700095373E-4</v>
      </c>
      <c r="I92">
        <f>(10^(_10sept_0_107[[#This Row],[H_mag_adj]]/20)*SIN(RADIANS(_10sept_0_107[[#This Row],[H_phase]])))*0.15</f>
        <v>-2.5366111340600298E-4</v>
      </c>
      <c r="J92">
        <f>(10^(_10sept_0_107[[#This Row],[V_mag_adj]]/20)*COS(RADIANS(_10sept_0_107[[#This Row],[V_phase]])))*0.15</f>
        <v>1.092163629637308E-4</v>
      </c>
      <c r="K92">
        <f>(10^(_10sept_0_107[[#This Row],[V_mag_adj]]/20)*SIN(RADIANS(_10sept_0_107[[#This Row],[V_phase]])))*0.15</f>
        <v>-2.5359755754402477E-4</v>
      </c>
    </row>
    <row r="93" spans="1:11" x14ac:dyDescent="0.25">
      <c r="A93">
        <v>-90</v>
      </c>
      <c r="B93">
        <v>-14.7</v>
      </c>
      <c r="C93">
        <v>-49.89</v>
      </c>
      <c r="D93">
        <v>-14.72</v>
      </c>
      <c r="E93">
        <v>-49.74</v>
      </c>
      <c r="F93">
        <f>_10sept_0_107[[#This Row],[H_mag]]-40</f>
        <v>-54.7</v>
      </c>
      <c r="G93">
        <f>_10sept_0_107[[#This Row],[V_mag]]-40</f>
        <v>-54.72</v>
      </c>
      <c r="H93">
        <f>(10^(_10sept_0_107[[#This Row],[H_mag_adj]]/20)*COS(RADIANS(_10sept_0_107[[#This Row],[H_phase]])))*0.15</f>
        <v>1.7788957131877083E-4</v>
      </c>
      <c r="I93">
        <f>(10^(_10sept_0_107[[#This Row],[H_mag_adj]]/20)*SIN(RADIANS(_10sept_0_107[[#This Row],[H_phase]])))*0.15</f>
        <v>-2.1117584034956345E-4</v>
      </c>
      <c r="J93">
        <f>(10^(_10sept_0_107[[#This Row],[V_mag_adj]]/20)*COS(RADIANS(_10sept_0_107[[#This Row],[V_phase]])))*0.15</f>
        <v>1.7803141333376786E-4</v>
      </c>
      <c r="K93">
        <f>(10^(_10sept_0_107[[#This Row],[V_mag_adj]]/20)*SIN(RADIANS(_10sept_0_107[[#This Row],[V_phase]])))*0.15</f>
        <v>-2.1022478520532859E-4</v>
      </c>
    </row>
    <row r="94" spans="1:11" x14ac:dyDescent="0.25">
      <c r="A94">
        <v>-89</v>
      </c>
      <c r="B94">
        <v>-14.8</v>
      </c>
      <c r="C94">
        <v>-30.74</v>
      </c>
      <c r="D94">
        <v>-14.84</v>
      </c>
      <c r="E94">
        <v>-32.29</v>
      </c>
      <c r="F94">
        <f>_10sept_0_107[[#This Row],[H_mag]]-40</f>
        <v>-54.8</v>
      </c>
      <c r="G94">
        <f>_10sept_0_107[[#This Row],[V_mag]]-40</f>
        <v>-54.84</v>
      </c>
      <c r="H94">
        <f>(10^(_10sept_0_107[[#This Row],[H_mag_adj]]/20)*COS(RADIANS(_10sept_0_107[[#This Row],[H_phase]])))*0.15</f>
        <v>2.3460374198993171E-4</v>
      </c>
      <c r="I94">
        <f>(10^(_10sept_0_107[[#This Row],[H_mag_adj]]/20)*SIN(RADIANS(_10sept_0_107[[#This Row],[H_phase]])))*0.15</f>
        <v>-1.3951912620821736E-4</v>
      </c>
      <c r="J94">
        <f>(10^(_10sept_0_107[[#This Row],[V_mag_adj]]/20)*COS(RADIANS(_10sept_0_107[[#This Row],[V_phase]])))*0.15</f>
        <v>2.2968383299467649E-4</v>
      </c>
      <c r="K94">
        <f>(10^(_10sept_0_107[[#This Row],[V_mag_adj]]/20)*SIN(RADIANS(_10sept_0_107[[#This Row],[V_phase]])))*0.15</f>
        <v>-1.4514398992491971E-4</v>
      </c>
    </row>
    <row r="95" spans="1:11" x14ac:dyDescent="0.25">
      <c r="A95">
        <v>-88</v>
      </c>
      <c r="B95">
        <v>-14.9</v>
      </c>
      <c r="C95">
        <v>-12.52</v>
      </c>
      <c r="D95">
        <v>-14.96</v>
      </c>
      <c r="E95">
        <v>-13.78</v>
      </c>
      <c r="F95">
        <f>_10sept_0_107[[#This Row],[H_mag]]-40</f>
        <v>-54.9</v>
      </c>
      <c r="G95">
        <f>_10sept_0_107[[#This Row],[V_mag]]-40</f>
        <v>-54.96</v>
      </c>
      <c r="H95">
        <f>(10^(_10sept_0_107[[#This Row],[H_mag_adj]]/20)*COS(RADIANS(_10sept_0_107[[#This Row],[H_phase]])))*0.15</f>
        <v>2.6341417155833005E-4</v>
      </c>
      <c r="I95">
        <f>(10^(_10sept_0_107[[#This Row],[H_mag_adj]]/20)*SIN(RADIANS(_10sept_0_107[[#This Row],[H_phase]])))*0.15</f>
        <v>-5.849399141283602E-5</v>
      </c>
      <c r="J95">
        <f>(10^(_10sept_0_107[[#This Row],[V_mag_adj]]/20)*COS(RADIANS(_10sept_0_107[[#This Row],[V_phase]])))*0.15</f>
        <v>2.6026019531485457E-4</v>
      </c>
      <c r="K95">
        <f>(10^(_10sept_0_107[[#This Row],[V_mag_adj]]/20)*SIN(RADIANS(_10sept_0_107[[#This Row],[V_phase]])))*0.15</f>
        <v>-6.3829714666765886E-5</v>
      </c>
    </row>
    <row r="96" spans="1:11" x14ac:dyDescent="0.25">
      <c r="A96">
        <v>-87</v>
      </c>
      <c r="B96">
        <v>-14.88</v>
      </c>
      <c r="C96">
        <v>7.47</v>
      </c>
      <c r="D96">
        <v>-14.91</v>
      </c>
      <c r="E96">
        <v>6.31</v>
      </c>
      <c r="F96">
        <f>_10sept_0_107[[#This Row],[H_mag]]-40</f>
        <v>-54.88</v>
      </c>
      <c r="G96">
        <f>_10sept_0_107[[#This Row],[V_mag]]-40</f>
        <v>-54.91</v>
      </c>
      <c r="H96">
        <f>(10^(_10sept_0_107[[#This Row],[H_mag_adj]]/20)*COS(RADIANS(_10sept_0_107[[#This Row],[H_phase]])))*0.15</f>
        <v>2.6815734800648625E-4</v>
      </c>
      <c r="I96">
        <f>(10^(_10sept_0_107[[#This Row],[H_mag_adj]]/20)*SIN(RADIANS(_10sept_0_107[[#This Row],[H_phase]])))*0.15</f>
        <v>3.5160754000031569E-5</v>
      </c>
      <c r="J96">
        <f>(10^(_10sept_0_107[[#This Row],[V_mag_adj]]/20)*COS(RADIANS(_10sept_0_107[[#This Row],[V_phase]])))*0.15</f>
        <v>2.678873517640051E-4</v>
      </c>
      <c r="K96">
        <f>(10^(_10sept_0_107[[#This Row],[V_mag_adj]]/20)*SIN(RADIANS(_10sept_0_107[[#This Row],[V_phase]])))*0.15</f>
        <v>2.9622364919136997E-5</v>
      </c>
    </row>
    <row r="97" spans="1:11" x14ac:dyDescent="0.25">
      <c r="A97">
        <v>-86</v>
      </c>
      <c r="B97">
        <v>-14.66</v>
      </c>
      <c r="C97">
        <v>28.13</v>
      </c>
      <c r="D97">
        <v>-14.66</v>
      </c>
      <c r="E97">
        <v>27.35</v>
      </c>
      <c r="F97">
        <f>_10sept_0_107[[#This Row],[H_mag]]-40</f>
        <v>-54.66</v>
      </c>
      <c r="G97">
        <f>_10sept_0_107[[#This Row],[V_mag]]-40</f>
        <v>-54.66</v>
      </c>
      <c r="H97">
        <f>(10^(_10sept_0_107[[#This Row],[H_mag_adj]]/20)*COS(RADIANS(_10sept_0_107[[#This Row],[H_phase]])))*0.15</f>
        <v>2.4462498581449474E-4</v>
      </c>
      <c r="I97">
        <f>(10^(_10sept_0_107[[#This Row],[H_mag_adj]]/20)*SIN(RADIANS(_10sept_0_107[[#This Row],[H_phase]])))*0.15</f>
        <v>1.3078222693027803E-4</v>
      </c>
      <c r="J97">
        <f>(10^(_10sept_0_107[[#This Row],[V_mag_adj]]/20)*COS(RADIANS(_10sept_0_107[[#This Row],[V_phase]])))*0.15</f>
        <v>2.4638267585135948E-4</v>
      </c>
      <c r="K97">
        <f>(10^(_10sept_0_107[[#This Row],[V_mag_adj]]/20)*SIN(RADIANS(_10sept_0_107[[#This Row],[V_phase]])))*0.15</f>
        <v>1.2743999217635106E-4</v>
      </c>
    </row>
    <row r="98" spans="1:11" x14ac:dyDescent="0.25">
      <c r="A98">
        <v>-85</v>
      </c>
      <c r="B98">
        <v>-14.16</v>
      </c>
      <c r="C98">
        <v>48.56</v>
      </c>
      <c r="D98">
        <v>-14.17</v>
      </c>
      <c r="E98">
        <v>47.4</v>
      </c>
      <c r="F98">
        <f>_10sept_0_107[[#This Row],[H_mag]]-40</f>
        <v>-54.16</v>
      </c>
      <c r="G98">
        <f>_10sept_0_107[[#This Row],[V_mag]]-40</f>
        <v>-54.17</v>
      </c>
      <c r="H98">
        <f>(10^(_10sept_0_107[[#This Row],[H_mag_adj]]/20)*COS(RADIANS(_10sept_0_107[[#This Row],[H_phase]])))*0.15</f>
        <v>1.9446490645698097E-4</v>
      </c>
      <c r="I98">
        <f>(10^(_10sept_0_107[[#This Row],[H_mag_adj]]/20)*SIN(RADIANS(_10sept_0_107[[#This Row],[H_phase]])))*0.15</f>
        <v>2.2026695256538214E-4</v>
      </c>
      <c r="J98">
        <f>(10^(_10sept_0_107[[#This Row],[V_mag_adj]]/20)*COS(RADIANS(_10sept_0_107[[#This Row],[V_phase]])))*0.15</f>
        <v>1.9865539099771527E-4</v>
      </c>
      <c r="K98">
        <f>(10^(_10sept_0_107[[#This Row],[V_mag_adj]]/20)*SIN(RADIANS(_10sept_0_107[[#This Row],[V_phase]])))*0.15</f>
        <v>2.1603611474434054E-4</v>
      </c>
    </row>
    <row r="99" spans="1:11" x14ac:dyDescent="0.25">
      <c r="A99">
        <v>-84</v>
      </c>
      <c r="B99">
        <v>-13.49</v>
      </c>
      <c r="C99">
        <v>67.819999999999993</v>
      </c>
      <c r="D99">
        <v>-13.52</v>
      </c>
      <c r="E99">
        <v>66.7</v>
      </c>
      <c r="F99">
        <f>_10sept_0_107[[#This Row],[H_mag]]-40</f>
        <v>-53.49</v>
      </c>
      <c r="G99">
        <f>_10sept_0_107[[#This Row],[V_mag]]-40</f>
        <v>-53.519999999999996</v>
      </c>
      <c r="H99">
        <f>(10^(_10sept_0_107[[#This Row],[H_mag_adj]]/20)*COS(RADIANS(_10sept_0_107[[#This Row],[H_phase]])))*0.15</f>
        <v>1.1981975646402277E-4</v>
      </c>
      <c r="I99">
        <f>(10^(_10sept_0_107[[#This Row],[H_mag_adj]]/20)*SIN(RADIANS(_10sept_0_107[[#This Row],[H_phase]])))*0.15</f>
        <v>2.9390256787000635E-4</v>
      </c>
      <c r="J99">
        <f>(10^(_10sept_0_107[[#This Row],[V_mag_adj]]/20)*COS(RADIANS(_10sept_0_107[[#This Row],[V_phase]])))*0.15</f>
        <v>1.2510875719256673E-4</v>
      </c>
      <c r="K99">
        <f>(10^(_10sept_0_107[[#This Row],[V_mag_adj]]/20)*SIN(RADIANS(_10sept_0_107[[#This Row],[V_phase]])))*0.15</f>
        <v>2.9049928408565978E-4</v>
      </c>
    </row>
    <row r="100" spans="1:11" x14ac:dyDescent="0.25">
      <c r="A100">
        <v>-83</v>
      </c>
      <c r="B100">
        <v>-12.86</v>
      </c>
      <c r="C100">
        <v>84.87</v>
      </c>
      <c r="D100">
        <v>-12.85</v>
      </c>
      <c r="E100">
        <v>84.37</v>
      </c>
      <c r="F100">
        <f>_10sept_0_107[[#This Row],[H_mag]]-40</f>
        <v>-52.86</v>
      </c>
      <c r="G100">
        <f>_10sept_0_107[[#This Row],[V_mag]]-40</f>
        <v>-52.85</v>
      </c>
      <c r="H100">
        <f>(10^(_10sept_0_107[[#This Row],[H_mag_adj]]/20)*COS(RADIANS(_10sept_0_107[[#This Row],[H_phase]])))*0.15</f>
        <v>3.0514452124312069E-5</v>
      </c>
      <c r="I100">
        <f>(10^(_10sept_0_107[[#This Row],[H_mag_adj]]/20)*SIN(RADIANS(_10sept_0_107[[#This Row],[H_phase]])))*0.15</f>
        <v>3.3989763959232022E-4</v>
      </c>
      <c r="J100">
        <f>(10^(_10sept_0_107[[#This Row],[V_mag_adj]]/20)*COS(RADIANS(_10sept_0_107[[#This Row],[V_phase]])))*0.15</f>
        <v>3.3517985847376313E-5</v>
      </c>
      <c r="K100">
        <f>(10^(_10sept_0_107[[#This Row],[V_mag_adj]]/20)*SIN(RADIANS(_10sept_0_107[[#This Row],[V_phase]])))*0.15</f>
        <v>3.4000963719246432E-4</v>
      </c>
    </row>
    <row r="101" spans="1:11" x14ac:dyDescent="0.25">
      <c r="A101">
        <v>-82</v>
      </c>
      <c r="B101">
        <v>-12.21</v>
      </c>
      <c r="C101">
        <v>102.18</v>
      </c>
      <c r="D101">
        <v>-12.22</v>
      </c>
      <c r="E101">
        <v>101.33</v>
      </c>
      <c r="F101">
        <f>_10sept_0_107[[#This Row],[H_mag]]-40</f>
        <v>-52.21</v>
      </c>
      <c r="G101">
        <f>_10sept_0_107[[#This Row],[V_mag]]-40</f>
        <v>-52.22</v>
      </c>
      <c r="H101">
        <f>(10^(_10sept_0_107[[#This Row],[H_mag_adj]]/20)*COS(RADIANS(_10sept_0_107[[#This Row],[H_phase]])))*0.15</f>
        <v>-7.7596111723542561E-5</v>
      </c>
      <c r="I101">
        <f>(10^(_10sept_0_107[[#This Row],[H_mag_adj]]/20)*SIN(RADIANS(_10sept_0_107[[#This Row],[H_phase]])))*0.15</f>
        <v>3.5950373347035623E-4</v>
      </c>
      <c r="J101">
        <f>(10^(_10sept_0_107[[#This Row],[V_mag_adj]]/20)*COS(RADIANS(_10sept_0_107[[#This Row],[V_phase]])))*0.15</f>
        <v>-7.2171285237603201E-5</v>
      </c>
      <c r="K101">
        <f>(10^(_10sept_0_107[[#This Row],[V_mag_adj]]/20)*SIN(RADIANS(_10sept_0_107[[#This Row],[V_phase]])))*0.15</f>
        <v>3.6020035777972536E-4</v>
      </c>
    </row>
    <row r="102" spans="1:11" x14ac:dyDescent="0.25">
      <c r="A102">
        <v>-81</v>
      </c>
      <c r="B102">
        <v>-11.68</v>
      </c>
      <c r="C102">
        <v>118.58</v>
      </c>
      <c r="D102">
        <v>-11.69</v>
      </c>
      <c r="E102">
        <v>118</v>
      </c>
      <c r="F102">
        <f>_10sept_0_107[[#This Row],[H_mag]]-40</f>
        <v>-51.68</v>
      </c>
      <c r="G102">
        <f>_10sept_0_107[[#This Row],[V_mag]]-40</f>
        <v>-51.69</v>
      </c>
      <c r="H102">
        <f>(10^(_10sept_0_107[[#This Row],[H_mag_adj]]/20)*COS(RADIANS(_10sept_0_107[[#This Row],[H_phase]])))*0.15</f>
        <v>-1.8701185364465364E-4</v>
      </c>
      <c r="I102">
        <f>(10^(_10sept_0_107[[#This Row],[H_mag_adj]]/20)*SIN(RADIANS(_10sept_0_107[[#This Row],[H_phase]])))*0.15</f>
        <v>3.4328906760230086E-4</v>
      </c>
      <c r="J102">
        <f>(10^(_10sept_0_107[[#This Row],[V_mag_adj]]/20)*COS(RADIANS(_10sept_0_107[[#This Row],[V_phase]])))*0.15</f>
        <v>-1.8331607502883204E-4</v>
      </c>
      <c r="K102">
        <f>(10^(_10sept_0_107[[#This Row],[V_mag_adj]]/20)*SIN(RADIANS(_10sept_0_107[[#This Row],[V_phase]])))*0.15</f>
        <v>3.447673938301381E-4</v>
      </c>
    </row>
    <row r="103" spans="1:11" x14ac:dyDescent="0.25">
      <c r="A103">
        <v>-80</v>
      </c>
      <c r="B103">
        <v>-11.24</v>
      </c>
      <c r="C103">
        <v>134.72</v>
      </c>
      <c r="D103">
        <v>-11.28</v>
      </c>
      <c r="E103">
        <v>134</v>
      </c>
      <c r="F103">
        <f>_10sept_0_107[[#This Row],[H_mag]]-40</f>
        <v>-51.24</v>
      </c>
      <c r="G103">
        <f>_10sept_0_107[[#This Row],[V_mag]]-40</f>
        <v>-51.28</v>
      </c>
      <c r="H103">
        <f>(10^(_10sept_0_107[[#This Row],[H_mag_adj]]/20)*COS(RADIANS(_10sept_0_107[[#This Row],[H_phase]])))*0.15</f>
        <v>-2.8936332904926532E-4</v>
      </c>
      <c r="I103">
        <f>(10^(_10sept_0_107[[#This Row],[H_mag_adj]]/20)*SIN(RADIANS(_10sept_0_107[[#This Row],[H_phase]])))*0.15</f>
        <v>2.9220543279621361E-4</v>
      </c>
      <c r="J103">
        <f>(10^(_10sept_0_107[[#This Row],[V_mag_adj]]/20)*COS(RADIANS(_10sept_0_107[[#This Row],[V_phase]])))*0.15</f>
        <v>-2.8435608894363603E-4</v>
      </c>
      <c r="K103">
        <f>(10^(_10sept_0_107[[#This Row],[V_mag_adj]]/20)*SIN(RADIANS(_10sept_0_107[[#This Row],[V_phase]])))*0.15</f>
        <v>2.9445935001206247E-4</v>
      </c>
    </row>
    <row r="104" spans="1:11" x14ac:dyDescent="0.25">
      <c r="A104">
        <v>-79</v>
      </c>
      <c r="B104">
        <v>-10.82</v>
      </c>
      <c r="C104">
        <v>150.75</v>
      </c>
      <c r="D104">
        <v>-10.86</v>
      </c>
      <c r="E104">
        <v>150.22</v>
      </c>
      <c r="F104">
        <f>_10sept_0_107[[#This Row],[H_mag]]-40</f>
        <v>-50.82</v>
      </c>
      <c r="G104">
        <f>_10sept_0_107[[#This Row],[V_mag]]-40</f>
        <v>-50.86</v>
      </c>
      <c r="H104">
        <f>(10^(_10sept_0_107[[#This Row],[H_mag_adj]]/20)*COS(RADIANS(_10sept_0_107[[#This Row],[H_phase]])))*0.15</f>
        <v>-3.7657779414217E-4</v>
      </c>
      <c r="I104">
        <f>(10^(_10sept_0_107[[#This Row],[H_mag_adj]]/20)*SIN(RADIANS(_10sept_0_107[[#This Row],[H_phase]])))*0.15</f>
        <v>2.1089369785342677E-4</v>
      </c>
      <c r="J104">
        <f>(10^(_10sept_0_107[[#This Row],[V_mag_adj]]/20)*COS(RADIANS(_10sept_0_107[[#This Row],[V_phase]])))*0.15</f>
        <v>-3.7288971166794804E-4</v>
      </c>
      <c r="K104">
        <f>(10^(_10sept_0_107[[#This Row],[V_mag_adj]]/20)*SIN(RADIANS(_10sept_0_107[[#This Row],[V_phase]])))*0.15</f>
        <v>2.1338313055722881E-4</v>
      </c>
    </row>
    <row r="105" spans="1:11" x14ac:dyDescent="0.25">
      <c r="A105">
        <v>-78</v>
      </c>
      <c r="B105">
        <v>-10.41</v>
      </c>
      <c r="C105">
        <v>167.73</v>
      </c>
      <c r="D105">
        <v>-10.41</v>
      </c>
      <c r="E105">
        <v>167.44</v>
      </c>
      <c r="F105">
        <f>_10sept_0_107[[#This Row],[H_mag]]-40</f>
        <v>-50.41</v>
      </c>
      <c r="G105">
        <f>_10sept_0_107[[#This Row],[V_mag]]-40</f>
        <v>-50.41</v>
      </c>
      <c r="H105">
        <f>(10^(_10sept_0_107[[#This Row],[H_mag_adj]]/20)*COS(RADIANS(_10sept_0_107[[#This Row],[H_phase]])))*0.15</f>
        <v>-4.4213571607687387E-4</v>
      </c>
      <c r="I105">
        <f>(10^(_10sept_0_107[[#This Row],[H_mag_adj]]/20)*SIN(RADIANS(_10sept_0_107[[#This Row],[H_phase]])))*0.15</f>
        <v>9.6158696494109955E-5</v>
      </c>
      <c r="J105">
        <f>(10^(_10sept_0_107[[#This Row],[V_mag_adj]]/20)*COS(RADIANS(_10sept_0_107[[#This Row],[V_phase]])))*0.15</f>
        <v>-4.4164335187992019E-4</v>
      </c>
      <c r="K105">
        <f>(10^(_10sept_0_107[[#This Row],[V_mag_adj]]/20)*SIN(RADIANS(_10sept_0_107[[#This Row],[V_phase]])))*0.15</f>
        <v>9.8395305185387062E-5</v>
      </c>
    </row>
    <row r="106" spans="1:11" x14ac:dyDescent="0.25">
      <c r="A106">
        <v>-77</v>
      </c>
      <c r="B106">
        <v>-9.9</v>
      </c>
      <c r="C106">
        <v>-175.01</v>
      </c>
      <c r="D106">
        <v>-9.9499999999999993</v>
      </c>
      <c r="E106">
        <v>-175.74</v>
      </c>
      <c r="F106">
        <f>_10sept_0_107[[#This Row],[H_mag]]-40</f>
        <v>-49.9</v>
      </c>
      <c r="G106">
        <f>_10sept_0_107[[#This Row],[V_mag]]-40</f>
        <v>-49.95</v>
      </c>
      <c r="H106">
        <f>(10^(_10sept_0_107[[#This Row],[H_mag_adj]]/20)*COS(RADIANS(_10sept_0_107[[#This Row],[H_phase]])))*0.15</f>
        <v>-4.7801564394477308E-4</v>
      </c>
      <c r="I106">
        <f>(10^(_10sept_0_107[[#This Row],[H_mag_adj]]/20)*SIN(RADIANS(_10sept_0_107[[#This Row],[H_phase]])))*0.15</f>
        <v>-4.1736883056034635E-5</v>
      </c>
      <c r="J106">
        <f>(10^(_10sept_0_107[[#This Row],[V_mag_adj]]/20)*COS(RADIANS(_10sept_0_107[[#This Row],[V_phase]])))*0.15</f>
        <v>-4.7576199343325173E-4</v>
      </c>
      <c r="K106">
        <f>(10^(_10sept_0_107[[#This Row],[V_mag_adj]]/20)*SIN(RADIANS(_10sept_0_107[[#This Row],[V_phase]])))*0.15</f>
        <v>-3.5438719120409327E-5</v>
      </c>
    </row>
    <row r="107" spans="1:11" x14ac:dyDescent="0.25">
      <c r="A107">
        <v>-76</v>
      </c>
      <c r="B107">
        <v>-9.35</v>
      </c>
      <c r="C107">
        <v>-158.97999999999999</v>
      </c>
      <c r="D107">
        <v>-9.36</v>
      </c>
      <c r="E107">
        <v>-158.62</v>
      </c>
      <c r="F107">
        <f>_10sept_0_107[[#This Row],[H_mag]]-40</f>
        <v>-49.35</v>
      </c>
      <c r="G107">
        <f>_10sept_0_107[[#This Row],[V_mag]]-40</f>
        <v>-49.36</v>
      </c>
      <c r="H107">
        <f>(10^(_10sept_0_107[[#This Row],[H_mag_adj]]/20)*COS(RADIANS(_10sept_0_107[[#This Row],[H_phase]])))*0.15</f>
        <v>-4.7718279167160277E-4</v>
      </c>
      <c r="I107">
        <f>(10^(_10sept_0_107[[#This Row],[H_mag_adj]]/20)*SIN(RADIANS(_10sept_0_107[[#This Row],[H_phase]])))*0.15</f>
        <v>-1.8336444978940758E-4</v>
      </c>
      <c r="J107">
        <f>(10^(_10sept_0_107[[#This Row],[V_mag_adj]]/20)*COS(RADIANS(_10sept_0_107[[#This Row],[V_phase]])))*0.15</f>
        <v>-4.7547354287466983E-4</v>
      </c>
      <c r="K107">
        <f>(10^(_10sept_0_107[[#This Row],[V_mag_adj]]/20)*SIN(RADIANS(_10sept_0_107[[#This Row],[V_phase]])))*0.15</f>
        <v>-1.8614460819780005E-4</v>
      </c>
    </row>
    <row r="108" spans="1:11" x14ac:dyDescent="0.25">
      <c r="A108">
        <v>-75</v>
      </c>
      <c r="B108">
        <v>-8.7899999999999991</v>
      </c>
      <c r="C108">
        <v>-142.38999999999999</v>
      </c>
      <c r="D108">
        <v>-8.82</v>
      </c>
      <c r="E108">
        <v>-143.57</v>
      </c>
      <c r="F108">
        <f>_10sept_0_107[[#This Row],[H_mag]]-40</f>
        <v>-48.79</v>
      </c>
      <c r="G108">
        <f>_10sept_0_107[[#This Row],[V_mag]]-40</f>
        <v>-48.82</v>
      </c>
      <c r="H108">
        <f>(10^(_10sept_0_107[[#This Row],[H_mag_adj]]/20)*COS(RADIANS(_10sept_0_107[[#This Row],[H_phase]])))*0.15</f>
        <v>-4.3193346634395733E-4</v>
      </c>
      <c r="I108">
        <f>(10^(_10sept_0_107[[#This Row],[H_mag_adj]]/20)*SIN(RADIANS(_10sept_0_107[[#This Row],[H_phase]])))*0.15</f>
        <v>-3.3275366015127867E-4</v>
      </c>
      <c r="J108">
        <f>(10^(_10sept_0_107[[#This Row],[V_mag_adj]]/20)*COS(RADIANS(_10sept_0_107[[#This Row],[V_phase]])))*0.15</f>
        <v>-4.3718182326661452E-4</v>
      </c>
      <c r="K108">
        <f>(10^(_10sept_0_107[[#This Row],[V_mag_adj]]/20)*SIN(RADIANS(_10sept_0_107[[#This Row],[V_phase]])))*0.15</f>
        <v>-3.226717072886915E-4</v>
      </c>
    </row>
    <row r="109" spans="1:11" x14ac:dyDescent="0.25">
      <c r="A109">
        <v>-74</v>
      </c>
      <c r="B109">
        <v>-8.26</v>
      </c>
      <c r="C109">
        <v>-126.87</v>
      </c>
      <c r="D109">
        <v>-8.2899999999999991</v>
      </c>
      <c r="E109">
        <v>-127.67</v>
      </c>
      <c r="F109">
        <f>_10sept_0_107[[#This Row],[H_mag]]-40</f>
        <v>-48.26</v>
      </c>
      <c r="G109">
        <f>_10sept_0_107[[#This Row],[V_mag]]-40</f>
        <v>-48.29</v>
      </c>
      <c r="H109">
        <f>(10^(_10sept_0_107[[#This Row],[H_mag_adj]]/20)*COS(RADIANS(_10sept_0_107[[#This Row],[H_phase]])))*0.15</f>
        <v>-3.4773110760316194E-4</v>
      </c>
      <c r="I109">
        <f>(10^(_10sept_0_107[[#This Row],[H_mag_adj]]/20)*SIN(RADIANS(_10sept_0_107[[#This Row],[H_phase]])))*0.15</f>
        <v>-4.6363975127285194E-4</v>
      </c>
      <c r="J109">
        <f>(10^(_10sept_0_107[[#This Row],[V_mag_adj]]/20)*COS(RADIANS(_10sept_0_107[[#This Row],[V_phase]])))*0.15</f>
        <v>-3.529494820240096E-4</v>
      </c>
      <c r="K109">
        <f>(10^(_10sept_0_107[[#This Row],[V_mag_adj]]/20)*SIN(RADIANS(_10sept_0_107[[#This Row],[V_phase]])))*0.15</f>
        <v>-4.5715777615263481E-4</v>
      </c>
    </row>
    <row r="110" spans="1:11" x14ac:dyDescent="0.25">
      <c r="A110">
        <v>-73</v>
      </c>
      <c r="B110">
        <v>-7.77</v>
      </c>
      <c r="C110">
        <v>-111.71</v>
      </c>
      <c r="D110">
        <v>-7.83</v>
      </c>
      <c r="E110">
        <v>-112.89</v>
      </c>
      <c r="F110">
        <f>_10sept_0_107[[#This Row],[H_mag]]-40</f>
        <v>-47.769999999999996</v>
      </c>
      <c r="G110">
        <f>_10sept_0_107[[#This Row],[V_mag]]-40</f>
        <v>-47.83</v>
      </c>
      <c r="H110">
        <f>(10^(_10sept_0_107[[#This Row],[H_mag_adj]]/20)*COS(RADIANS(_10sept_0_107[[#This Row],[H_phase]])))*0.15</f>
        <v>-2.2682246103147599E-4</v>
      </c>
      <c r="I110">
        <f>(10^(_10sept_0_107[[#This Row],[H_mag_adj]]/20)*SIN(RADIANS(_10sept_0_107[[#This Row],[H_phase]])))*0.15</f>
        <v>-5.6969023108311627E-4</v>
      </c>
      <c r="J110">
        <f>(10^(_10sept_0_107[[#This Row],[V_mag_adj]]/20)*COS(RADIANS(_10sept_0_107[[#This Row],[V_phase]])))*0.15</f>
        <v>-2.3686436957366465E-4</v>
      </c>
      <c r="K110">
        <f>(10^(_10sept_0_107[[#This Row],[V_mag_adj]]/20)*SIN(RADIANS(_10sept_0_107[[#This Row],[V_phase]])))*0.15</f>
        <v>-5.6100963317906583E-4</v>
      </c>
    </row>
    <row r="111" spans="1:11" x14ac:dyDescent="0.25">
      <c r="A111">
        <v>-72</v>
      </c>
      <c r="B111">
        <v>-7.43</v>
      </c>
      <c r="C111">
        <v>-96.91</v>
      </c>
      <c r="D111">
        <v>-7.42</v>
      </c>
      <c r="E111">
        <v>-97.71</v>
      </c>
      <c r="F111">
        <f>_10sept_0_107[[#This Row],[H_mag]]-40</f>
        <v>-47.43</v>
      </c>
      <c r="G111">
        <f>_10sept_0_107[[#This Row],[V_mag]]-40</f>
        <v>-47.42</v>
      </c>
      <c r="H111">
        <f>(10^(_10sept_0_107[[#This Row],[H_mag_adj]]/20)*COS(RADIANS(_10sept_0_107[[#This Row],[H_phase]])))*0.15</f>
        <v>-7.6717310268139608E-5</v>
      </c>
      <c r="I111">
        <f>(10^(_10sept_0_107[[#This Row],[H_mag_adj]]/20)*SIN(RADIANS(_10sept_0_107[[#This Row],[H_phase]])))*0.15</f>
        <v>-6.3303130464273253E-4</v>
      </c>
      <c r="J111">
        <f>(10^(_10sept_0_107[[#This Row],[V_mag_adj]]/20)*COS(RADIANS(_10sept_0_107[[#This Row],[V_phase]])))*0.15</f>
        <v>-8.5646877279906569E-5</v>
      </c>
      <c r="K111">
        <f>(10^(_10sept_0_107[[#This Row],[V_mag_adj]]/20)*SIN(RADIANS(_10sept_0_107[[#This Row],[V_phase]])))*0.15</f>
        <v>-6.3262637729675087E-4</v>
      </c>
    </row>
    <row r="112" spans="1:11" x14ac:dyDescent="0.25">
      <c r="A112">
        <v>-71</v>
      </c>
      <c r="B112">
        <v>-7.09</v>
      </c>
      <c r="C112">
        <v>-82.37</v>
      </c>
      <c r="D112">
        <v>-7.09</v>
      </c>
      <c r="E112">
        <v>-83.93</v>
      </c>
      <c r="F112">
        <f>_10sept_0_107[[#This Row],[H_mag]]-40</f>
        <v>-47.09</v>
      </c>
      <c r="G112">
        <f>_10sept_0_107[[#This Row],[V_mag]]-40</f>
        <v>-47.09</v>
      </c>
      <c r="H112">
        <f>(10^(_10sept_0_107[[#This Row],[H_mag_adj]]/20)*COS(RADIANS(_10sept_0_107[[#This Row],[H_phase]])))*0.15</f>
        <v>8.8045828362018385E-5</v>
      </c>
      <c r="I112">
        <f>(10^(_10sept_0_107[[#This Row],[H_mag_adj]]/20)*SIN(RADIANS(_10sept_0_107[[#This Row],[H_phase]])))*0.15</f>
        <v>-6.5724752540995449E-4</v>
      </c>
      <c r="J112">
        <f>(10^(_10sept_0_107[[#This Row],[V_mag_adj]]/20)*COS(RADIANS(_10sept_0_107[[#This Row],[V_phase]])))*0.15</f>
        <v>7.0120438359726393E-5</v>
      </c>
      <c r="K112">
        <f>(10^(_10sept_0_107[[#This Row],[V_mag_adj]]/20)*SIN(RADIANS(_10sept_0_107[[#This Row],[V_phase]])))*0.15</f>
        <v>-6.594008656907439E-4</v>
      </c>
    </row>
    <row r="113" spans="1:11" x14ac:dyDescent="0.25">
      <c r="A113">
        <v>-70</v>
      </c>
      <c r="B113">
        <v>-6.77</v>
      </c>
      <c r="C113">
        <v>-67.680000000000007</v>
      </c>
      <c r="D113">
        <v>-6.8</v>
      </c>
      <c r="E113">
        <v>-68.790000000000006</v>
      </c>
      <c r="F113">
        <f>_10sept_0_107[[#This Row],[H_mag]]-40</f>
        <v>-46.769999999999996</v>
      </c>
      <c r="G113">
        <f>_10sept_0_107[[#This Row],[V_mag]]-40</f>
        <v>-46.8</v>
      </c>
      <c r="H113">
        <f>(10^(_10sept_0_107[[#This Row],[H_mag_adj]]/20)*COS(RADIANS(_10sept_0_107[[#This Row],[H_phase]])))*0.15</f>
        <v>2.6128971483681864E-4</v>
      </c>
      <c r="I113">
        <f>(10^(_10sept_0_107[[#This Row],[H_mag_adj]]/20)*SIN(RADIANS(_10sept_0_107[[#This Row],[H_phase]])))*0.15</f>
        <v>-6.3645725219212579E-4</v>
      </c>
      <c r="J113">
        <f>(10^(_10sept_0_107[[#This Row],[V_mag_adj]]/20)*COS(RADIANS(_10sept_0_107[[#This Row],[V_phase]])))*0.15</f>
        <v>2.4805304321994811E-4</v>
      </c>
      <c r="K113">
        <f>(10^(_10sept_0_107[[#This Row],[V_mag_adj]]/20)*SIN(RADIANS(_10sept_0_107[[#This Row],[V_phase]])))*0.15</f>
        <v>-6.3918801396105785E-4</v>
      </c>
    </row>
    <row r="114" spans="1:11" x14ac:dyDescent="0.25">
      <c r="A114">
        <v>-69</v>
      </c>
      <c r="B114">
        <v>-6.47</v>
      </c>
      <c r="C114">
        <v>-52.25</v>
      </c>
      <c r="D114">
        <v>-6.51</v>
      </c>
      <c r="E114">
        <v>-54.14</v>
      </c>
      <c r="F114">
        <f>_10sept_0_107[[#This Row],[H_mag]]-40</f>
        <v>-46.47</v>
      </c>
      <c r="G114">
        <f>_10sept_0_107[[#This Row],[V_mag]]-40</f>
        <v>-46.51</v>
      </c>
      <c r="H114">
        <f>(10^(_10sept_0_107[[#This Row],[H_mag_adj]]/20)*COS(RADIANS(_10sept_0_107[[#This Row],[H_phase]])))*0.15</f>
        <v>4.3601039410870397E-4</v>
      </c>
      <c r="I114">
        <f>(10^(_10sept_0_107[[#This Row],[H_mag_adj]]/20)*SIN(RADIANS(_10sept_0_107[[#This Row],[H_phase]])))*0.15</f>
        <v>-5.6311522707476881E-4</v>
      </c>
      <c r="J114">
        <f>(10^(_10sept_0_107[[#This Row],[V_mag_adj]]/20)*COS(RADIANS(_10sept_0_107[[#This Row],[V_phase]])))*0.15</f>
        <v>4.152843759614205E-4</v>
      </c>
      <c r="K114">
        <f>(10^(_10sept_0_107[[#This Row],[V_mag_adj]]/20)*SIN(RADIANS(_10sept_0_107[[#This Row],[V_phase]])))*0.15</f>
        <v>-5.7453688934584767E-4</v>
      </c>
    </row>
    <row r="115" spans="1:11" x14ac:dyDescent="0.25">
      <c r="A115">
        <v>-68</v>
      </c>
      <c r="B115">
        <v>-6.2</v>
      </c>
      <c r="C115">
        <v>-38.14</v>
      </c>
      <c r="D115">
        <v>-6.2</v>
      </c>
      <c r="E115">
        <v>-39.28</v>
      </c>
      <c r="F115">
        <f>_10sept_0_107[[#This Row],[H_mag]]-40</f>
        <v>-46.2</v>
      </c>
      <c r="G115">
        <f>_10sept_0_107[[#This Row],[V_mag]]-40</f>
        <v>-46.2</v>
      </c>
      <c r="H115">
        <f>(10^(_10sept_0_107[[#This Row],[H_mag_adj]]/20)*COS(RADIANS(_10sept_0_107[[#This Row],[H_phase]])))*0.15</f>
        <v>5.7781954337488212E-4</v>
      </c>
      <c r="I115">
        <f>(10^(_10sept_0_107[[#This Row],[H_mag_adj]]/20)*SIN(RADIANS(_10sept_0_107[[#This Row],[H_phase]])))*0.15</f>
        <v>-4.5372015832826615E-4</v>
      </c>
      <c r="J115">
        <f>(10^(_10sept_0_107[[#This Row],[V_mag_adj]]/20)*COS(RADIANS(_10sept_0_107[[#This Row],[V_phase]])))*0.15</f>
        <v>5.6867821080867854E-4</v>
      </c>
      <c r="K115">
        <f>(10^(_10sept_0_107[[#This Row],[V_mag_adj]]/20)*SIN(RADIANS(_10sept_0_107[[#This Row],[V_phase]])))*0.15</f>
        <v>-4.6512632620700407E-4</v>
      </c>
    </row>
    <row r="116" spans="1:11" x14ac:dyDescent="0.25">
      <c r="A116">
        <v>-67</v>
      </c>
      <c r="B116">
        <v>-5.9</v>
      </c>
      <c r="C116">
        <v>-23.71</v>
      </c>
      <c r="D116">
        <v>-5.92</v>
      </c>
      <c r="E116">
        <v>-25.87</v>
      </c>
      <c r="F116">
        <f>_10sept_0_107[[#This Row],[H_mag]]-40</f>
        <v>-45.9</v>
      </c>
      <c r="G116">
        <f>_10sept_0_107[[#This Row],[V_mag]]-40</f>
        <v>-45.92</v>
      </c>
      <c r="H116">
        <f>(10^(_10sept_0_107[[#This Row],[H_mag_adj]]/20)*COS(RADIANS(_10sept_0_107[[#This Row],[H_phase]])))*0.15</f>
        <v>6.9629527903015368E-4</v>
      </c>
      <c r="I116">
        <f>(10^(_10sept_0_107[[#This Row],[H_mag_adj]]/20)*SIN(RADIANS(_10sept_0_107[[#This Row],[H_phase]])))*0.15</f>
        <v>-3.0579721307316438E-4</v>
      </c>
      <c r="J116">
        <f>(10^(_10sept_0_107[[#This Row],[V_mag_adj]]/20)*COS(RADIANS(_10sept_0_107[[#This Row],[V_phase]])))*0.15</f>
        <v>6.8270120056013032E-4</v>
      </c>
      <c r="K116">
        <f>(10^(_10sept_0_107[[#This Row],[V_mag_adj]]/20)*SIN(RADIANS(_10sept_0_107[[#This Row],[V_phase]])))*0.15</f>
        <v>-3.3106025932981721E-4</v>
      </c>
    </row>
    <row r="117" spans="1:11" x14ac:dyDescent="0.25">
      <c r="A117">
        <v>-66</v>
      </c>
      <c r="B117">
        <v>-5.6</v>
      </c>
      <c r="C117">
        <v>-8.4700000000000006</v>
      </c>
      <c r="D117">
        <v>-5.62</v>
      </c>
      <c r="E117">
        <v>-10.5</v>
      </c>
      <c r="F117">
        <f>_10sept_0_107[[#This Row],[H_mag]]-40</f>
        <v>-45.6</v>
      </c>
      <c r="G117">
        <f>_10sept_0_107[[#This Row],[V_mag]]-40</f>
        <v>-45.62</v>
      </c>
      <c r="H117">
        <f>(10^(_10sept_0_107[[#This Row],[H_mag_adj]]/20)*COS(RADIANS(_10sept_0_107[[#This Row],[H_phase]])))*0.15</f>
        <v>7.7862517286907845E-4</v>
      </c>
      <c r="I117">
        <f>(10^(_10sept_0_107[[#This Row],[H_mag_adj]]/20)*SIN(RADIANS(_10sept_0_107[[#This Row],[H_phase]])))*0.15</f>
        <v>-1.1594955120949555E-4</v>
      </c>
      <c r="J117">
        <f>(10^(_10sept_0_107[[#This Row],[V_mag_adj]]/20)*COS(RADIANS(_10sept_0_107[[#This Row],[V_phase]])))*0.15</f>
        <v>7.7224904831335258E-4</v>
      </c>
      <c r="K117">
        <f>(10^(_10sept_0_107[[#This Row],[V_mag_adj]]/20)*SIN(RADIANS(_10sept_0_107[[#This Row],[V_phase]])))*0.15</f>
        <v>-1.4312790106368314E-4</v>
      </c>
    </row>
    <row r="118" spans="1:11" x14ac:dyDescent="0.25">
      <c r="A118">
        <v>-65</v>
      </c>
      <c r="B118">
        <v>-5.29</v>
      </c>
      <c r="C118">
        <v>6.14</v>
      </c>
      <c r="D118">
        <v>-5.32</v>
      </c>
      <c r="E118">
        <v>4.1399999999999997</v>
      </c>
      <c r="F118">
        <f>_10sept_0_107[[#This Row],[H_mag]]-40</f>
        <v>-45.29</v>
      </c>
      <c r="G118">
        <f>_10sept_0_107[[#This Row],[V_mag]]-40</f>
        <v>-45.32</v>
      </c>
      <c r="H118">
        <f>(10^(_10sept_0_107[[#This Row],[H_mag_adj]]/20)*COS(RADIANS(_10sept_0_107[[#This Row],[H_phase]])))*0.15</f>
        <v>8.1113429208804768E-4</v>
      </c>
      <c r="I118">
        <f>(10^(_10sept_0_107[[#This Row],[H_mag_adj]]/20)*SIN(RADIANS(_10sept_0_107[[#This Row],[H_phase]])))*0.15</f>
        <v>8.7258037869983039E-5</v>
      </c>
      <c r="J118">
        <f>(10^(_10sept_0_107[[#This Row],[V_mag_adj]]/20)*COS(RADIANS(_10sept_0_107[[#This Row],[V_phase]])))*0.15</f>
        <v>8.1087991043122729E-4</v>
      </c>
      <c r="K118">
        <f>(10^(_10sept_0_107[[#This Row],[V_mag_adj]]/20)*SIN(RADIANS(_10sept_0_107[[#This Row],[V_phase]])))*0.15</f>
        <v>5.869363296294321E-5</v>
      </c>
    </row>
    <row r="119" spans="1:11" x14ac:dyDescent="0.25">
      <c r="A119">
        <v>-64</v>
      </c>
      <c r="B119">
        <v>-4.99</v>
      </c>
      <c r="C119">
        <v>20.45</v>
      </c>
      <c r="D119">
        <v>-5.0199999999999996</v>
      </c>
      <c r="E119">
        <v>19.23</v>
      </c>
      <c r="F119">
        <f>_10sept_0_107[[#This Row],[H_mag]]-40</f>
        <v>-44.99</v>
      </c>
      <c r="G119">
        <f>_10sept_0_107[[#This Row],[V_mag]]-40</f>
        <v>-45.019999999999996</v>
      </c>
      <c r="H119">
        <f>(10^(_10sept_0_107[[#This Row],[H_mag_adj]]/20)*COS(RADIANS(_10sept_0_107[[#This Row],[H_phase]])))*0.15</f>
        <v>7.9126215813496317E-4</v>
      </c>
      <c r="I119">
        <f>(10^(_10sept_0_107[[#This Row],[H_mag_adj]]/20)*SIN(RADIANS(_10sept_0_107[[#This Row],[H_phase]])))*0.15</f>
        <v>2.9505402266090885E-4</v>
      </c>
      <c r="J119">
        <f>(10^(_10sept_0_107[[#This Row],[V_mag_adj]]/20)*COS(RADIANS(_10sept_0_107[[#This Row],[V_phase]])))*0.15</f>
        <v>7.9461565397564527E-4</v>
      </c>
      <c r="K119">
        <f>(10^(_10sept_0_107[[#This Row],[V_mag_adj]]/20)*SIN(RADIANS(_10sept_0_107[[#This Row],[V_phase]])))*0.15</f>
        <v>2.7718104756576138E-4</v>
      </c>
    </row>
    <row r="120" spans="1:11" x14ac:dyDescent="0.25">
      <c r="A120">
        <v>-63</v>
      </c>
      <c r="B120">
        <v>-4.71</v>
      </c>
      <c r="C120">
        <v>34.61</v>
      </c>
      <c r="D120">
        <v>-4.7300000000000004</v>
      </c>
      <c r="E120">
        <v>33.89</v>
      </c>
      <c r="F120">
        <f>_10sept_0_107[[#This Row],[H_mag]]-40</f>
        <v>-44.71</v>
      </c>
      <c r="G120">
        <f>_10sept_0_107[[#This Row],[V_mag]]-40</f>
        <v>-44.730000000000004</v>
      </c>
      <c r="H120">
        <f>(10^(_10sept_0_107[[#This Row],[H_mag_adj]]/20)*COS(RADIANS(_10sept_0_107[[#This Row],[H_phase]])))*0.15</f>
        <v>7.1781205852887236E-4</v>
      </c>
      <c r="I120">
        <f>(10^(_10sept_0_107[[#This Row],[H_mag_adj]]/20)*SIN(RADIANS(_10sept_0_107[[#This Row],[H_phase]])))*0.15</f>
        <v>4.9537029593426448E-4</v>
      </c>
      <c r="J120">
        <f>(10^(_10sept_0_107[[#This Row],[V_mag_adj]]/20)*COS(RADIANS(_10sept_0_107[[#This Row],[V_phase]])))*0.15</f>
        <v>7.2231511768848045E-4</v>
      </c>
      <c r="K120">
        <f>(10^(_10sept_0_107[[#This Row],[V_mag_adj]]/20)*SIN(RADIANS(_10sept_0_107[[#This Row],[V_phase]])))*0.15</f>
        <v>4.8519264406370516E-4</v>
      </c>
    </row>
    <row r="121" spans="1:11" x14ac:dyDescent="0.25">
      <c r="A121">
        <v>-62</v>
      </c>
      <c r="B121">
        <v>-4.41</v>
      </c>
      <c r="C121">
        <v>49.07</v>
      </c>
      <c r="D121">
        <v>-4.4400000000000004</v>
      </c>
      <c r="E121">
        <v>49.1</v>
      </c>
      <c r="F121">
        <f>_10sept_0_107[[#This Row],[H_mag]]-40</f>
        <v>-44.41</v>
      </c>
      <c r="G121">
        <f>_10sept_0_107[[#This Row],[V_mag]]-40</f>
        <v>-44.44</v>
      </c>
      <c r="H121">
        <f>(10^(_10sept_0_107[[#This Row],[H_mag_adj]]/20)*COS(RADIANS(_10sept_0_107[[#This Row],[H_phase]])))*0.15</f>
        <v>5.914568244920975E-4</v>
      </c>
      <c r="I121">
        <f>(10^(_10sept_0_107[[#This Row],[H_mag_adj]]/20)*SIN(RADIANS(_10sept_0_107[[#This Row],[H_phase]])))*0.15</f>
        <v>6.8207446162372564E-4</v>
      </c>
      <c r="J121">
        <f>(10^(_10sept_0_107[[#This Row],[V_mag_adj]]/20)*COS(RADIANS(_10sept_0_107[[#This Row],[V_phase]])))*0.15</f>
        <v>5.8906154599189643E-4</v>
      </c>
      <c r="K121">
        <f>(10^(_10sept_0_107[[#This Row],[V_mag_adj]]/20)*SIN(RADIANS(_10sept_0_107[[#This Row],[V_phase]])))*0.15</f>
        <v>6.8003124864527808E-4</v>
      </c>
    </row>
    <row r="122" spans="1:11" x14ac:dyDescent="0.25">
      <c r="A122">
        <v>-61</v>
      </c>
      <c r="B122">
        <v>-4.1500000000000004</v>
      </c>
      <c r="C122">
        <v>63.32</v>
      </c>
      <c r="D122">
        <v>-4.17</v>
      </c>
      <c r="E122">
        <v>63.89</v>
      </c>
      <c r="F122">
        <f>_10sept_0_107[[#This Row],[H_mag]]-40</f>
        <v>-44.15</v>
      </c>
      <c r="G122">
        <f>_10sept_0_107[[#This Row],[V_mag]]-40</f>
        <v>-44.17</v>
      </c>
      <c r="H122">
        <f>(10^(_10sept_0_107[[#This Row],[H_mag_adj]]/20)*COS(RADIANS(_10sept_0_107[[#This Row],[H_phase]])))*0.15</f>
        <v>4.1768078115219401E-4</v>
      </c>
      <c r="I122">
        <f>(10^(_10sept_0_107[[#This Row],[H_mag_adj]]/20)*SIN(RADIANS(_10sept_0_107[[#This Row],[H_phase]])))*0.15</f>
        <v>8.3118847120141053E-4</v>
      </c>
      <c r="J122">
        <f>(10^(_10sept_0_107[[#This Row],[V_mag_adj]]/20)*COS(RADIANS(_10sept_0_107[[#This Row],[V_phase]])))*0.15</f>
        <v>4.084496988946273E-4</v>
      </c>
      <c r="K122">
        <f>(10^(_10sept_0_107[[#This Row],[V_mag_adj]]/20)*SIN(RADIANS(_10sept_0_107[[#This Row],[V_phase]])))*0.15</f>
        <v>8.3338137484331807E-4</v>
      </c>
    </row>
    <row r="123" spans="1:11" x14ac:dyDescent="0.25">
      <c r="A123">
        <v>-60</v>
      </c>
      <c r="B123">
        <v>-3.87</v>
      </c>
      <c r="C123">
        <v>77.88</v>
      </c>
      <c r="D123">
        <v>-3.89</v>
      </c>
      <c r="E123">
        <v>77.94</v>
      </c>
      <c r="F123">
        <f>_10sept_0_107[[#This Row],[H_mag]]-40</f>
        <v>-43.87</v>
      </c>
      <c r="G123">
        <f>_10sept_0_107[[#This Row],[V_mag]]-40</f>
        <v>-43.89</v>
      </c>
      <c r="H123">
        <f>(10^(_10sept_0_107[[#This Row],[H_mag_adj]]/20)*COS(RADIANS(_10sept_0_107[[#This Row],[H_phase]])))*0.15</f>
        <v>2.0171004921769797E-4</v>
      </c>
      <c r="I123">
        <f>(10^(_10sept_0_107[[#This Row],[H_mag_adj]]/20)*SIN(RADIANS(_10sept_0_107[[#This Row],[H_phase]])))*0.15</f>
        <v>9.3929350458973079E-4</v>
      </c>
      <c r="J123">
        <f>(10^(_10sept_0_107[[#This Row],[V_mag_adj]]/20)*COS(RADIANS(_10sept_0_107[[#This Row],[V_phase]])))*0.15</f>
        <v>2.0026465523081843E-4</v>
      </c>
      <c r="K123">
        <f>(10^(_10sept_0_107[[#This Row],[V_mag_adj]]/20)*SIN(RADIANS(_10sept_0_107[[#This Row],[V_phase]])))*0.15</f>
        <v>9.3734342005149704E-4</v>
      </c>
    </row>
    <row r="124" spans="1:11" x14ac:dyDescent="0.25">
      <c r="A124">
        <v>-59</v>
      </c>
      <c r="B124">
        <v>-3.6</v>
      </c>
      <c r="C124">
        <v>91.68</v>
      </c>
      <c r="D124">
        <v>-3.65</v>
      </c>
      <c r="E124">
        <v>91.07</v>
      </c>
      <c r="F124">
        <f>_10sept_0_107[[#This Row],[H_mag]]-40</f>
        <v>-43.6</v>
      </c>
      <c r="G124">
        <f>_10sept_0_107[[#This Row],[V_mag]]-40</f>
        <v>-43.65</v>
      </c>
      <c r="H124">
        <f>(10^(_10sept_0_107[[#This Row],[H_mag_adj]]/20)*COS(RADIANS(_10sept_0_107[[#This Row],[H_phase]])))*0.15</f>
        <v>-2.905465183769608E-5</v>
      </c>
      <c r="I124">
        <f>(10^(_10sept_0_107[[#This Row],[H_mag_adj]]/20)*SIN(RADIANS(_10sept_0_107[[#This Row],[H_phase]])))*0.15</f>
        <v>9.90614178046611E-4</v>
      </c>
      <c r="J124">
        <f>(10^(_10sept_0_107[[#This Row],[V_mag_adj]]/20)*COS(RADIANS(_10sept_0_107[[#This Row],[V_phase]])))*0.15</f>
        <v>-1.8400395598374737E-5</v>
      </c>
      <c r="K124">
        <f>(10^(_10sept_0_107[[#This Row],[V_mag_adj]]/20)*SIN(RADIANS(_10sept_0_107[[#This Row],[V_phase]])))*0.15</f>
        <v>9.8517985581531974E-4</v>
      </c>
    </row>
    <row r="125" spans="1:11" x14ac:dyDescent="0.25">
      <c r="A125">
        <v>-58</v>
      </c>
      <c r="B125">
        <v>-3.35</v>
      </c>
      <c r="C125">
        <v>105.74</v>
      </c>
      <c r="D125">
        <v>-3.38</v>
      </c>
      <c r="E125">
        <v>104.85</v>
      </c>
      <c r="F125">
        <f>_10sept_0_107[[#This Row],[H_mag]]-40</f>
        <v>-43.35</v>
      </c>
      <c r="G125">
        <f>_10sept_0_107[[#This Row],[V_mag]]-40</f>
        <v>-43.38</v>
      </c>
      <c r="H125">
        <f>(10^(_10sept_0_107[[#This Row],[H_mag_adj]]/20)*COS(RADIANS(_10sept_0_107[[#This Row],[H_phase]])))*0.15</f>
        <v>-2.7669223650640353E-4</v>
      </c>
      <c r="I125">
        <f>(10^(_10sept_0_107[[#This Row],[H_mag_adj]]/20)*SIN(RADIANS(_10sept_0_107[[#This Row],[H_phase]])))*0.15</f>
        <v>9.8173250145109216E-4</v>
      </c>
      <c r="J125">
        <f>(10^(_10sept_0_107[[#This Row],[V_mag_adj]]/20)*COS(RADIANS(_10sept_0_107[[#This Row],[V_phase]])))*0.15</f>
        <v>-2.605084757916576E-4</v>
      </c>
      <c r="K125">
        <f>(10^(_10sept_0_107[[#This Row],[V_mag_adj]]/20)*SIN(RADIANS(_10sept_0_107[[#This Row],[V_phase]])))*0.15</f>
        <v>9.8251252558105356E-4</v>
      </c>
    </row>
    <row r="126" spans="1:11" x14ac:dyDescent="0.25">
      <c r="A126">
        <v>-57</v>
      </c>
      <c r="B126">
        <v>-3.09</v>
      </c>
      <c r="C126">
        <v>120.3</v>
      </c>
      <c r="D126">
        <v>-3.11</v>
      </c>
      <c r="E126">
        <v>119.16</v>
      </c>
      <c r="F126">
        <f>_10sept_0_107[[#This Row],[H_mag]]-40</f>
        <v>-43.09</v>
      </c>
      <c r="G126">
        <f>_10sept_0_107[[#This Row],[V_mag]]-40</f>
        <v>-43.11</v>
      </c>
      <c r="H126">
        <f>(10^(_10sept_0_107[[#This Row],[H_mag_adj]]/20)*COS(RADIANS(_10sept_0_107[[#This Row],[H_phase]])))*0.15</f>
        <v>-5.3024454424709534E-4</v>
      </c>
      <c r="I126">
        <f>(10^(_10sept_0_107[[#This Row],[H_mag_adj]]/20)*SIN(RADIANS(_10sept_0_107[[#This Row],[H_phase]])))*0.15</f>
        <v>9.0740478544007377E-4</v>
      </c>
      <c r="J126">
        <f>(10^(_10sept_0_107[[#This Row],[V_mag_adj]]/20)*COS(RADIANS(_10sept_0_107[[#This Row],[V_phase]])))*0.15</f>
        <v>-5.1090860681084877E-4</v>
      </c>
      <c r="K126">
        <f>(10^(_10sept_0_107[[#This Row],[V_mag_adj]]/20)*SIN(RADIANS(_10sept_0_107[[#This Row],[V_phase]])))*0.15</f>
        <v>9.1566380512061985E-4</v>
      </c>
    </row>
    <row r="127" spans="1:11" x14ac:dyDescent="0.25">
      <c r="A127">
        <v>-56</v>
      </c>
      <c r="B127">
        <v>-2.86</v>
      </c>
      <c r="C127">
        <v>133.55000000000001</v>
      </c>
      <c r="D127">
        <v>-2.87</v>
      </c>
      <c r="E127">
        <v>132.86000000000001</v>
      </c>
      <c r="F127">
        <f>_10sept_0_107[[#This Row],[H_mag]]-40</f>
        <v>-42.86</v>
      </c>
      <c r="G127">
        <f>_10sept_0_107[[#This Row],[V_mag]]-40</f>
        <v>-42.87</v>
      </c>
      <c r="H127">
        <f>(10^(_10sept_0_107[[#This Row],[H_mag_adj]]/20)*COS(RADIANS(_10sept_0_107[[#This Row],[H_phase]])))*0.15</f>
        <v>-7.4353683707210785E-4</v>
      </c>
      <c r="I127">
        <f>(10^(_10sept_0_107[[#This Row],[H_mag_adj]]/20)*SIN(RADIANS(_10sept_0_107[[#This Row],[H_phase]])))*0.15</f>
        <v>7.8215621445180765E-4</v>
      </c>
      <c r="J127">
        <f>(10^(_10sept_0_107[[#This Row],[V_mag_adj]]/20)*COS(RADIANS(_10sept_0_107[[#This Row],[V_phase]])))*0.15</f>
        <v>-7.3321918370644905E-4</v>
      </c>
      <c r="K127">
        <f>(10^(_10sept_0_107[[#This Row],[V_mag_adj]]/20)*SIN(RADIANS(_10sept_0_107[[#This Row],[V_phase]])))*0.15</f>
        <v>7.901433158022705E-4</v>
      </c>
    </row>
    <row r="128" spans="1:11" x14ac:dyDescent="0.25">
      <c r="A128">
        <v>-55</v>
      </c>
      <c r="B128">
        <v>-2.64</v>
      </c>
      <c r="C128">
        <v>146.63</v>
      </c>
      <c r="D128">
        <v>-2.66</v>
      </c>
      <c r="E128">
        <v>145.6</v>
      </c>
      <c r="F128">
        <f>_10sept_0_107[[#This Row],[H_mag]]-40</f>
        <v>-42.64</v>
      </c>
      <c r="G128">
        <f>_10sept_0_107[[#This Row],[V_mag]]-40</f>
        <v>-42.66</v>
      </c>
      <c r="H128">
        <f>(10^(_10sept_0_107[[#This Row],[H_mag_adj]]/20)*COS(RADIANS(_10sept_0_107[[#This Row],[H_phase]])))*0.15</f>
        <v>-9.2437555839936392E-4</v>
      </c>
      <c r="I128">
        <f>(10^(_10sept_0_107[[#This Row],[H_mag_adj]]/20)*SIN(RADIANS(_10sept_0_107[[#This Row],[H_phase]])))*0.15</f>
        <v>6.0881918163713472E-4</v>
      </c>
      <c r="J128">
        <f>(10^(_10sept_0_107[[#This Row],[V_mag_adj]]/20)*COS(RADIANS(_10sept_0_107[[#This Row],[V_phase]])))*0.15</f>
        <v>-9.1118162050678685E-4</v>
      </c>
      <c r="K128">
        <f>(10^(_10sept_0_107[[#This Row],[V_mag_adj]]/20)*SIN(RADIANS(_10sept_0_107[[#This Row],[V_phase]])))*0.15</f>
        <v>6.2389907665765811E-4</v>
      </c>
    </row>
    <row r="129" spans="1:11" x14ac:dyDescent="0.25">
      <c r="A129">
        <v>-54</v>
      </c>
      <c r="B129">
        <v>-2.4300000000000002</v>
      </c>
      <c r="C129">
        <v>160.41</v>
      </c>
      <c r="D129">
        <v>-2.4500000000000002</v>
      </c>
      <c r="E129">
        <v>159.18</v>
      </c>
      <c r="F129">
        <f>_10sept_0_107[[#This Row],[H_mag]]-40</f>
        <v>-42.43</v>
      </c>
      <c r="G129">
        <f>_10sept_0_107[[#This Row],[V_mag]]-40</f>
        <v>-42.45</v>
      </c>
      <c r="H129">
        <f>(10^(_10sept_0_107[[#This Row],[H_mag_adj]]/20)*COS(RADIANS(_10sept_0_107[[#This Row],[H_phase]])))*0.15</f>
        <v>-1.0683059125354162E-3</v>
      </c>
      <c r="I129">
        <f>(10^(_10sept_0_107[[#This Row],[H_mag_adj]]/20)*SIN(RADIANS(_10sept_0_107[[#This Row],[H_phase]])))*0.15</f>
        <v>3.801965409542404E-4</v>
      </c>
      <c r="J129">
        <f>(10^(_10sept_0_107[[#This Row],[V_mag_adj]]/20)*COS(RADIANS(_10sept_0_107[[#This Row],[V_phase]])))*0.15</f>
        <v>-1.0574607943863487E-3</v>
      </c>
      <c r="K129">
        <f>(10^(_10sept_0_107[[#This Row],[V_mag_adj]]/20)*SIN(RADIANS(_10sept_0_107[[#This Row],[V_phase]])))*0.15</f>
        <v>4.0211411655702333E-4</v>
      </c>
    </row>
    <row r="130" spans="1:11" x14ac:dyDescent="0.25">
      <c r="A130">
        <v>-53</v>
      </c>
      <c r="B130">
        <v>-2.25</v>
      </c>
      <c r="C130">
        <v>173.47</v>
      </c>
      <c r="D130">
        <v>-2.27</v>
      </c>
      <c r="E130">
        <v>172.82</v>
      </c>
      <c r="F130">
        <f>_10sept_0_107[[#This Row],[H_mag]]-40</f>
        <v>-42.25</v>
      </c>
      <c r="G130">
        <f>_10sept_0_107[[#This Row],[V_mag]]-40</f>
        <v>-42.27</v>
      </c>
      <c r="H130">
        <f>(10^(_10sept_0_107[[#This Row],[H_mag_adj]]/20)*COS(RADIANS(_10sept_0_107[[#This Row],[H_phase]])))*0.15</f>
        <v>-1.1501767151608534E-3</v>
      </c>
      <c r="I130">
        <f>(10^(_10sept_0_107[[#This Row],[H_mag_adj]]/20)*SIN(RADIANS(_10sept_0_107[[#This Row],[H_phase]])))*0.15</f>
        <v>1.3165616902394552E-4</v>
      </c>
      <c r="J130">
        <f>(10^(_10sept_0_107[[#This Row],[V_mag_adj]]/20)*COS(RADIANS(_10sept_0_107[[#This Row],[V_phase]])))*0.15</f>
        <v>-1.1459674140476812E-3</v>
      </c>
      <c r="K130">
        <f>(10^(_10sept_0_107[[#This Row],[V_mag_adj]]/20)*SIN(RADIANS(_10sept_0_107[[#This Row],[V_phase]])))*0.15</f>
        <v>1.4436296701670698E-4</v>
      </c>
    </row>
    <row r="131" spans="1:11" x14ac:dyDescent="0.25">
      <c r="A131">
        <v>-52</v>
      </c>
      <c r="B131">
        <v>-2.11</v>
      </c>
      <c r="C131">
        <v>-173.2</v>
      </c>
      <c r="D131">
        <v>-2.14</v>
      </c>
      <c r="E131">
        <v>-174.1</v>
      </c>
      <c r="F131">
        <f>_10sept_0_107[[#This Row],[H_mag]]-40</f>
        <v>-42.11</v>
      </c>
      <c r="G131">
        <f>_10sept_0_107[[#This Row],[V_mag]]-40</f>
        <v>-42.14</v>
      </c>
      <c r="H131">
        <f>(10^(_10sept_0_107[[#This Row],[H_mag_adj]]/20)*COS(RADIANS(_10sept_0_107[[#This Row],[H_phase]])))*0.15</f>
        <v>-1.1682221114248552E-3</v>
      </c>
      <c r="I131">
        <f>(10^(_10sept_0_107[[#This Row],[H_mag_adj]]/20)*SIN(RADIANS(_10sept_0_107[[#This Row],[H_phase]])))*0.15</f>
        <v>-1.3930205301880606E-4</v>
      </c>
      <c r="J131">
        <f>(10^(_10sept_0_107[[#This Row],[V_mag_adj]]/20)*COS(RADIANS(_10sept_0_107[[#This Row],[V_phase]])))*0.15</f>
        <v>-1.1662310687416844E-3</v>
      </c>
      <c r="K131">
        <f>(10^(_10sept_0_107[[#This Row],[V_mag_adj]]/20)*SIN(RADIANS(_10sept_0_107[[#This Row],[V_phase]])))*0.15</f>
        <v>-1.2051825728562106E-4</v>
      </c>
    </row>
    <row r="132" spans="1:11" x14ac:dyDescent="0.25">
      <c r="A132">
        <v>-51</v>
      </c>
      <c r="B132">
        <v>-2</v>
      </c>
      <c r="C132">
        <v>-160.16999999999999</v>
      </c>
      <c r="D132">
        <v>-2.0299999999999998</v>
      </c>
      <c r="E132">
        <v>-160.96</v>
      </c>
      <c r="F132">
        <f>_10sept_0_107[[#This Row],[H_mag]]-40</f>
        <v>-42</v>
      </c>
      <c r="G132">
        <f>_10sept_0_107[[#This Row],[V_mag]]-40</f>
        <v>-42.03</v>
      </c>
      <c r="H132">
        <f>(10^(_10sept_0_107[[#This Row],[H_mag_adj]]/20)*COS(RADIANS(_10sept_0_107[[#This Row],[H_phase]])))*0.15</f>
        <v>-1.1208407603999627E-3</v>
      </c>
      <c r="I132">
        <f>(10^(_10sept_0_107[[#This Row],[H_mag_adj]]/20)*SIN(RADIANS(_10sept_0_107[[#This Row],[H_phase]])))*0.15</f>
        <v>-4.0419056756246411E-4</v>
      </c>
      <c r="J132">
        <f>(10^(_10sept_0_107[[#This Row],[V_mag_adj]]/20)*COS(RADIANS(_10sept_0_107[[#This Row],[V_phase]])))*0.15</f>
        <v>-1.1224236469249847E-3</v>
      </c>
      <c r="K132">
        <f>(10^(_10sept_0_107[[#This Row],[V_mag_adj]]/20)*SIN(RADIANS(_10sept_0_107[[#This Row],[V_phase]])))*0.15</f>
        <v>-3.8735817060747533E-4</v>
      </c>
    </row>
    <row r="133" spans="1:11" x14ac:dyDescent="0.25">
      <c r="A133">
        <v>-50</v>
      </c>
      <c r="B133">
        <v>-1.9</v>
      </c>
      <c r="C133">
        <v>-146.69</v>
      </c>
      <c r="D133">
        <v>-1.93</v>
      </c>
      <c r="E133">
        <v>-147.35</v>
      </c>
      <c r="F133">
        <f>_10sept_0_107[[#This Row],[H_mag]]-40</f>
        <v>-41.9</v>
      </c>
      <c r="G133">
        <f>_10sept_0_107[[#This Row],[V_mag]]-40</f>
        <v>-41.93</v>
      </c>
      <c r="H133">
        <f>(10^(_10sept_0_107[[#This Row],[H_mag_adj]]/20)*COS(RADIANS(_10sept_0_107[[#This Row],[H_phase]])))*0.15</f>
        <v>-1.0072740627256392E-3</v>
      </c>
      <c r="I133">
        <f>(10^(_10sept_0_107[[#This Row],[H_mag_adj]]/20)*SIN(RADIANS(_10sept_0_107[[#This Row],[H_phase]])))*0.15</f>
        <v>-6.6190707647536195E-4</v>
      </c>
      <c r="J133">
        <f>(10^(_10sept_0_107[[#This Row],[V_mag_adj]]/20)*COS(RADIANS(_10sept_0_107[[#This Row],[V_phase]])))*0.15</f>
        <v>-1.0113326303950569E-3</v>
      </c>
      <c r="K133">
        <f>(10^(_10sept_0_107[[#This Row],[V_mag_adj]]/20)*SIN(RADIANS(_10sept_0_107[[#This Row],[V_phase]])))*0.15</f>
        <v>-6.4801840870057836E-4</v>
      </c>
    </row>
    <row r="134" spans="1:11" x14ac:dyDescent="0.25">
      <c r="A134">
        <v>-49</v>
      </c>
      <c r="B134">
        <v>-1.81</v>
      </c>
      <c r="C134">
        <v>-133.36000000000001</v>
      </c>
      <c r="D134">
        <v>-1.83</v>
      </c>
      <c r="E134">
        <v>-134.02000000000001</v>
      </c>
      <c r="F134">
        <f>_10sept_0_107[[#This Row],[H_mag]]-40</f>
        <v>-41.81</v>
      </c>
      <c r="G134">
        <f>_10sept_0_107[[#This Row],[V_mag]]-40</f>
        <v>-41.83</v>
      </c>
      <c r="H134">
        <f>(10^(_10sept_0_107[[#This Row],[H_mag_adj]]/20)*COS(RADIANS(_10sept_0_107[[#This Row],[H_phase]])))*0.15</f>
        <v>-8.3614668009554213E-4</v>
      </c>
      <c r="I134">
        <f>(10^(_10sept_0_107[[#This Row],[H_mag_adj]]/20)*SIN(RADIANS(_10sept_0_107[[#This Row],[H_phase]])))*0.15</f>
        <v>-8.8543774126977645E-4</v>
      </c>
      <c r="J134">
        <f>(10^(_10sept_0_107[[#This Row],[V_mag_adj]]/20)*COS(RADIANS(_10sept_0_107[[#This Row],[V_phase]])))*0.15</f>
        <v>-8.4434407689234841E-4</v>
      </c>
      <c r="K134">
        <f>(10^(_10sept_0_107[[#This Row],[V_mag_adj]]/20)*SIN(RADIANS(_10sept_0_107[[#This Row],[V_phase]])))*0.15</f>
        <v>-8.7373332830924081E-4</v>
      </c>
    </row>
    <row r="135" spans="1:11" x14ac:dyDescent="0.25">
      <c r="A135">
        <v>-48</v>
      </c>
      <c r="B135">
        <v>-1.73</v>
      </c>
      <c r="C135">
        <v>-120.73</v>
      </c>
      <c r="D135">
        <v>-1.74</v>
      </c>
      <c r="E135">
        <v>-121.15</v>
      </c>
      <c r="F135">
        <f>_10sept_0_107[[#This Row],[H_mag]]-40</f>
        <v>-41.73</v>
      </c>
      <c r="G135">
        <f>_10sept_0_107[[#This Row],[V_mag]]-40</f>
        <v>-41.74</v>
      </c>
      <c r="H135">
        <f>(10^(_10sept_0_107[[#This Row],[H_mag_adj]]/20)*COS(RADIANS(_10sept_0_107[[#This Row],[H_phase]])))*0.15</f>
        <v>-6.2806741989876382E-4</v>
      </c>
      <c r="I135">
        <f>(10^(_10sept_0_107[[#This Row],[H_mag_adj]]/20)*SIN(RADIANS(_10sept_0_107[[#This Row],[H_phase]])))*0.15</f>
        <v>-1.0565255487422441E-3</v>
      </c>
      <c r="J135">
        <f>(10^(_10sept_0_107[[#This Row],[V_mag_adj]]/20)*COS(RADIANS(_10sept_0_107[[#This Row],[V_phase]])))*0.15</f>
        <v>-6.350636478518498E-4</v>
      </c>
      <c r="K135">
        <f>(10^(_10sept_0_107[[#This Row],[V_mag_adj]]/20)*SIN(RADIANS(_10sept_0_107[[#This Row],[V_phase]])))*0.15</f>
        <v>-1.0506828895362687E-3</v>
      </c>
    </row>
    <row r="136" spans="1:11" x14ac:dyDescent="0.25">
      <c r="A136">
        <v>-47</v>
      </c>
      <c r="B136">
        <v>-1.67</v>
      </c>
      <c r="C136">
        <v>-107.87</v>
      </c>
      <c r="D136">
        <v>-1.71</v>
      </c>
      <c r="E136">
        <v>-108.83</v>
      </c>
      <c r="F136">
        <f>_10sept_0_107[[#This Row],[H_mag]]-40</f>
        <v>-41.67</v>
      </c>
      <c r="G136">
        <f>_10sept_0_107[[#This Row],[V_mag]]-40</f>
        <v>-41.71</v>
      </c>
      <c r="H136">
        <f>(10^(_10sept_0_107[[#This Row],[H_mag_adj]]/20)*COS(RADIANS(_10sept_0_107[[#This Row],[H_phase]])))*0.15</f>
        <v>-3.7977744197808714E-4</v>
      </c>
      <c r="I136">
        <f>(10^(_10sept_0_107[[#This Row],[H_mag_adj]]/20)*SIN(RADIANS(_10sept_0_107[[#This Row],[H_phase]])))*0.15</f>
        <v>-1.1779219633004123E-3</v>
      </c>
      <c r="J136">
        <f>(10^(_10sept_0_107[[#This Row],[V_mag_adj]]/20)*COS(RADIANS(_10sept_0_107[[#This Row],[V_phase]])))*0.15</f>
        <v>-3.9762413362145208E-4</v>
      </c>
      <c r="K136">
        <f>(10^(_10sept_0_107[[#This Row],[V_mag_adj]]/20)*SIN(RADIANS(_10sept_0_107[[#This Row],[V_phase]])))*0.15</f>
        <v>-1.1660116254489539E-3</v>
      </c>
    </row>
    <row r="137" spans="1:11" x14ac:dyDescent="0.25">
      <c r="A137">
        <v>-46</v>
      </c>
      <c r="B137">
        <v>-1.66</v>
      </c>
      <c r="C137">
        <v>-94.66</v>
      </c>
      <c r="D137">
        <v>-1.69</v>
      </c>
      <c r="E137">
        <v>-95.5</v>
      </c>
      <c r="F137">
        <f>_10sept_0_107[[#This Row],[H_mag]]-40</f>
        <v>-41.66</v>
      </c>
      <c r="G137">
        <f>_10sept_0_107[[#This Row],[V_mag]]-40</f>
        <v>-41.69</v>
      </c>
      <c r="H137">
        <f>(10^(_10sept_0_107[[#This Row],[H_mag_adj]]/20)*COS(RADIANS(_10sept_0_107[[#This Row],[H_phase]])))*0.15</f>
        <v>-1.0066433564510089E-4</v>
      </c>
      <c r="I137">
        <f>(10^(_10sept_0_107[[#This Row],[H_mag_adj]]/20)*SIN(RADIANS(_10sept_0_107[[#This Row],[H_phase]])))*0.15</f>
        <v>-1.2349610331293399E-3</v>
      </c>
      <c r="J137">
        <f>(10^(_10sept_0_107[[#This Row],[V_mag_adj]]/20)*COS(RADIANS(_10sept_0_107[[#This Row],[V_phase]])))*0.15</f>
        <v>-1.1834887408009749E-4</v>
      </c>
      <c r="K137">
        <f>(10^(_10sept_0_107[[#This Row],[V_mag_adj]]/20)*SIN(RADIANS(_10sept_0_107[[#This Row],[V_phase]])))*0.15</f>
        <v>-1.2291000513090838E-3</v>
      </c>
    </row>
    <row r="138" spans="1:11" x14ac:dyDescent="0.25">
      <c r="A138">
        <v>-45</v>
      </c>
      <c r="B138">
        <v>-1.71</v>
      </c>
      <c r="C138">
        <v>-81.96</v>
      </c>
      <c r="D138">
        <v>-1.75</v>
      </c>
      <c r="E138">
        <v>-82.95</v>
      </c>
      <c r="F138">
        <f>_10sept_0_107[[#This Row],[H_mag]]-40</f>
        <v>-41.71</v>
      </c>
      <c r="G138">
        <f>_10sept_0_107[[#This Row],[V_mag]]-40</f>
        <v>-41.75</v>
      </c>
      <c r="H138">
        <f>(10^(_10sept_0_107[[#This Row],[H_mag_adj]]/20)*COS(RADIANS(_10sept_0_107[[#This Row],[H_phase]])))*0.15</f>
        <v>1.7230522994399254E-4</v>
      </c>
      <c r="I138">
        <f>(10^(_10sept_0_107[[#This Row],[H_mag_adj]]/20)*SIN(RADIANS(_10sept_0_107[[#This Row],[H_phase]])))*0.15</f>
        <v>-1.2198356323924421E-3</v>
      </c>
      <c r="J138">
        <f>(10^(_10sept_0_107[[#This Row],[V_mag_adj]]/20)*COS(RADIANS(_10sept_0_107[[#This Row],[V_phase]])))*0.15</f>
        <v>1.505085952684085E-4</v>
      </c>
      <c r="K138">
        <f>(10^(_10sept_0_107[[#This Row],[V_mag_adj]]/20)*SIN(RADIANS(_10sept_0_107[[#This Row],[V_phase]])))*0.15</f>
        <v>-1.2170131376775322E-3</v>
      </c>
    </row>
    <row r="139" spans="1:11" x14ac:dyDescent="0.25">
      <c r="A139">
        <v>-44</v>
      </c>
      <c r="B139">
        <v>-1.83</v>
      </c>
      <c r="C139">
        <v>-69.44</v>
      </c>
      <c r="D139">
        <v>-1.83</v>
      </c>
      <c r="E139">
        <v>-69.64</v>
      </c>
      <c r="F139">
        <f>_10sept_0_107[[#This Row],[H_mag]]-40</f>
        <v>-41.83</v>
      </c>
      <c r="G139">
        <f>_10sept_0_107[[#This Row],[V_mag]]-40</f>
        <v>-41.83</v>
      </c>
      <c r="H139">
        <f>(10^(_10sept_0_107[[#This Row],[H_mag_adj]]/20)*COS(RADIANS(_10sept_0_107[[#This Row],[H_phase]])))*0.15</f>
        <v>4.2670822408184881E-4</v>
      </c>
      <c r="I139">
        <f>(10^(_10sept_0_107[[#This Row],[H_mag_adj]]/20)*SIN(RADIANS(_10sept_0_107[[#This Row],[H_phase]])))*0.15</f>
        <v>-1.1376497442897133E-3</v>
      </c>
      <c r="J139">
        <f>(10^(_10sept_0_107[[#This Row],[V_mag_adj]]/20)*COS(RADIANS(_10sept_0_107[[#This Row],[V_phase]])))*0.15</f>
        <v>4.2273448573938998E-4</v>
      </c>
      <c r="K139">
        <f>(10^(_10sept_0_107[[#This Row],[V_mag_adj]]/20)*SIN(RADIANS(_10sept_0_107[[#This Row],[V_phase]])))*0.15</f>
        <v>-1.1391323030044355E-3</v>
      </c>
    </row>
    <row r="140" spans="1:11" x14ac:dyDescent="0.25">
      <c r="A140">
        <v>-43</v>
      </c>
      <c r="B140">
        <v>-1.91</v>
      </c>
      <c r="C140">
        <v>-55.42</v>
      </c>
      <c r="D140">
        <v>-1.93</v>
      </c>
      <c r="E140">
        <v>-56.33</v>
      </c>
      <c r="F140">
        <f>_10sept_0_107[[#This Row],[H_mag]]-40</f>
        <v>-41.91</v>
      </c>
      <c r="G140">
        <f>_10sept_0_107[[#This Row],[V_mag]]-40</f>
        <v>-41.93</v>
      </c>
      <c r="H140">
        <f>(10^(_10sept_0_107[[#This Row],[H_mag_adj]]/20)*COS(RADIANS(_10sept_0_107[[#This Row],[H_phase]])))*0.15</f>
        <v>6.8328245671426266E-4</v>
      </c>
      <c r="I140">
        <f>(10^(_10sept_0_107[[#This Row],[H_mag_adj]]/20)*SIN(RADIANS(_10sept_0_107[[#This Row],[H_phase]])))*0.15</f>
        <v>-9.9121437225035795E-4</v>
      </c>
      <c r="J140">
        <f>(10^(_10sept_0_107[[#This Row],[V_mag_adj]]/20)*COS(RADIANS(_10sept_0_107[[#This Row],[V_phase]])))*0.15</f>
        <v>6.659188800754751E-4</v>
      </c>
      <c r="K140">
        <f>(10^(_10sept_0_107[[#This Row],[V_mag_adj]]/20)*SIN(RADIANS(_10sept_0_107[[#This Row],[V_phase]])))*0.15</f>
        <v>-9.9963673025536609E-4</v>
      </c>
    </row>
    <row r="141" spans="1:11" x14ac:dyDescent="0.25">
      <c r="A141">
        <v>-42</v>
      </c>
      <c r="B141">
        <v>-1.98</v>
      </c>
      <c r="C141">
        <v>-41.46</v>
      </c>
      <c r="D141">
        <v>-2.0099999999999998</v>
      </c>
      <c r="E141">
        <v>-42.3</v>
      </c>
      <c r="F141">
        <f>_10sept_0_107[[#This Row],[H_mag]]-40</f>
        <v>-41.98</v>
      </c>
      <c r="G141">
        <f>_10sept_0_107[[#This Row],[V_mag]]-40</f>
        <v>-42.01</v>
      </c>
      <c r="H141">
        <f>(10^(_10sept_0_107[[#This Row],[H_mag_adj]]/20)*COS(RADIANS(_10sept_0_107[[#This Row],[H_phase]])))*0.15</f>
        <v>8.9498438248893986E-4</v>
      </c>
      <c r="I141">
        <f>(10^(_10sept_0_107[[#This Row],[H_mag_adj]]/20)*SIN(RADIANS(_10sept_0_107[[#This Row],[H_phase]])))*0.15</f>
        <v>-7.9070209651231974E-4</v>
      </c>
      <c r="J141">
        <f>(10^(_10sept_0_107[[#This Row],[V_mag_adj]]/20)*COS(RADIANS(_10sept_0_107[[#This Row],[V_phase]])))*0.15</f>
        <v>8.8025078326755722E-4</v>
      </c>
      <c r="K141">
        <f>(10^(_10sept_0_107[[#This Row],[V_mag_adj]]/20)*SIN(RADIANS(_10sept_0_107[[#This Row],[V_phase]])))*0.15</f>
        <v>-8.0096658481209227E-4</v>
      </c>
    </row>
    <row r="142" spans="1:11" x14ac:dyDescent="0.25">
      <c r="A142">
        <v>-41</v>
      </c>
      <c r="B142">
        <v>-1.97</v>
      </c>
      <c r="C142">
        <v>-26.9</v>
      </c>
      <c r="D142">
        <v>-1.99</v>
      </c>
      <c r="E142">
        <v>-28.11</v>
      </c>
      <c r="F142">
        <f>_10sept_0_107[[#This Row],[H_mag]]-40</f>
        <v>-41.97</v>
      </c>
      <c r="G142">
        <f>_10sept_0_107[[#This Row],[V_mag]]-40</f>
        <v>-41.99</v>
      </c>
      <c r="H142">
        <f>(10^(_10sept_0_107[[#This Row],[H_mag_adj]]/20)*COS(RADIANS(_10sept_0_107[[#This Row],[H_phase]])))*0.15</f>
        <v>1.0662462678222304E-3</v>
      </c>
      <c r="I142">
        <f>(10^(_10sept_0_107[[#This Row],[H_mag_adj]]/20)*SIN(RADIANS(_10sept_0_107[[#This Row],[H_phase]])))*0.15</f>
        <v>-5.4093760547921517E-4</v>
      </c>
      <c r="J142">
        <f>(10^(_10sept_0_107[[#This Row],[V_mag_adj]]/20)*COS(RADIANS(_10sept_0_107[[#This Row],[V_phase]])))*0.15</f>
        <v>1.0521600963518023E-3</v>
      </c>
      <c r="K142">
        <f>(10^(_10sept_0_107[[#This Row],[V_mag_adj]]/20)*SIN(RADIANS(_10sept_0_107[[#This Row],[V_phase]])))*0.15</f>
        <v>-5.6203718492770546E-4</v>
      </c>
    </row>
    <row r="143" spans="1:11" x14ac:dyDescent="0.25">
      <c r="A143">
        <v>-40</v>
      </c>
      <c r="B143">
        <v>-1.86</v>
      </c>
      <c r="C143">
        <v>-13.01</v>
      </c>
      <c r="D143">
        <v>-1.89</v>
      </c>
      <c r="E143">
        <v>-14.05</v>
      </c>
      <c r="F143">
        <f>_10sept_0_107[[#This Row],[H_mag]]-40</f>
        <v>-41.86</v>
      </c>
      <c r="G143">
        <f>_10sept_0_107[[#This Row],[V_mag]]-40</f>
        <v>-41.89</v>
      </c>
      <c r="H143">
        <f>(10^(_10sept_0_107[[#This Row],[H_mag_adj]]/20)*COS(RADIANS(_10sept_0_107[[#This Row],[H_phase]])))*0.15</f>
        <v>1.1797709153868845E-3</v>
      </c>
      <c r="I143">
        <f>(10^(_10sept_0_107[[#This Row],[H_mag_adj]]/20)*SIN(RADIANS(_10sept_0_107[[#This Row],[H_phase]])))*0.15</f>
        <v>-2.7258846975630871E-4</v>
      </c>
      <c r="J143">
        <f>(10^(_10sept_0_107[[#This Row],[V_mag_adj]]/20)*COS(RADIANS(_10sept_0_107[[#This Row],[V_phase]])))*0.15</f>
        <v>1.170578944860629E-3</v>
      </c>
      <c r="K143">
        <f>(10^(_10sept_0_107[[#This Row],[V_mag_adj]]/20)*SIN(RADIANS(_10sept_0_107[[#This Row],[V_phase]])))*0.15</f>
        <v>-2.9294337214432023E-4</v>
      </c>
    </row>
    <row r="144" spans="1:11" x14ac:dyDescent="0.25">
      <c r="A144">
        <v>-39</v>
      </c>
      <c r="B144">
        <v>-1.69</v>
      </c>
      <c r="C144">
        <v>0.28000000000000003</v>
      </c>
      <c r="D144">
        <v>-1.72</v>
      </c>
      <c r="E144">
        <v>-0.84</v>
      </c>
      <c r="F144">
        <f>_10sept_0_107[[#This Row],[H_mag]]-40</f>
        <v>-41.69</v>
      </c>
      <c r="G144">
        <f>_10sept_0_107[[#This Row],[V_mag]]-40</f>
        <v>-41.72</v>
      </c>
      <c r="H144">
        <f>(10^(_10sept_0_107[[#This Row],[H_mag_adj]]/20)*COS(RADIANS(_10sept_0_107[[#This Row],[H_phase]])))*0.15</f>
        <v>1.2347700108431483E-3</v>
      </c>
      <c r="I144">
        <f>(10^(_10sept_0_107[[#This Row],[H_mag_adj]]/20)*SIN(RADIANS(_10sept_0_107[[#This Row],[H_phase]])))*0.15</f>
        <v>6.0342726512688491E-6</v>
      </c>
      <c r="J144">
        <f>(10^(_10sept_0_107[[#This Row],[V_mag_adj]]/20)*COS(RADIANS(_10sept_0_107[[#This Row],[V_phase]])))*0.15</f>
        <v>1.2303950752915896E-3</v>
      </c>
      <c r="K144">
        <f>(10^(_10sept_0_107[[#This Row],[V_mag_adj]]/20)*SIN(RADIANS(_10sept_0_107[[#This Row],[V_phase]])))*0.15</f>
        <v>-1.8039826438130578E-5</v>
      </c>
    </row>
    <row r="145" spans="1:11" x14ac:dyDescent="0.25">
      <c r="A145">
        <v>-38</v>
      </c>
      <c r="B145">
        <v>-1.5</v>
      </c>
      <c r="C145">
        <v>13.29</v>
      </c>
      <c r="D145">
        <v>-1.52</v>
      </c>
      <c r="E145">
        <v>12.56</v>
      </c>
      <c r="F145">
        <f>_10sept_0_107[[#This Row],[H_mag]]-40</f>
        <v>-41.5</v>
      </c>
      <c r="G145">
        <f>_10sept_0_107[[#This Row],[V_mag]]-40</f>
        <v>-41.52</v>
      </c>
      <c r="H145">
        <f>(10^(_10sept_0_107[[#This Row],[H_mag_adj]]/20)*COS(RADIANS(_10sept_0_107[[#This Row],[H_phase]])))*0.15</f>
        <v>1.2282926191566619E-3</v>
      </c>
      <c r="I145">
        <f>(10^(_10sept_0_107[[#This Row],[H_mag_adj]]/20)*SIN(RADIANS(_10sept_0_107[[#This Row],[H_phase]])))*0.15</f>
        <v>2.9012972372643178E-4</v>
      </c>
      <c r="J145">
        <f>(10^(_10sept_0_107[[#This Row],[V_mag_adj]]/20)*COS(RADIANS(_10sept_0_107[[#This Row],[V_phase]])))*0.15</f>
        <v>1.2290560737064258E-3</v>
      </c>
      <c r="K145">
        <f>(10^(_10sept_0_107[[#This Row],[V_mag_adj]]/20)*SIN(RADIANS(_10sept_0_107[[#This Row],[V_phase]])))*0.15</f>
        <v>2.7382580751533238E-4</v>
      </c>
    </row>
    <row r="146" spans="1:11" x14ac:dyDescent="0.25">
      <c r="A146">
        <v>-37</v>
      </c>
      <c r="B146">
        <v>-1.33</v>
      </c>
      <c r="C146">
        <v>25.99</v>
      </c>
      <c r="D146">
        <v>-1.35</v>
      </c>
      <c r="E146">
        <v>24.77</v>
      </c>
      <c r="F146">
        <f>_10sept_0_107[[#This Row],[H_mag]]-40</f>
        <v>-41.33</v>
      </c>
      <c r="G146">
        <f>_10sept_0_107[[#This Row],[V_mag]]-40</f>
        <v>-41.35</v>
      </c>
      <c r="H146">
        <f>(10^(_10sept_0_107[[#This Row],[H_mag_adj]]/20)*COS(RADIANS(_10sept_0_107[[#This Row],[H_phase]])))*0.15</f>
        <v>1.1568802509203187E-3</v>
      </c>
      <c r="I146">
        <f>(10^(_10sept_0_107[[#This Row],[H_mag_adj]]/20)*SIN(RADIANS(_10sept_0_107[[#This Row],[H_phase]])))*0.15</f>
        <v>5.6399827516907678E-4</v>
      </c>
      <c r="J146">
        <f>(10^(_10sept_0_107[[#This Row],[V_mag_adj]]/20)*COS(RADIANS(_10sept_0_107[[#This Row],[V_phase]])))*0.15</f>
        <v>1.1659385517580171E-3</v>
      </c>
      <c r="K146">
        <f>(10^(_10sept_0_107[[#This Row],[V_mag_adj]]/20)*SIN(RADIANS(_10sept_0_107[[#This Row],[V_phase]])))*0.15</f>
        <v>5.3799859952136726E-4</v>
      </c>
    </row>
    <row r="147" spans="1:11" x14ac:dyDescent="0.25">
      <c r="A147">
        <v>-36</v>
      </c>
      <c r="B147">
        <v>-1.2</v>
      </c>
      <c r="C147">
        <v>37.700000000000003</v>
      </c>
      <c r="D147">
        <v>-1.22</v>
      </c>
      <c r="E147">
        <v>36.69</v>
      </c>
      <c r="F147">
        <f>_10sept_0_107[[#This Row],[H_mag]]-40</f>
        <v>-41.2</v>
      </c>
      <c r="G147">
        <f>_10sept_0_107[[#This Row],[V_mag]]-40</f>
        <v>-41.22</v>
      </c>
      <c r="H147">
        <f>(10^(_10sept_0_107[[#This Row],[H_mag_adj]]/20)*COS(RADIANS(_10sept_0_107[[#This Row],[H_phase]])))*0.15</f>
        <v>1.0336903330966471E-3</v>
      </c>
      <c r="I147">
        <f>(10^(_10sept_0_107[[#This Row],[H_mag_adj]]/20)*SIN(RADIANS(_10sept_0_107[[#This Row],[H_phase]])))*0.15</f>
        <v>7.989266794132013E-4</v>
      </c>
      <c r="J147">
        <f>(10^(_10sept_0_107[[#This Row],[V_mag_adj]]/20)*COS(RADIANS(_10sept_0_107[[#This Row],[V_phase]])))*0.15</f>
        <v>1.0452029018239335E-3</v>
      </c>
      <c r="K147">
        <f>(10^(_10sept_0_107[[#This Row],[V_mag_adj]]/20)*SIN(RADIANS(_10sept_0_107[[#This Row],[V_phase]])))*0.15</f>
        <v>7.7878649594484721E-4</v>
      </c>
    </row>
    <row r="148" spans="1:11" x14ac:dyDescent="0.25">
      <c r="A148">
        <v>-35</v>
      </c>
      <c r="B148">
        <v>-1.1100000000000001</v>
      </c>
      <c r="C148">
        <v>49.94</v>
      </c>
      <c r="D148">
        <v>-1.1299999999999999</v>
      </c>
      <c r="E148">
        <v>48.78</v>
      </c>
      <c r="F148">
        <f>_10sept_0_107[[#This Row],[H_mag]]-40</f>
        <v>-41.11</v>
      </c>
      <c r="G148">
        <f>_10sept_0_107[[#This Row],[V_mag]]-40</f>
        <v>-41.13</v>
      </c>
      <c r="H148">
        <f>(10^(_10sept_0_107[[#This Row],[H_mag_adj]]/20)*COS(RADIANS(_10sept_0_107[[#This Row],[H_phase]])))*0.15</f>
        <v>8.495719794511025E-4</v>
      </c>
      <c r="I148">
        <f>(10^(_10sept_0_107[[#This Row],[H_mag_adj]]/20)*SIN(RADIANS(_10sept_0_107[[#This Row],[H_phase]])))*0.15</f>
        <v>1.0103298950279566E-3</v>
      </c>
      <c r="J148">
        <f>(10^(_10sept_0_107[[#This Row],[V_mag_adj]]/20)*COS(RADIANS(_10sept_0_107[[#This Row],[V_phase]])))*0.15</f>
        <v>8.6785082489118984E-4</v>
      </c>
      <c r="K148">
        <f>(10^(_10sept_0_107[[#This Row],[V_mag_adj]]/20)*SIN(RADIANS(_10sept_0_107[[#This Row],[V_phase]])))*0.15</f>
        <v>9.9064007143394197E-4</v>
      </c>
    </row>
    <row r="149" spans="1:11" x14ac:dyDescent="0.25">
      <c r="A149">
        <v>-34</v>
      </c>
      <c r="B149">
        <v>-1.04</v>
      </c>
      <c r="C149">
        <v>62.25</v>
      </c>
      <c r="D149">
        <v>-1.07</v>
      </c>
      <c r="E149">
        <v>60.91</v>
      </c>
      <c r="F149">
        <f>_10sept_0_107[[#This Row],[H_mag]]-40</f>
        <v>-41.04</v>
      </c>
      <c r="G149">
        <f>_10sept_0_107[[#This Row],[V_mag]]-40</f>
        <v>-41.07</v>
      </c>
      <c r="H149">
        <f>(10^(_10sept_0_107[[#This Row],[H_mag_adj]]/20)*COS(RADIANS(_10sept_0_107[[#This Row],[H_phase]])))*0.15</f>
        <v>6.1960908149789071E-4</v>
      </c>
      <c r="I149">
        <f>(10^(_10sept_0_107[[#This Row],[H_mag_adj]]/20)*SIN(RADIANS(_10sept_0_107[[#This Row],[H_phase]])))*0.15</f>
        <v>1.1776831547319125E-3</v>
      </c>
      <c r="J149">
        <f>(10^(_10sept_0_107[[#This Row],[V_mag_adj]]/20)*COS(RADIANS(_10sept_0_107[[#This Row],[V_phase]])))*0.15</f>
        <v>6.4474934994055257E-4</v>
      </c>
      <c r="K149">
        <f>(10^(_10sept_0_107[[#This Row],[V_mag_adj]]/20)*SIN(RADIANS(_10sept_0_107[[#This Row],[V_phase]])))*0.15</f>
        <v>1.1588618710074872E-3</v>
      </c>
    </row>
    <row r="150" spans="1:11" x14ac:dyDescent="0.25">
      <c r="A150">
        <v>-33</v>
      </c>
      <c r="B150">
        <v>-0.96</v>
      </c>
      <c r="C150">
        <v>74.37</v>
      </c>
      <c r="D150">
        <v>-0.99</v>
      </c>
      <c r="E150">
        <v>73.36</v>
      </c>
      <c r="F150">
        <f>_10sept_0_107[[#This Row],[H_mag]]-40</f>
        <v>-40.96</v>
      </c>
      <c r="G150">
        <f>_10sept_0_107[[#This Row],[V_mag]]-40</f>
        <v>-40.99</v>
      </c>
      <c r="H150">
        <f>(10^(_10sept_0_107[[#This Row],[H_mag_adj]]/20)*COS(RADIANS(_10sept_0_107[[#This Row],[H_phase]])))*0.15</f>
        <v>3.6184926176775122E-4</v>
      </c>
      <c r="I150">
        <f>(10^(_10sept_0_107[[#This Row],[H_mag_adj]]/20)*SIN(RADIANS(_10sept_0_107[[#This Row],[H_phase]])))*0.15</f>
        <v>1.2933834521828436E-3</v>
      </c>
      <c r="J150">
        <f>(10^(_10sept_0_107[[#This Row],[V_mag_adj]]/20)*COS(RADIANS(_10sept_0_107[[#This Row],[V_phase]])))*0.15</f>
        <v>3.8326535929354911E-4</v>
      </c>
      <c r="K150">
        <f>(10^(_10sept_0_107[[#This Row],[V_mag_adj]]/20)*SIN(RADIANS(_10sept_0_107[[#This Row],[V_phase]])))*0.15</f>
        <v>1.2823674211412859E-3</v>
      </c>
    </row>
    <row r="151" spans="1:11" x14ac:dyDescent="0.25">
      <c r="A151">
        <v>-32</v>
      </c>
      <c r="B151">
        <v>-0.87</v>
      </c>
      <c r="C151">
        <v>85.91</v>
      </c>
      <c r="D151">
        <v>-0.91</v>
      </c>
      <c r="E151">
        <v>84.9</v>
      </c>
      <c r="F151">
        <f>_10sept_0_107[[#This Row],[H_mag]]-40</f>
        <v>-40.869999999999997</v>
      </c>
      <c r="G151">
        <f>_10sept_0_107[[#This Row],[V_mag]]-40</f>
        <v>-40.909999999999997</v>
      </c>
      <c r="H151">
        <f>(10^(_10sept_0_107[[#This Row],[H_mag_adj]]/20)*COS(RADIANS(_10sept_0_107[[#This Row],[H_phase]])))*0.15</f>
        <v>9.6788338580340545E-5</v>
      </c>
      <c r="I151">
        <f>(10^(_10sept_0_107[[#This Row],[H_mag_adj]]/20)*SIN(RADIANS(_10sept_0_107[[#This Row],[H_phase]])))*0.15</f>
        <v>1.3535796211594407E-3</v>
      </c>
      <c r="J151">
        <f>(10^(_10sept_0_107[[#This Row],[V_mag_adj]]/20)*COS(RADIANS(_10sept_0_107[[#This Row],[V_phase]])))*0.15</f>
        <v>1.2007847346631447E-4</v>
      </c>
      <c r="K151">
        <f>(10^(_10sept_0_107[[#This Row],[V_mag_adj]]/20)*SIN(RADIANS(_10sept_0_107[[#This Row],[V_phase]])))*0.15</f>
        <v>1.3454529127327878E-3</v>
      </c>
    </row>
    <row r="152" spans="1:11" x14ac:dyDescent="0.25">
      <c r="A152">
        <v>-31</v>
      </c>
      <c r="B152">
        <v>-0.77</v>
      </c>
      <c r="C152">
        <v>97.43</v>
      </c>
      <c r="D152">
        <v>-0.81</v>
      </c>
      <c r="E152">
        <v>96.26</v>
      </c>
      <c r="F152">
        <f>_10sept_0_107[[#This Row],[H_mag]]-40</f>
        <v>-40.770000000000003</v>
      </c>
      <c r="G152">
        <f>_10sept_0_107[[#This Row],[V_mag]]-40</f>
        <v>-40.81</v>
      </c>
      <c r="H152">
        <f>(10^(_10sept_0_107[[#This Row],[H_mag_adj]]/20)*COS(RADIANS(_10sept_0_107[[#This Row],[H_phase]])))*0.15</f>
        <v>-1.7751683561066154E-4</v>
      </c>
      <c r="I152">
        <f>(10^(_10sept_0_107[[#This Row],[H_mag_adj]]/20)*SIN(RADIANS(_10sept_0_107[[#This Row],[H_phase]])))*0.15</f>
        <v>1.3612232211728758E-3</v>
      </c>
      <c r="J152">
        <f>(10^(_10sept_0_107[[#This Row],[V_mag_adj]]/20)*COS(RADIANS(_10sept_0_107[[#This Row],[V_phase]])))*0.15</f>
        <v>-1.4899735901290667E-4</v>
      </c>
      <c r="K152">
        <f>(10^(_10sept_0_107[[#This Row],[V_mag_adj]]/20)*SIN(RADIANS(_10sept_0_107[[#This Row],[V_phase]])))*0.15</f>
        <v>1.3582945239949342E-3</v>
      </c>
    </row>
    <row r="153" spans="1:11" x14ac:dyDescent="0.25">
      <c r="A153">
        <v>-30</v>
      </c>
      <c r="B153">
        <v>-0.68</v>
      </c>
      <c r="C153">
        <v>108.59</v>
      </c>
      <c r="D153">
        <v>-0.71</v>
      </c>
      <c r="E153">
        <v>107.75</v>
      </c>
      <c r="F153">
        <f>_10sept_0_107[[#This Row],[H_mag]]-40</f>
        <v>-40.68</v>
      </c>
      <c r="G153">
        <f>_10sept_0_107[[#This Row],[V_mag]]-40</f>
        <v>-40.71</v>
      </c>
      <c r="H153">
        <f>(10^(_10sept_0_107[[#This Row],[H_mag_adj]]/20)*COS(RADIANS(_10sept_0_107[[#This Row],[H_phase]])))*0.15</f>
        <v>-4.4218218865597978E-4</v>
      </c>
      <c r="I153">
        <f>(10^(_10sept_0_107[[#This Row],[H_mag_adj]]/20)*SIN(RADIANS(_10sept_0_107[[#This Row],[H_phase]])))*0.15</f>
        <v>1.3146767724524322E-3</v>
      </c>
      <c r="J153">
        <f>(10^(_10sept_0_107[[#This Row],[V_mag_adj]]/20)*COS(RADIANS(_10sept_0_107[[#This Row],[V_phase]])))*0.15</f>
        <v>-4.2140319941484438E-4</v>
      </c>
      <c r="K153">
        <f>(10^(_10sept_0_107[[#This Row],[V_mag_adj]]/20)*SIN(RADIANS(_10sept_0_107[[#This Row],[V_phase]])))*0.15</f>
        <v>1.3164632210413772E-3</v>
      </c>
    </row>
    <row r="154" spans="1:11" x14ac:dyDescent="0.25">
      <c r="A154">
        <v>-29</v>
      </c>
      <c r="B154">
        <v>-0.62</v>
      </c>
      <c r="C154">
        <v>119.26</v>
      </c>
      <c r="D154">
        <v>-0.64</v>
      </c>
      <c r="E154">
        <v>118.39</v>
      </c>
      <c r="F154">
        <f>_10sept_0_107[[#This Row],[H_mag]]-40</f>
        <v>-40.619999999999997</v>
      </c>
      <c r="G154">
        <f>_10sept_0_107[[#This Row],[V_mag]]-40</f>
        <v>-40.64</v>
      </c>
      <c r="H154">
        <f>(10^(_10sept_0_107[[#This Row],[H_mag_adj]]/20)*COS(RADIANS(_10sept_0_107[[#This Row],[H_phase]])))*0.15</f>
        <v>-6.8265130137860246E-4</v>
      </c>
      <c r="I154">
        <f>(10^(_10sept_0_107[[#This Row],[H_mag_adj]]/20)*SIN(RADIANS(_10sept_0_107[[#This Row],[H_phase]])))*0.15</f>
        <v>1.2184627286799085E-3</v>
      </c>
      <c r="J154">
        <f>(10^(_10sept_0_107[[#This Row],[V_mag_adj]]/20)*COS(RADIANS(_10sept_0_107[[#This Row],[V_phase]])))*0.15</f>
        <v>-6.6254441133080703E-4</v>
      </c>
      <c r="K154">
        <f>(10^(_10sept_0_107[[#This Row],[V_mag_adj]]/20)*SIN(RADIANS(_10sept_0_107[[#This Row],[V_phase]])))*0.15</f>
        <v>1.2258615890425779E-3</v>
      </c>
    </row>
    <row r="155" spans="1:11" x14ac:dyDescent="0.25">
      <c r="A155">
        <v>-28</v>
      </c>
      <c r="B155">
        <v>-0.59</v>
      </c>
      <c r="C155">
        <v>129.56</v>
      </c>
      <c r="D155">
        <v>-0.6</v>
      </c>
      <c r="E155">
        <v>128.72</v>
      </c>
      <c r="F155">
        <f>_10sept_0_107[[#This Row],[H_mag]]-40</f>
        <v>-40.590000000000003</v>
      </c>
      <c r="G155">
        <f>_10sept_0_107[[#This Row],[V_mag]]-40</f>
        <v>-40.6</v>
      </c>
      <c r="H155">
        <f>(10^(_10sept_0_107[[#This Row],[H_mag_adj]]/20)*COS(RADIANS(_10sept_0_107[[#This Row],[H_phase]])))*0.15</f>
        <v>-8.9259182155001203E-4</v>
      </c>
      <c r="I155">
        <f>(10^(_10sept_0_107[[#This Row],[H_mag_adj]]/20)*SIN(RADIANS(_10sept_0_107[[#This Row],[H_phase]])))*0.15</f>
        <v>1.0804931369403877E-3</v>
      </c>
      <c r="J155">
        <f>(10^(_10sept_0_107[[#This Row],[V_mag_adj]]/20)*COS(RADIANS(_10sept_0_107[[#This Row],[V_phase]])))*0.15</f>
        <v>-8.7564690171865851E-4</v>
      </c>
      <c r="K155">
        <f>(10^(_10sept_0_107[[#This Row],[V_mag_adj]]/20)*SIN(RADIANS(_10sept_0_107[[#This Row],[V_phase]])))*0.15</f>
        <v>1.0922044592985743E-3</v>
      </c>
    </row>
    <row r="156" spans="1:11" x14ac:dyDescent="0.25">
      <c r="A156">
        <v>-27</v>
      </c>
      <c r="B156">
        <v>-0.56999999999999995</v>
      </c>
      <c r="C156">
        <v>140.06</v>
      </c>
      <c r="D156">
        <v>-0.6</v>
      </c>
      <c r="E156">
        <v>138.96</v>
      </c>
      <c r="F156">
        <f>_10sept_0_107[[#This Row],[H_mag]]-40</f>
        <v>-40.57</v>
      </c>
      <c r="G156">
        <f>_10sept_0_107[[#This Row],[V_mag]]-40</f>
        <v>-40.6</v>
      </c>
      <c r="H156">
        <f>(10^(_10sept_0_107[[#This Row],[H_mag_adj]]/20)*COS(RADIANS(_10sept_0_107[[#This Row],[H_phase]])))*0.15</f>
        <v>-1.0770266160698609E-3</v>
      </c>
      <c r="I156">
        <f>(10^(_10sept_0_107[[#This Row],[H_mag_adj]]/20)*SIN(RADIANS(_10sept_0_107[[#This Row],[H_phase]])))*0.15</f>
        <v>9.0181235068625997E-4</v>
      </c>
      <c r="J156">
        <f>(10^(_10sept_0_107[[#This Row],[V_mag_adj]]/20)*COS(RADIANS(_10sept_0_107[[#This Row],[V_phase]])))*0.15</f>
        <v>-1.0558625174310555E-3</v>
      </c>
      <c r="K156">
        <f>(10^(_10sept_0_107[[#This Row],[V_mag_adj]]/20)*SIN(RADIANS(_10sept_0_107[[#This Row],[V_phase]])))*0.15</f>
        <v>9.1914222059773297E-4</v>
      </c>
    </row>
    <row r="157" spans="1:11" x14ac:dyDescent="0.25">
      <c r="A157">
        <v>-26</v>
      </c>
      <c r="B157">
        <v>-0.56999999999999995</v>
      </c>
      <c r="C157">
        <v>151.21</v>
      </c>
      <c r="D157">
        <v>-0.6</v>
      </c>
      <c r="E157">
        <v>150.18</v>
      </c>
      <c r="F157">
        <f>_10sept_0_107[[#This Row],[H_mag]]-40</f>
        <v>-40.57</v>
      </c>
      <c r="G157">
        <f>_10sept_0_107[[#This Row],[V_mag]]-40</f>
        <v>-40.6</v>
      </c>
      <c r="H157">
        <f>(10^(_10sept_0_107[[#This Row],[H_mag_adj]]/20)*COS(RADIANS(_10sept_0_107[[#This Row],[H_phase]])))*0.15</f>
        <v>-1.2310878451659464E-3</v>
      </c>
      <c r="I157">
        <f>(10^(_10sept_0_107[[#This Row],[H_mag_adj]]/20)*SIN(RADIANS(_10sept_0_107[[#This Row],[H_phase]])))*0.15</f>
        <v>6.7651649282027162E-4</v>
      </c>
      <c r="J157">
        <f>(10^(_10sept_0_107[[#This Row],[V_mag_adj]]/20)*COS(RADIANS(_10sept_0_107[[#This Row],[V_phase]])))*0.15</f>
        <v>-1.214525841428174E-3</v>
      </c>
      <c r="K157">
        <f>(10^(_10sept_0_107[[#This Row],[V_mag_adj]]/20)*SIN(RADIANS(_10sept_0_107[[#This Row],[V_phase]])))*0.15</f>
        <v>6.9612862166726277E-4</v>
      </c>
    </row>
    <row r="158" spans="1:11" x14ac:dyDescent="0.25">
      <c r="A158">
        <v>-25</v>
      </c>
      <c r="B158">
        <v>-0.57999999999999996</v>
      </c>
      <c r="C158">
        <v>161.69</v>
      </c>
      <c r="D158">
        <v>-0.59</v>
      </c>
      <c r="E158">
        <v>161.12</v>
      </c>
      <c r="F158">
        <f>_10sept_0_107[[#This Row],[H_mag]]-40</f>
        <v>-40.58</v>
      </c>
      <c r="G158">
        <f>_10sept_0_107[[#This Row],[V_mag]]-40</f>
        <v>-40.590000000000003</v>
      </c>
      <c r="H158">
        <f>(10^(_10sept_0_107[[#This Row],[H_mag_adj]]/20)*COS(RADIANS(_10sept_0_107[[#This Row],[H_phase]])))*0.15</f>
        <v>-1.3320700549770985E-3</v>
      </c>
      <c r="I158">
        <f>(10^(_10sept_0_107[[#This Row],[H_mag_adj]]/20)*SIN(RADIANS(_10sept_0_107[[#This Row],[H_phase]])))*0.15</f>
        <v>4.407979842229766E-4</v>
      </c>
      <c r="J158">
        <f>(10^(_10sept_0_107[[#This Row],[V_mag_adj]]/20)*COS(RADIANS(_10sept_0_107[[#This Row],[V_phase]])))*0.15</f>
        <v>-1.3260913875055107E-3</v>
      </c>
      <c r="K158">
        <f>(10^(_10sept_0_107[[#This Row],[V_mag_adj]]/20)*SIN(RADIANS(_10sept_0_107[[#This Row],[V_phase]])))*0.15</f>
        <v>4.5350546948957253E-4</v>
      </c>
    </row>
    <row r="159" spans="1:11" x14ac:dyDescent="0.25">
      <c r="A159">
        <v>-24</v>
      </c>
      <c r="B159">
        <v>-0.55000000000000004</v>
      </c>
      <c r="C159">
        <v>172.39</v>
      </c>
      <c r="D159">
        <v>-0.57999999999999996</v>
      </c>
      <c r="E159">
        <v>171.88</v>
      </c>
      <c r="F159">
        <f>_10sept_0_107[[#This Row],[H_mag]]-40</f>
        <v>-40.549999999999997</v>
      </c>
      <c r="G159">
        <f>_10sept_0_107[[#This Row],[V_mag]]-40</f>
        <v>-40.58</v>
      </c>
      <c r="H159">
        <f>(10^(_10sept_0_107[[#This Row],[H_mag_adj]]/20)*COS(RADIANS(_10sept_0_107[[#This Row],[H_phase]])))*0.15</f>
        <v>-1.3955623388237188E-3</v>
      </c>
      <c r="I159">
        <f>(10^(_10sept_0_107[[#This Row],[H_mag_adj]]/20)*SIN(RADIANS(_10sept_0_107[[#This Row],[H_phase]])))*0.15</f>
        <v>1.8645568568671455E-4</v>
      </c>
      <c r="J159">
        <f>(10^(_10sept_0_107[[#This Row],[V_mag_adj]]/20)*COS(RADIANS(_10sept_0_107[[#This Row],[V_phase]])))*0.15</f>
        <v>-1.3890415256044076E-3</v>
      </c>
      <c r="K159">
        <f>(10^(_10sept_0_107[[#This Row],[V_mag_adj]]/20)*SIN(RADIANS(_10sept_0_107[[#This Row],[V_phase]])))*0.15</f>
        <v>1.9818459679881662E-4</v>
      </c>
    </row>
    <row r="160" spans="1:11" x14ac:dyDescent="0.25">
      <c r="A160">
        <v>-23</v>
      </c>
      <c r="B160">
        <v>-0.53</v>
      </c>
      <c r="C160">
        <v>-177.08</v>
      </c>
      <c r="D160">
        <v>-0.55000000000000004</v>
      </c>
      <c r="E160">
        <v>-177.94</v>
      </c>
      <c r="F160">
        <f>_10sept_0_107[[#This Row],[H_mag]]-40</f>
        <v>-40.53</v>
      </c>
      <c r="G160">
        <f>_10sept_0_107[[#This Row],[V_mag]]-40</f>
        <v>-40.549999999999997</v>
      </c>
      <c r="H160">
        <f>(10^(_10sept_0_107[[#This Row],[H_mag_adj]]/20)*COS(RADIANS(_10sept_0_107[[#This Row],[H_phase]])))*0.15</f>
        <v>-1.4093764825246224E-3</v>
      </c>
      <c r="I160">
        <f>(10^(_10sept_0_107[[#This Row],[H_mag_adj]]/20)*SIN(RADIANS(_10sept_0_107[[#This Row],[H_phase]])))*0.15</f>
        <v>-7.1889169044447428E-5</v>
      </c>
      <c r="J160">
        <f>(10^(_10sept_0_107[[#This Row],[V_mag_adj]]/20)*COS(RADIANS(_10sept_0_107[[#This Row],[V_phase]])))*0.15</f>
        <v>-1.4070531340770046E-3</v>
      </c>
      <c r="K160">
        <f>(10^(_10sept_0_107[[#This Row],[V_mag_adj]]/20)*SIN(RADIANS(_10sept_0_107[[#This Row],[V_phase]])))*0.15</f>
        <v>-5.0610692073020282E-5</v>
      </c>
    </row>
    <row r="161" spans="1:11" x14ac:dyDescent="0.25">
      <c r="A161">
        <v>-22</v>
      </c>
      <c r="B161">
        <v>-0.47</v>
      </c>
      <c r="C161">
        <v>-166.58</v>
      </c>
      <c r="D161">
        <v>-0.5</v>
      </c>
      <c r="E161">
        <v>-167.37</v>
      </c>
      <c r="F161">
        <f>_10sept_0_107[[#This Row],[H_mag]]-40</f>
        <v>-40.47</v>
      </c>
      <c r="G161">
        <f>_10sept_0_107[[#This Row],[V_mag]]-40</f>
        <v>-40.5</v>
      </c>
      <c r="H161">
        <f>(10^(_10sept_0_107[[#This Row],[H_mag_adj]]/20)*COS(RADIANS(_10sept_0_107[[#This Row],[H_phase]])))*0.15</f>
        <v>-1.3821905151287415E-3</v>
      </c>
      <c r="I161">
        <f>(10^(_10sept_0_107[[#This Row],[H_mag_adj]]/20)*SIN(RADIANS(_10sept_0_107[[#This Row],[H_phase]])))*0.15</f>
        <v>-3.2979412898780921E-4</v>
      </c>
      <c r="J161">
        <f>(10^(_10sept_0_107[[#This Row],[V_mag_adj]]/20)*COS(RADIANS(_10sept_0_107[[#This Row],[V_phase]])))*0.15</f>
        <v>-1.3818253154644134E-3</v>
      </c>
      <c r="K161">
        <f>(10^(_10sept_0_107[[#This Row],[V_mag_adj]]/20)*SIN(RADIANS(_10sept_0_107[[#This Row],[V_phase]])))*0.15</f>
        <v>-3.0963431389721761E-4</v>
      </c>
    </row>
    <row r="162" spans="1:11" x14ac:dyDescent="0.25">
      <c r="A162">
        <v>-21</v>
      </c>
      <c r="B162">
        <v>-0.42</v>
      </c>
      <c r="C162">
        <v>-156.08000000000001</v>
      </c>
      <c r="D162">
        <v>-0.44</v>
      </c>
      <c r="E162">
        <v>-157.22</v>
      </c>
      <c r="F162">
        <f>_10sept_0_107[[#This Row],[H_mag]]-40</f>
        <v>-40.42</v>
      </c>
      <c r="G162">
        <f>_10sept_0_107[[#This Row],[V_mag]]-40</f>
        <v>-40.44</v>
      </c>
      <c r="H162">
        <f>(10^(_10sept_0_107[[#This Row],[H_mag_adj]]/20)*COS(RADIANS(_10sept_0_107[[#This Row],[H_phase]])))*0.15</f>
        <v>-1.3064442944229363E-3</v>
      </c>
      <c r="I162">
        <f>(10^(_10sept_0_107[[#This Row],[H_mag_adj]]/20)*SIN(RADIANS(_10sept_0_107[[#This Row],[H_phase]])))*0.15</f>
        <v>-5.7948209503890066E-4</v>
      </c>
      <c r="J162">
        <f>(10^(_10sept_0_107[[#This Row],[V_mag_adj]]/20)*COS(RADIANS(_10sept_0_107[[#This Row],[V_phase]])))*0.15</f>
        <v>-1.3146840966718877E-3</v>
      </c>
      <c r="K162">
        <f>(10^(_10sept_0_107[[#This Row],[V_mag_adj]]/20)*SIN(RADIANS(_10sept_0_107[[#This Row],[V_phase]])))*0.15</f>
        <v>-5.5210238346995095E-4</v>
      </c>
    </row>
    <row r="163" spans="1:11" x14ac:dyDescent="0.25">
      <c r="A163">
        <v>-20</v>
      </c>
      <c r="B163">
        <v>-0.36</v>
      </c>
      <c r="C163">
        <v>-146.38999999999999</v>
      </c>
      <c r="D163">
        <v>-0.38</v>
      </c>
      <c r="E163">
        <v>-147.08000000000001</v>
      </c>
      <c r="F163">
        <f>_10sept_0_107[[#This Row],[H_mag]]-40</f>
        <v>-40.36</v>
      </c>
      <c r="G163">
        <f>_10sept_0_107[[#This Row],[V_mag]]-40</f>
        <v>-40.380000000000003</v>
      </c>
      <c r="H163">
        <f>(10^(_10sept_0_107[[#This Row],[H_mag_adj]]/20)*COS(RADIANS(_10sept_0_107[[#This Row],[H_phase]])))*0.15</f>
        <v>-1.198518732623556E-3</v>
      </c>
      <c r="I163">
        <f>(10^(_10sept_0_107[[#This Row],[H_mag_adj]]/20)*SIN(RADIANS(_10sept_0_107[[#This Row],[H_phase]])))*0.15</f>
        <v>-7.965954958415604E-4</v>
      </c>
      <c r="J163">
        <f>(10^(_10sept_0_107[[#This Row],[V_mag_adj]]/20)*COS(RADIANS(_10sept_0_107[[#This Row],[V_phase]])))*0.15</f>
        <v>-1.2052464300353471E-3</v>
      </c>
      <c r="K163">
        <f>(10^(_10sept_0_107[[#This Row],[V_mag_adj]]/20)*SIN(RADIANS(_10sept_0_107[[#This Row],[V_phase]])))*0.15</f>
        <v>-7.8030580265787421E-4</v>
      </c>
    </row>
    <row r="164" spans="1:11" x14ac:dyDescent="0.25">
      <c r="A164">
        <v>-19</v>
      </c>
      <c r="B164">
        <v>-0.3</v>
      </c>
      <c r="C164">
        <v>-137.58000000000001</v>
      </c>
      <c r="D164">
        <v>-0.31</v>
      </c>
      <c r="E164">
        <v>-138.61000000000001</v>
      </c>
      <c r="F164">
        <f>_10sept_0_107[[#This Row],[H_mag]]-40</f>
        <v>-40.299999999999997</v>
      </c>
      <c r="G164">
        <f>_10sept_0_107[[#This Row],[V_mag]]-40</f>
        <v>-40.31</v>
      </c>
      <c r="H164">
        <f>(10^(_10sept_0_107[[#This Row],[H_mag_adj]]/20)*COS(RADIANS(_10sept_0_107[[#This Row],[H_phase]])))*0.15</f>
        <v>-1.069737003478272E-3</v>
      </c>
      <c r="I164">
        <f>(10^(_10sept_0_107[[#This Row],[H_mag_adj]]/20)*SIN(RADIANS(_10sept_0_107[[#This Row],[H_phase]])))*0.15</f>
        <v>-9.7748908954655854E-4</v>
      </c>
      <c r="J164">
        <f>(10^(_10sept_0_107[[#This Row],[V_mag_adj]]/20)*COS(RADIANS(_10sept_0_107[[#This Row],[V_phase]])))*0.15</f>
        <v>-1.0858845333711978E-3</v>
      </c>
      <c r="K164">
        <f>(10^(_10sept_0_107[[#This Row],[V_mag_adj]]/20)*SIN(RADIANS(_10sept_0_107[[#This Row],[V_phase]])))*0.15</f>
        <v>-9.5699921629425967E-4</v>
      </c>
    </row>
    <row r="165" spans="1:11" x14ac:dyDescent="0.25">
      <c r="A165">
        <v>-18</v>
      </c>
      <c r="B165">
        <v>-0.21</v>
      </c>
      <c r="C165">
        <v>-128.29</v>
      </c>
      <c r="D165">
        <v>-0.22</v>
      </c>
      <c r="E165">
        <v>-129.01</v>
      </c>
      <c r="F165">
        <f>_10sept_0_107[[#This Row],[H_mag]]-40</f>
        <v>-40.21</v>
      </c>
      <c r="G165">
        <f>_10sept_0_107[[#This Row],[V_mag]]-40</f>
        <v>-40.22</v>
      </c>
      <c r="H165">
        <f>(10^(_10sept_0_107[[#This Row],[H_mag_adj]]/20)*COS(RADIANS(_10sept_0_107[[#This Row],[H_phase]])))*0.15</f>
        <v>-9.0726079275617419E-4</v>
      </c>
      <c r="I165">
        <f>(10^(_10sept_0_107[[#This Row],[H_mag_adj]]/20)*SIN(RADIANS(_10sept_0_107[[#This Row],[H_phase]])))*0.15</f>
        <v>-1.1492037343224448E-3</v>
      </c>
      <c r="J165">
        <f>(10^(_10sept_0_107[[#This Row],[V_mag_adj]]/20)*COS(RADIANS(_10sept_0_107[[#This Row],[V_phase]])))*0.15</f>
        <v>-9.205696439179476E-4</v>
      </c>
      <c r="K165">
        <f>(10^(_10sept_0_107[[#This Row],[V_mag_adj]]/20)*SIN(RADIANS(_10sept_0_107[[#This Row],[V_phase]])))*0.15</f>
        <v>-1.1364032367181165E-3</v>
      </c>
    </row>
    <row r="166" spans="1:11" x14ac:dyDescent="0.25">
      <c r="A166">
        <v>-17</v>
      </c>
      <c r="B166">
        <v>-0.14000000000000001</v>
      </c>
      <c r="C166">
        <v>-119.15</v>
      </c>
      <c r="D166">
        <v>-0.16</v>
      </c>
      <c r="E166">
        <v>-120.01</v>
      </c>
      <c r="F166">
        <f>_10sept_0_107[[#This Row],[H_mag]]-40</f>
        <v>-40.14</v>
      </c>
      <c r="G166">
        <f>_10sept_0_107[[#This Row],[V_mag]]-40</f>
        <v>-40.159999999999997</v>
      </c>
      <c r="H166">
        <f>(10^(_10sept_0_107[[#This Row],[H_mag_adj]]/20)*COS(RADIANS(_10sept_0_107[[#This Row],[H_phase]])))*0.15</f>
        <v>-7.1896432734128114E-4</v>
      </c>
      <c r="I166">
        <f>(10^(_10sept_0_107[[#This Row],[H_mag_adj]]/20)*SIN(RADIANS(_10sept_0_107[[#This Row],[H_phase]])))*0.15</f>
        <v>-1.2890754332460551E-3</v>
      </c>
      <c r="J166">
        <f>(10^(_10sept_0_107[[#This Row],[V_mag_adj]]/20)*COS(RADIANS(_10sept_0_107[[#This Row],[V_phase]])))*0.15</f>
        <v>-7.3653353277356186E-4</v>
      </c>
      <c r="K166">
        <f>(10^(_10sept_0_107[[#This Row],[V_mag_adj]]/20)*SIN(RADIANS(_10sept_0_107[[#This Row],[V_phase]])))*0.15</f>
        <v>-1.2751994582237036E-3</v>
      </c>
    </row>
    <row r="167" spans="1:11" x14ac:dyDescent="0.25">
      <c r="A167">
        <v>-16</v>
      </c>
      <c r="B167">
        <v>-0.08</v>
      </c>
      <c r="C167">
        <v>-111.09</v>
      </c>
      <c r="D167">
        <v>-0.1</v>
      </c>
      <c r="E167">
        <v>-111.25</v>
      </c>
      <c r="F167">
        <f>_10sept_0_107[[#This Row],[H_mag]]-40</f>
        <v>-40.08</v>
      </c>
      <c r="G167">
        <f>_10sept_0_107[[#This Row],[V_mag]]-40</f>
        <v>-40.1</v>
      </c>
      <c r="H167">
        <f>(10^(_10sept_0_107[[#This Row],[H_mag_adj]]/20)*COS(RADIANS(_10sept_0_107[[#This Row],[H_phase]])))*0.15</f>
        <v>-5.3480249077181817E-4</v>
      </c>
      <c r="I167">
        <f>(10^(_10sept_0_107[[#This Row],[H_mag_adj]]/20)*SIN(RADIANS(_10sept_0_107[[#This Row],[H_phase]])))*0.15</f>
        <v>-1.3866936098717775E-3</v>
      </c>
      <c r="J167">
        <f>(10^(_10sept_0_107[[#This Row],[V_mag_adj]]/20)*COS(RADIANS(_10sept_0_107[[#This Row],[V_phase]])))*0.15</f>
        <v>-5.3743386655011468E-4</v>
      </c>
      <c r="K167">
        <f>(10^(_10sept_0_107[[#This Row],[V_mag_adj]]/20)*SIN(RADIANS(_10sept_0_107[[#This Row],[V_phase]])))*0.15</f>
        <v>-1.3820088951361947E-3</v>
      </c>
    </row>
    <row r="168" spans="1:11" x14ac:dyDescent="0.25">
      <c r="A168">
        <v>-15</v>
      </c>
      <c r="B168">
        <v>-0.02</v>
      </c>
      <c r="C168">
        <v>-102.57</v>
      </c>
      <c r="D168">
        <v>-0.05</v>
      </c>
      <c r="E168">
        <v>-103.11</v>
      </c>
      <c r="F168">
        <f>_10sept_0_107[[#This Row],[H_mag]]-40</f>
        <v>-40.020000000000003</v>
      </c>
      <c r="G168">
        <f>_10sept_0_107[[#This Row],[V_mag]]-40</f>
        <v>-40.049999999999997</v>
      </c>
      <c r="H168">
        <f>(10^(_10sept_0_107[[#This Row],[H_mag_adj]]/20)*COS(RADIANS(_10sept_0_107[[#This Row],[H_phase]])))*0.15</f>
        <v>-3.2569752370994142E-4</v>
      </c>
      <c r="I168">
        <f>(10^(_10sept_0_107[[#This Row],[H_mag_adj]]/20)*SIN(RADIANS(_10sept_0_107[[#This Row],[H_phase]])))*0.15</f>
        <v>-1.4606790585512421E-3</v>
      </c>
      <c r="J168">
        <f>(10^(_10sept_0_107[[#This Row],[V_mag_adj]]/20)*COS(RADIANS(_10sept_0_107[[#This Row],[V_phase]])))*0.15</f>
        <v>-3.3827903610023335E-4</v>
      </c>
      <c r="K168">
        <f>(10^(_10sept_0_107[[#This Row],[V_mag_adj]]/20)*SIN(RADIANS(_10sept_0_107[[#This Row],[V_phase]])))*0.15</f>
        <v>-1.4525191071766347E-3</v>
      </c>
    </row>
    <row r="169" spans="1:11" x14ac:dyDescent="0.25">
      <c r="A169">
        <v>-14</v>
      </c>
      <c r="B169">
        <v>-0.01</v>
      </c>
      <c r="C169">
        <v>-94.91</v>
      </c>
      <c r="D169">
        <v>-0.03</v>
      </c>
      <c r="E169">
        <v>-94.98</v>
      </c>
      <c r="F169">
        <f>_10sept_0_107[[#This Row],[H_mag]]-40</f>
        <v>-40.01</v>
      </c>
      <c r="G169">
        <f>_10sept_0_107[[#This Row],[V_mag]]-40</f>
        <v>-40.03</v>
      </c>
      <c r="H169">
        <f>(10^(_10sept_0_107[[#This Row],[H_mag_adj]]/20)*COS(RADIANS(_10sept_0_107[[#This Row],[H_phase]])))*0.15</f>
        <v>-1.2823850029122804E-4</v>
      </c>
      <c r="I169">
        <f>(10^(_10sept_0_107[[#This Row],[H_mag_adj]]/20)*SIN(RADIANS(_10sept_0_107[[#This Row],[H_phase]])))*0.15</f>
        <v>-1.4927759479050437E-3</v>
      </c>
      <c r="J169">
        <f>(10^(_10sept_0_107[[#This Row],[V_mag_adj]]/20)*COS(RADIANS(_10sept_0_107[[#This Row],[V_phase]])))*0.15</f>
        <v>-1.2976303930220371E-4</v>
      </c>
      <c r="K169">
        <f>(10^(_10sept_0_107[[#This Row],[V_mag_adj]]/20)*SIN(RADIANS(_10sept_0_107[[#This Row],[V_phase]])))*0.15</f>
        <v>-1.48918523447493E-3</v>
      </c>
    </row>
    <row r="170" spans="1:11" x14ac:dyDescent="0.25">
      <c r="A170">
        <v>-13</v>
      </c>
      <c r="B170">
        <v>0</v>
      </c>
      <c r="C170">
        <v>-86.74</v>
      </c>
      <c r="D170">
        <v>-0.04</v>
      </c>
      <c r="E170">
        <v>-87.42</v>
      </c>
      <c r="F170">
        <f>_10sept_0_107[[#This Row],[H_mag]]-40</f>
        <v>-40</v>
      </c>
      <c r="G170">
        <f>_10sept_0_107[[#This Row],[V_mag]]-40</f>
        <v>-40.04</v>
      </c>
      <c r="H170">
        <f>(10^(_10sept_0_107[[#This Row],[H_mag_adj]]/20)*COS(RADIANS(_10sept_0_107[[#This Row],[H_phase]])))*0.15</f>
        <v>8.5300558376654253E-5</v>
      </c>
      <c r="I170">
        <f>(10^(_10sept_0_107[[#This Row],[H_mag_adj]]/20)*SIN(RADIANS(_10sept_0_107[[#This Row],[H_phase]])))*0.15</f>
        <v>-1.4975726408894597E-3</v>
      </c>
      <c r="J170">
        <f>(10^(_10sept_0_107[[#This Row],[V_mag_adj]]/20)*COS(RADIANS(_10sept_0_107[[#This Row],[V_phase]])))*0.15</f>
        <v>6.7211185554910945E-5</v>
      </c>
      <c r="K170">
        <f>(10^(_10sept_0_107[[#This Row],[V_mag_adj]]/20)*SIN(RADIANS(_10sept_0_107[[#This Row],[V_phase]])))*0.15</f>
        <v>-1.4915946274189345E-3</v>
      </c>
    </row>
    <row r="171" spans="1:11" x14ac:dyDescent="0.25">
      <c r="A171">
        <v>-12</v>
      </c>
      <c r="B171">
        <v>-0.02</v>
      </c>
      <c r="C171">
        <v>-79.2</v>
      </c>
      <c r="D171">
        <v>-0.06</v>
      </c>
      <c r="E171">
        <v>-79.41</v>
      </c>
      <c r="F171">
        <f>_10sept_0_107[[#This Row],[H_mag]]-40</f>
        <v>-40.020000000000003</v>
      </c>
      <c r="G171">
        <f>_10sept_0_107[[#This Row],[V_mag]]-40</f>
        <v>-40.06</v>
      </c>
      <c r="H171">
        <f>(10^(_10sept_0_107[[#This Row],[H_mag_adj]]/20)*COS(RADIANS(_10sept_0_107[[#This Row],[H_phase]])))*0.15</f>
        <v>2.8042552428199661E-4</v>
      </c>
      <c r="I171">
        <f>(10^(_10sept_0_107[[#This Row],[H_mag_adj]]/20)*SIN(RADIANS(_10sept_0_107[[#This Row],[H_phase]])))*0.15</f>
        <v>-1.4700420791161381E-3</v>
      </c>
      <c r="J171">
        <f>(10^(_10sept_0_107[[#This Row],[V_mag_adj]]/20)*COS(RADIANS(_10sept_0_107[[#This Row],[V_phase]])))*0.15</f>
        <v>2.7377199304841419E-4</v>
      </c>
      <c r="K171">
        <f>(10^(_10sept_0_107[[#This Row],[V_mag_adj]]/20)*SIN(RADIANS(_10sept_0_107[[#This Row],[V_phase]])))*0.15</f>
        <v>-1.4643011092301062E-3</v>
      </c>
    </row>
    <row r="172" spans="1:11" x14ac:dyDescent="0.25">
      <c r="A172">
        <v>-11</v>
      </c>
      <c r="B172">
        <v>-0.06</v>
      </c>
      <c r="C172">
        <v>-71.790000000000006</v>
      </c>
      <c r="D172">
        <v>-0.09</v>
      </c>
      <c r="E172">
        <v>-72.150000000000006</v>
      </c>
      <c r="F172">
        <f>_10sept_0_107[[#This Row],[H_mag]]-40</f>
        <v>-40.06</v>
      </c>
      <c r="G172">
        <f>_10sept_0_107[[#This Row],[V_mag]]-40</f>
        <v>-40.090000000000003</v>
      </c>
      <c r="H172">
        <f>(10^(_10sept_0_107[[#This Row],[H_mag_adj]]/20)*COS(RADIANS(_10sept_0_107[[#This Row],[H_phase]])))*0.15</f>
        <v>4.6552421304557308E-4</v>
      </c>
      <c r="I172">
        <f>(10^(_10sept_0_107[[#This Row],[H_mag_adj]]/20)*SIN(RADIANS(_10sept_0_107[[#This Row],[H_phase]])))*0.15</f>
        <v>-1.4150675071312041E-3</v>
      </c>
      <c r="J172">
        <f>(10^(_10sept_0_107[[#This Row],[V_mag_adj]]/20)*COS(RADIANS(_10sept_0_107[[#This Row],[V_phase]])))*0.15</f>
        <v>4.5504954833583595E-4</v>
      </c>
      <c r="K172">
        <f>(10^(_10sept_0_107[[#This Row],[V_mag_adj]]/20)*SIN(RADIANS(_10sept_0_107[[#This Row],[V_phase]])))*0.15</f>
        <v>-1.4130755024870116E-3</v>
      </c>
    </row>
    <row r="173" spans="1:11" x14ac:dyDescent="0.25">
      <c r="A173">
        <v>-10</v>
      </c>
      <c r="B173">
        <v>-0.12</v>
      </c>
      <c r="C173">
        <v>-64.209999999999994</v>
      </c>
      <c r="D173">
        <v>-0.13</v>
      </c>
      <c r="E173">
        <v>-64.849999999999994</v>
      </c>
      <c r="F173">
        <f>_10sept_0_107[[#This Row],[H_mag]]-40</f>
        <v>-40.119999999999997</v>
      </c>
      <c r="G173">
        <f>_10sept_0_107[[#This Row],[V_mag]]-40</f>
        <v>-40.130000000000003</v>
      </c>
      <c r="H173">
        <f>(10^(_10sept_0_107[[#This Row],[H_mag_adj]]/20)*COS(RADIANS(_10sept_0_107[[#This Row],[H_phase]])))*0.15</f>
        <v>6.4365677848554658E-4</v>
      </c>
      <c r="I173">
        <f>(10^(_10sept_0_107[[#This Row],[H_mag_adj]]/20)*SIN(RADIANS(_10sept_0_107[[#This Row],[H_phase]])))*0.15</f>
        <v>-1.3320612617322741E-3</v>
      </c>
      <c r="J173">
        <f>(10^(_10sept_0_107[[#This Row],[V_mag_adj]]/20)*COS(RADIANS(_10sept_0_107[[#This Row],[V_phase]])))*0.15</f>
        <v>6.2801422180538459E-4</v>
      </c>
      <c r="K173">
        <f>(10^(_10sept_0_107[[#This Row],[V_mag_adj]]/20)*SIN(RADIANS(_10sept_0_107[[#This Row],[V_phase]])))*0.15</f>
        <v>-1.3376268401585421E-3</v>
      </c>
    </row>
    <row r="174" spans="1:11" x14ac:dyDescent="0.25">
      <c r="A174">
        <v>-9</v>
      </c>
      <c r="B174">
        <v>-0.15</v>
      </c>
      <c r="C174">
        <v>-56.79</v>
      </c>
      <c r="D174">
        <v>-0.18</v>
      </c>
      <c r="E174">
        <v>-57.53</v>
      </c>
      <c r="F174">
        <f>_10sept_0_107[[#This Row],[H_mag]]-40</f>
        <v>-40.15</v>
      </c>
      <c r="G174">
        <f>_10sept_0_107[[#This Row],[V_mag]]-40</f>
        <v>-40.18</v>
      </c>
      <c r="H174">
        <f>(10^(_10sept_0_107[[#This Row],[H_mag_adj]]/20)*COS(RADIANS(_10sept_0_107[[#This Row],[H_phase]])))*0.15</f>
        <v>8.0749778746306406E-4</v>
      </c>
      <c r="I174">
        <f>(10^(_10sept_0_107[[#This Row],[H_mag_adj]]/20)*SIN(RADIANS(_10sept_0_107[[#This Row],[H_phase]])))*0.15</f>
        <v>-1.2335160319060852E-3</v>
      </c>
      <c r="J174">
        <f>(10^(_10sept_0_107[[#This Row],[V_mag_adj]]/20)*COS(RADIANS(_10sept_0_107[[#This Row],[V_phase]])))*0.15</f>
        <v>7.8877045782931824E-4</v>
      </c>
      <c r="K174">
        <f>(10^(_10sept_0_107[[#This Row],[V_mag_adj]]/20)*SIN(RADIANS(_10sept_0_107[[#This Row],[V_phase]])))*0.15</f>
        <v>-1.239553381571998E-3</v>
      </c>
    </row>
    <row r="175" spans="1:11" x14ac:dyDescent="0.25">
      <c r="A175">
        <v>-8</v>
      </c>
      <c r="B175">
        <v>-0.21</v>
      </c>
      <c r="C175">
        <v>-49.98</v>
      </c>
      <c r="D175">
        <v>-0.23</v>
      </c>
      <c r="E175">
        <v>-50.4</v>
      </c>
      <c r="F175">
        <f>_10sept_0_107[[#This Row],[H_mag]]-40</f>
        <v>-40.21</v>
      </c>
      <c r="G175">
        <f>_10sept_0_107[[#This Row],[V_mag]]-40</f>
        <v>-40.229999999999997</v>
      </c>
      <c r="H175">
        <f>(10^(_10sept_0_107[[#This Row],[H_mag_adj]]/20)*COS(RADIANS(_10sept_0_107[[#This Row],[H_phase]])))*0.15</f>
        <v>9.4154126472923122E-4</v>
      </c>
      <c r="I175">
        <f>(10^(_10sept_0_107[[#This Row],[H_mag_adj]]/20)*SIN(RADIANS(_10sept_0_107[[#This Row],[H_phase]])))*0.15</f>
        <v>-1.1212900676744147E-3</v>
      </c>
      <c r="J175">
        <f>(10^(_10sept_0_107[[#This Row],[V_mag_adj]]/20)*COS(RADIANS(_10sept_0_107[[#This Row],[V_phase]])))*0.15</f>
        <v>9.3115003381784658E-4</v>
      </c>
      <c r="K175">
        <f>(10^(_10sept_0_107[[#This Row],[V_mag_adj]]/20)*SIN(RADIANS(_10sept_0_107[[#This Row],[V_phase]])))*0.15</f>
        <v>-1.1255670379626617E-3</v>
      </c>
    </row>
    <row r="176" spans="1:11" x14ac:dyDescent="0.25">
      <c r="A176">
        <v>-7</v>
      </c>
      <c r="B176">
        <v>-0.26</v>
      </c>
      <c r="C176">
        <v>-42.99</v>
      </c>
      <c r="D176">
        <v>-0.27</v>
      </c>
      <c r="E176">
        <v>-43.47</v>
      </c>
      <c r="F176">
        <f>_10sept_0_107[[#This Row],[H_mag]]-40</f>
        <v>-40.26</v>
      </c>
      <c r="G176">
        <f>_10sept_0_107[[#This Row],[V_mag]]-40</f>
        <v>-40.270000000000003</v>
      </c>
      <c r="H176">
        <f>(10^(_10sept_0_107[[#This Row],[H_mag_adj]]/20)*COS(RADIANS(_10sept_0_107[[#This Row],[H_phase]])))*0.15</f>
        <v>1.0648523506916097E-3</v>
      </c>
      <c r="I176">
        <f>(10^(_10sept_0_107[[#This Row],[H_mag_adj]]/20)*SIN(RADIANS(_10sept_0_107[[#This Row],[H_phase]])))*0.15</f>
        <v>-9.9264347245269619E-4</v>
      </c>
      <c r="J176">
        <f>(10^(_10sept_0_107[[#This Row],[V_mag_adj]]/20)*COS(RADIANS(_10sept_0_107[[#This Row],[V_phase]])))*0.15</f>
        <v>1.0552834902938673E-3</v>
      </c>
      <c r="K176">
        <f>(10^(_10sept_0_107[[#This Row],[V_mag_adj]]/20)*SIN(RADIANS(_10sept_0_107[[#This Row],[V_phase]])))*0.15</f>
        <v>-1.0003770308656752E-3</v>
      </c>
    </row>
    <row r="177" spans="1:11" x14ac:dyDescent="0.25">
      <c r="A177">
        <v>-6</v>
      </c>
      <c r="B177">
        <v>-0.28999999999999998</v>
      </c>
      <c r="C177">
        <v>-36.01</v>
      </c>
      <c r="D177">
        <v>-0.32</v>
      </c>
      <c r="E177">
        <v>-36.5</v>
      </c>
      <c r="F177">
        <f>_10sept_0_107[[#This Row],[H_mag]]-40</f>
        <v>-40.29</v>
      </c>
      <c r="G177">
        <f>_10sept_0_107[[#This Row],[V_mag]]-40</f>
        <v>-40.32</v>
      </c>
      <c r="H177">
        <f>(10^(_10sept_0_107[[#This Row],[H_mag_adj]]/20)*COS(RADIANS(_10sept_0_107[[#This Row],[H_phase]])))*0.15</f>
        <v>1.1735289900151986E-3</v>
      </c>
      <c r="I177">
        <f>(10^(_10sept_0_107[[#This Row],[H_mag_adj]]/20)*SIN(RADIANS(_10sept_0_107[[#This Row],[H_phase]])))*0.15</f>
        <v>-8.5293169505295098E-4</v>
      </c>
      <c r="J177">
        <f>(10^(_10sept_0_107[[#This Row],[V_mag_adj]]/20)*COS(RADIANS(_10sept_0_107[[#This Row],[V_phase]])))*0.15</f>
        <v>1.1621708596531838E-3</v>
      </c>
      <c r="K177">
        <f>(10^(_10sept_0_107[[#This Row],[V_mag_adj]]/20)*SIN(RADIANS(_10sept_0_107[[#This Row],[V_phase]])))*0.15</f>
        <v>-8.5996119867575154E-4</v>
      </c>
    </row>
    <row r="178" spans="1:11" x14ac:dyDescent="0.25">
      <c r="A178">
        <v>-5</v>
      </c>
      <c r="B178">
        <v>-0.3</v>
      </c>
      <c r="C178">
        <v>-29.29</v>
      </c>
      <c r="D178">
        <v>-0.32</v>
      </c>
      <c r="E178">
        <v>-30.02</v>
      </c>
      <c r="F178">
        <f>_10sept_0_107[[#This Row],[H_mag]]-40</f>
        <v>-40.299999999999997</v>
      </c>
      <c r="G178">
        <f>_10sept_0_107[[#This Row],[V_mag]]-40</f>
        <v>-40.32</v>
      </c>
      <c r="H178">
        <f>(10^(_10sept_0_107[[#This Row],[H_mag_adj]]/20)*COS(RADIANS(_10sept_0_107[[#This Row],[H_phase]])))*0.15</f>
        <v>1.2638186819757757E-3</v>
      </c>
      <c r="I178">
        <f>(10^(_10sept_0_107[[#This Row],[H_mag_adj]]/20)*SIN(RADIANS(_10sept_0_107[[#This Row],[H_phase]])))*0.15</f>
        <v>-7.0893195433852855E-4</v>
      </c>
      <c r="J178">
        <f>(10^(_10sept_0_107[[#This Row],[V_mag_adj]]/20)*COS(RADIANS(_10sept_0_107[[#This Row],[V_phase]])))*0.15</f>
        <v>1.2517982229221759E-3</v>
      </c>
      <c r="K178">
        <f>(10^(_10sept_0_107[[#This Row],[V_mag_adj]]/20)*SIN(RADIANS(_10sept_0_107[[#This Row],[V_phase]])))*0.15</f>
        <v>-7.233087717868061E-4</v>
      </c>
    </row>
    <row r="179" spans="1:11" x14ac:dyDescent="0.25">
      <c r="A179">
        <v>-4</v>
      </c>
      <c r="B179">
        <v>-0.3</v>
      </c>
      <c r="C179">
        <v>-23.13</v>
      </c>
      <c r="D179">
        <v>-0.31</v>
      </c>
      <c r="E179">
        <v>-23.58</v>
      </c>
      <c r="F179">
        <f>_10sept_0_107[[#This Row],[H_mag]]-40</f>
        <v>-40.299999999999997</v>
      </c>
      <c r="G179">
        <f>_10sept_0_107[[#This Row],[V_mag]]-40</f>
        <v>-40.31</v>
      </c>
      <c r="H179">
        <f>(10^(_10sept_0_107[[#This Row],[H_mag_adj]]/20)*COS(RADIANS(_10sept_0_107[[#This Row],[H_phase]])))*0.15</f>
        <v>1.3325936865660193E-3</v>
      </c>
      <c r="I179">
        <f>(10^(_10sept_0_107[[#This Row],[H_mag_adj]]/20)*SIN(RADIANS(_10sept_0_107[[#This Row],[H_phase]])))*0.15</f>
        <v>-5.6922424695160154E-4</v>
      </c>
      <c r="J179">
        <f>(10^(_10sept_0_107[[#This Row],[V_mag_adj]]/20)*COS(RADIANS(_10sept_0_107[[#This Row],[V_phase]])))*0.15</f>
        <v>1.3265538243944848E-3</v>
      </c>
      <c r="K179">
        <f>(10^(_10sept_0_107[[#This Row],[V_mag_adj]]/20)*SIN(RADIANS(_10sept_0_107[[#This Row],[V_phase]])))*0.15</f>
        <v>-5.790057605818596E-4</v>
      </c>
    </row>
    <row r="180" spans="1:11" x14ac:dyDescent="0.25">
      <c r="A180">
        <v>-3</v>
      </c>
      <c r="B180">
        <v>-0.26</v>
      </c>
      <c r="C180">
        <v>-17.489999999999998</v>
      </c>
      <c r="D180">
        <v>-0.28999999999999998</v>
      </c>
      <c r="E180">
        <v>-17.920000000000002</v>
      </c>
      <c r="F180">
        <f>_10sept_0_107[[#This Row],[H_mag]]-40</f>
        <v>-40.26</v>
      </c>
      <c r="G180">
        <f>_10sept_0_107[[#This Row],[V_mag]]-40</f>
        <v>-40.29</v>
      </c>
      <c r="H180">
        <f>(10^(_10sept_0_107[[#This Row],[H_mag_adj]]/20)*COS(RADIANS(_10sept_0_107[[#This Row],[H_phase]])))*0.15</f>
        <v>1.388464091804809E-3</v>
      </c>
      <c r="I180">
        <f>(10^(_10sept_0_107[[#This Row],[H_mag_adj]]/20)*SIN(RADIANS(_10sept_0_107[[#This Row],[H_phase]])))*0.15</f>
        <v>-4.3751463740661361E-4</v>
      </c>
      <c r="J180">
        <f>(10^(_10sept_0_107[[#This Row],[V_mag_adj]]/20)*COS(RADIANS(_10sept_0_107[[#This Row],[V_phase]])))*0.15</f>
        <v>1.3803656536135734E-3</v>
      </c>
      <c r="K180">
        <f>(10^(_10sept_0_107[[#This Row],[V_mag_adj]]/20)*SIN(RADIANS(_10sept_0_107[[#This Row],[V_phase]])))*0.15</f>
        <v>-4.4637812351857535E-4</v>
      </c>
    </row>
    <row r="181" spans="1:11" x14ac:dyDescent="0.25">
      <c r="A181">
        <v>-2</v>
      </c>
      <c r="B181">
        <v>-0.22</v>
      </c>
      <c r="C181">
        <v>-11.79</v>
      </c>
      <c r="D181">
        <v>-0.25</v>
      </c>
      <c r="E181">
        <v>-12.2</v>
      </c>
      <c r="F181">
        <f>_10sept_0_107[[#This Row],[H_mag]]-40</f>
        <v>-40.22</v>
      </c>
      <c r="G181">
        <f>_10sept_0_107[[#This Row],[V_mag]]-40</f>
        <v>-40.25</v>
      </c>
      <c r="H181">
        <f>(10^(_10sept_0_107[[#This Row],[H_mag_adj]]/20)*COS(RADIANS(_10sept_0_107[[#This Row],[H_phase]])))*0.15</f>
        <v>1.4316305172716135E-3</v>
      </c>
      <c r="I181">
        <f>(10^(_10sept_0_107[[#This Row],[H_mag_adj]]/20)*SIN(RADIANS(_10sept_0_107[[#This Row],[H_phase]])))*0.15</f>
        <v>-2.9882243514040469E-4</v>
      </c>
      <c r="J181">
        <f>(10^(_10sept_0_107[[#This Row],[V_mag_adj]]/20)*COS(RADIANS(_10sept_0_107[[#This Row],[V_phase]])))*0.15</f>
        <v>1.4245269048061553E-3</v>
      </c>
      <c r="K181">
        <f>(10^(_10sept_0_107[[#This Row],[V_mag_adj]]/20)*SIN(RADIANS(_10sept_0_107[[#This Row],[V_phase]])))*0.15</f>
        <v>-3.0799361864609692E-4</v>
      </c>
    </row>
    <row r="182" spans="1:11" x14ac:dyDescent="0.25">
      <c r="A182">
        <v>-1</v>
      </c>
      <c r="B182">
        <v>-0.19</v>
      </c>
      <c r="C182">
        <v>-6.75</v>
      </c>
      <c r="D182">
        <v>-0.21</v>
      </c>
      <c r="E182">
        <v>-7.53</v>
      </c>
      <c r="F182">
        <f>_10sept_0_107[[#This Row],[H_mag]]-40</f>
        <v>-40.19</v>
      </c>
      <c r="G182">
        <f>_10sept_0_107[[#This Row],[V_mag]]-40</f>
        <v>-40.21</v>
      </c>
      <c r="H182">
        <f>(10^(_10sept_0_107[[#This Row],[H_mag_adj]]/20)*COS(RADIANS(_10sept_0_107[[#This Row],[H_phase]])))*0.15</f>
        <v>1.4573720847746994E-3</v>
      </c>
      <c r="I182">
        <f>(10^(_10sept_0_107[[#This Row],[H_mag_adj]]/20)*SIN(RADIANS(_10sept_0_107[[#This Row],[H_phase]])))*0.15</f>
        <v>-1.72491353211812E-4</v>
      </c>
      <c r="J182">
        <f>(10^(_10sept_0_107[[#This Row],[V_mag_adj]]/20)*COS(RADIANS(_10sept_0_107[[#This Row],[V_phase]])))*0.15</f>
        <v>1.4515427381763004E-3</v>
      </c>
      <c r="K182">
        <f>(10^(_10sept_0_107[[#This Row],[V_mag_adj]]/20)*SIN(RADIANS(_10sept_0_107[[#This Row],[V_phase]])))*0.15</f>
        <v>-1.9187247926907725E-4</v>
      </c>
    </row>
    <row r="183" spans="1:11" x14ac:dyDescent="0.25">
      <c r="A183">
        <v>0</v>
      </c>
      <c r="B183">
        <v>-0.17</v>
      </c>
      <c r="C183">
        <v>-2.35</v>
      </c>
      <c r="D183">
        <v>-0.18</v>
      </c>
      <c r="E183">
        <v>-3.02</v>
      </c>
      <c r="F183">
        <f>_10sept_0_107[[#This Row],[H_mag]]-40</f>
        <v>-40.17</v>
      </c>
      <c r="G183">
        <f>_10sept_0_107[[#This Row],[V_mag]]-40</f>
        <v>-40.18</v>
      </c>
      <c r="H183">
        <f>(10^(_10sept_0_107[[#This Row],[H_mag_adj]]/20)*COS(RADIANS(_10sept_0_107[[#This Row],[H_phase]])))*0.15</f>
        <v>1.4696904112685113E-3</v>
      </c>
      <c r="I183">
        <f>(10^(_10sept_0_107[[#This Row],[H_mag_adj]]/20)*SIN(RADIANS(_10sept_0_107[[#This Row],[H_phase]])))*0.15</f>
        <v>-6.0313525751978808E-5</v>
      </c>
      <c r="J183">
        <f>(10^(_10sept_0_107[[#This Row],[V_mag_adj]]/20)*COS(RADIANS(_10sept_0_107[[#This Row],[V_phase]])))*0.15</f>
        <v>1.4671945122446783E-3</v>
      </c>
      <c r="K183">
        <f>(10^(_10sept_0_107[[#This Row],[V_mag_adj]]/20)*SIN(RADIANS(_10sept_0_107[[#This Row],[V_phase]])))*0.15</f>
        <v>-7.7405969730684934E-5</v>
      </c>
    </row>
    <row r="184" spans="1:11" x14ac:dyDescent="0.25">
      <c r="A184">
        <v>1</v>
      </c>
      <c r="B184">
        <v>-0.17</v>
      </c>
      <c r="C184">
        <v>1.99</v>
      </c>
      <c r="D184">
        <v>-0.18</v>
      </c>
      <c r="E184">
        <v>1.17</v>
      </c>
      <c r="F184">
        <f>_10sept_0_107[[#This Row],[H_mag]]-40</f>
        <v>-40.17</v>
      </c>
      <c r="G184">
        <f>_10sept_0_107[[#This Row],[V_mag]]-40</f>
        <v>-40.18</v>
      </c>
      <c r="H184">
        <f>(10^(_10sept_0_107[[#This Row],[H_mag_adj]]/20)*COS(RADIANS(_10sept_0_107[[#This Row],[H_phase]])))*0.15</f>
        <v>1.4700403594034195E-3</v>
      </c>
      <c r="I184">
        <f>(10^(_10sept_0_107[[#This Row],[H_mag_adj]]/20)*SIN(RADIANS(_10sept_0_107[[#This Row],[H_phase]])))*0.15</f>
        <v>5.1078058775815501E-5</v>
      </c>
      <c r="J184">
        <f>(10^(_10sept_0_107[[#This Row],[V_mag_adj]]/20)*COS(RADIANS(_10sept_0_107[[#This Row],[V_phase]])))*0.15</f>
        <v>1.4689286600334563E-3</v>
      </c>
      <c r="K184">
        <f>(10^(_10sept_0_107[[#This Row],[V_mag_adj]]/20)*SIN(RADIANS(_10sept_0_107[[#This Row],[V_phase]])))*0.15</f>
        <v>3.000021071863093E-5</v>
      </c>
    </row>
    <row r="185" spans="1:11" x14ac:dyDescent="0.25">
      <c r="A185">
        <v>2</v>
      </c>
      <c r="B185">
        <v>-0.17</v>
      </c>
      <c r="C185">
        <v>6.07</v>
      </c>
      <c r="D185">
        <v>-0.19</v>
      </c>
      <c r="E185">
        <v>5.4</v>
      </c>
      <c r="F185">
        <f>_10sept_0_107[[#This Row],[H_mag]]-40</f>
        <v>-40.17</v>
      </c>
      <c r="G185">
        <f>_10sept_0_107[[#This Row],[V_mag]]-40</f>
        <v>-40.19</v>
      </c>
      <c r="H185">
        <f>(10^(_10sept_0_107[[#This Row],[H_mag_adj]]/20)*COS(RADIANS(_10sept_0_107[[#This Row],[H_phase]])))*0.15</f>
        <v>1.4626806394883733E-3</v>
      </c>
      <c r="I185">
        <f>(10^(_10sept_0_107[[#This Row],[H_mag_adj]]/20)*SIN(RADIANS(_10sept_0_107[[#This Row],[H_phase]])))*0.15</f>
        <v>1.5554090532436717E-4</v>
      </c>
      <c r="J185">
        <f>(10^(_10sept_0_107[[#This Row],[V_mag_adj]]/20)*COS(RADIANS(_10sept_0_107[[#This Row],[V_phase]])))*0.15</f>
        <v>1.4610314180403378E-3</v>
      </c>
      <c r="K185">
        <f>(10^(_10sept_0_107[[#This Row],[V_mag_adj]]/20)*SIN(RADIANS(_10sept_0_107[[#This Row],[V_phase]])))*0.15</f>
        <v>1.3810813123214414E-4</v>
      </c>
    </row>
    <row r="186" spans="1:11" x14ac:dyDescent="0.25">
      <c r="A186">
        <v>3</v>
      </c>
      <c r="B186">
        <v>-0.21</v>
      </c>
      <c r="C186">
        <v>9.73</v>
      </c>
      <c r="D186">
        <v>-0.23</v>
      </c>
      <c r="E186">
        <v>9.16</v>
      </c>
      <c r="F186">
        <f>_10sept_0_107[[#This Row],[H_mag]]-40</f>
        <v>-40.21</v>
      </c>
      <c r="G186">
        <f>_10sept_0_107[[#This Row],[V_mag]]-40</f>
        <v>-40.229999999999997</v>
      </c>
      <c r="H186">
        <f>(10^(_10sept_0_107[[#This Row],[H_mag_adj]]/20)*COS(RADIANS(_10sept_0_107[[#This Row],[H_phase]])))*0.15</f>
        <v>1.443107265741378E-3</v>
      </c>
      <c r="I186">
        <f>(10^(_10sept_0_107[[#This Row],[H_mag_adj]]/20)*SIN(RADIANS(_10sept_0_107[[#This Row],[H_phase]])))*0.15</f>
        <v>2.4745259872884233E-4</v>
      </c>
      <c r="J186">
        <f>(10^(_10sept_0_107[[#This Row],[V_mag_adj]]/20)*COS(RADIANS(_10sept_0_107[[#This Row],[V_phase]])))*0.15</f>
        <v>1.4421730129489231E-3</v>
      </c>
      <c r="K186">
        <f>(10^(_10sept_0_107[[#This Row],[V_mag_adj]]/20)*SIN(RADIANS(_10sept_0_107[[#This Row],[V_phase]])))*0.15</f>
        <v>2.3254793731366908E-4</v>
      </c>
    </row>
    <row r="187" spans="1:11" x14ac:dyDescent="0.25">
      <c r="A187">
        <v>4</v>
      </c>
      <c r="B187">
        <v>-0.26</v>
      </c>
      <c r="C187">
        <v>12.96</v>
      </c>
      <c r="D187">
        <v>-0.28000000000000003</v>
      </c>
      <c r="E187">
        <v>12.37</v>
      </c>
      <c r="F187">
        <f>_10sept_0_107[[#This Row],[H_mag]]-40</f>
        <v>-40.26</v>
      </c>
      <c r="G187">
        <f>_10sept_0_107[[#This Row],[V_mag]]-40</f>
        <v>-40.28</v>
      </c>
      <c r="H187">
        <f>(10^(_10sept_0_107[[#This Row],[H_mag_adj]]/20)*COS(RADIANS(_10sept_0_107[[#This Row],[H_phase]])))*0.15</f>
        <v>1.4186820650819258E-3</v>
      </c>
      <c r="I187">
        <f>(10^(_10sept_0_107[[#This Row],[H_mag_adj]]/20)*SIN(RADIANS(_10sept_0_107[[#This Row],[H_phase]])))*0.15</f>
        <v>3.2648551329465749E-4</v>
      </c>
      <c r="J187">
        <f>(10^(_10sept_0_107[[#This Row],[V_mag_adj]]/20)*COS(RADIANS(_10sept_0_107[[#This Row],[V_phase]])))*0.15</f>
        <v>1.4186983181509779E-3</v>
      </c>
      <c r="K187">
        <f>(10^(_10sept_0_107[[#This Row],[V_mag_adj]]/20)*SIN(RADIANS(_10sept_0_107[[#This Row],[V_phase]])))*0.15</f>
        <v>3.1114240736166484E-4</v>
      </c>
    </row>
    <row r="188" spans="1:11" x14ac:dyDescent="0.25">
      <c r="A188">
        <v>5</v>
      </c>
      <c r="B188">
        <v>-0.32</v>
      </c>
      <c r="C188">
        <v>16.2</v>
      </c>
      <c r="D188">
        <v>-0.35</v>
      </c>
      <c r="E188">
        <v>15.59</v>
      </c>
      <c r="F188">
        <f>_10sept_0_107[[#This Row],[H_mag]]-40</f>
        <v>-40.32</v>
      </c>
      <c r="G188">
        <f>_10sept_0_107[[#This Row],[V_mag]]-40</f>
        <v>-40.35</v>
      </c>
      <c r="H188">
        <f>(10^(_10sept_0_107[[#This Row],[H_mag_adj]]/20)*COS(RADIANS(_10sept_0_107[[#This Row],[H_phase]])))*0.15</f>
        <v>1.3883383881874078E-3</v>
      </c>
      <c r="I188">
        <f>(10^(_10sept_0_107[[#This Row],[H_mag_adj]]/20)*SIN(RADIANS(_10sept_0_107[[#This Row],[H_phase]])))*0.15</f>
        <v>4.0334958800034286E-4</v>
      </c>
      <c r="J188">
        <f>(10^(_10sept_0_107[[#This Row],[V_mag_adj]]/20)*COS(RADIANS(_10sept_0_107[[#This Row],[V_phase]])))*0.15</f>
        <v>1.3877524755899627E-3</v>
      </c>
      <c r="K188">
        <f>(10^(_10sept_0_107[[#This Row],[V_mag_adj]]/20)*SIN(RADIANS(_10sept_0_107[[#This Row],[V_phase]])))*0.15</f>
        <v>3.8720637597042034E-4</v>
      </c>
    </row>
    <row r="189" spans="1:11" x14ac:dyDescent="0.25">
      <c r="A189">
        <v>6</v>
      </c>
      <c r="B189">
        <v>-0.4</v>
      </c>
      <c r="C189">
        <v>19.38</v>
      </c>
      <c r="D189">
        <v>-0.42</v>
      </c>
      <c r="E189">
        <v>18.96</v>
      </c>
      <c r="F189">
        <f>_10sept_0_107[[#This Row],[H_mag]]-40</f>
        <v>-40.4</v>
      </c>
      <c r="G189">
        <f>_10sept_0_107[[#This Row],[V_mag]]-40</f>
        <v>-40.42</v>
      </c>
      <c r="H189">
        <f>(10^(_10sept_0_107[[#This Row],[H_mag_adj]]/20)*COS(RADIANS(_10sept_0_107[[#This Row],[H_phase]])))*0.15</f>
        <v>1.3513219771508209E-3</v>
      </c>
      <c r="I189">
        <f>(10^(_10sept_0_107[[#This Row],[H_mag_adj]]/20)*SIN(RADIANS(_10sept_0_107[[#This Row],[H_phase]])))*0.15</f>
        <v>4.7534545608430082E-4</v>
      </c>
      <c r="J189">
        <f>(10^(_10sept_0_107[[#This Row],[V_mag_adj]]/20)*COS(RADIANS(_10sept_0_107[[#This Row],[V_phase]])))*0.15</f>
        <v>1.3516542192022378E-3</v>
      </c>
      <c r="K189">
        <f>(10^(_10sept_0_107[[#This Row],[V_mag_adj]]/20)*SIN(RADIANS(_10sept_0_107[[#This Row],[V_phase]])))*0.15</f>
        <v>4.6435661362115456E-4</v>
      </c>
    </row>
    <row r="190" spans="1:11" x14ac:dyDescent="0.25">
      <c r="A190">
        <v>7</v>
      </c>
      <c r="B190">
        <v>-0.49</v>
      </c>
      <c r="C190">
        <v>22.27</v>
      </c>
      <c r="D190">
        <v>-0.51</v>
      </c>
      <c r="E190">
        <v>21.54</v>
      </c>
      <c r="F190">
        <f>_10sept_0_107[[#This Row],[H_mag]]-40</f>
        <v>-40.49</v>
      </c>
      <c r="G190">
        <f>_10sept_0_107[[#This Row],[V_mag]]-40</f>
        <v>-40.51</v>
      </c>
      <c r="H190">
        <f>(10^(_10sept_0_107[[#This Row],[H_mag_adj]]/20)*COS(RADIANS(_10sept_0_107[[#This Row],[H_phase]])))*0.15</f>
        <v>1.3119722142536218E-3</v>
      </c>
      <c r="I190">
        <f>(10^(_10sept_0_107[[#This Row],[H_mag_adj]]/20)*SIN(RADIANS(_10sept_0_107[[#This Row],[H_phase]])))*0.15</f>
        <v>5.3727669540597071E-4</v>
      </c>
      <c r="J190">
        <f>(10^(_10sept_0_107[[#This Row],[V_mag_adj]]/20)*COS(RADIANS(_10sept_0_107[[#This Row],[V_phase]])))*0.15</f>
        <v>1.3156779834239934E-3</v>
      </c>
      <c r="K190">
        <f>(10^(_10sept_0_107[[#This Row],[V_mag_adj]]/20)*SIN(RADIANS(_10sept_0_107[[#This Row],[V_phase]])))*0.15</f>
        <v>5.1932067079383149E-4</v>
      </c>
    </row>
    <row r="191" spans="1:11" x14ac:dyDescent="0.25">
      <c r="A191">
        <v>8</v>
      </c>
      <c r="B191">
        <v>-0.59</v>
      </c>
      <c r="C191">
        <v>24.98</v>
      </c>
      <c r="D191">
        <v>-0.61</v>
      </c>
      <c r="E191">
        <v>24.17</v>
      </c>
      <c r="F191">
        <f>_10sept_0_107[[#This Row],[H_mag]]-40</f>
        <v>-40.590000000000003</v>
      </c>
      <c r="G191">
        <f>_10sept_0_107[[#This Row],[V_mag]]-40</f>
        <v>-40.61</v>
      </c>
      <c r="H191">
        <f>(10^(_10sept_0_107[[#This Row],[H_mag_adj]]/20)*COS(RADIANS(_10sept_0_107[[#This Row],[H_phase]])))*0.15</f>
        <v>1.2703916464237663E-3</v>
      </c>
      <c r="I191">
        <f>(10^(_10sept_0_107[[#This Row],[H_mag_adj]]/20)*SIN(RADIANS(_10sept_0_107[[#This Row],[H_phase]])))*0.15</f>
        <v>5.9185356598567525E-4</v>
      </c>
      <c r="J191">
        <f>(10^(_10sept_0_107[[#This Row],[V_mag_adj]]/20)*COS(RADIANS(_10sept_0_107[[#This Row],[V_phase]])))*0.15</f>
        <v>1.2756907816213246E-3</v>
      </c>
      <c r="K191">
        <f>(10^(_10sept_0_107[[#This Row],[V_mag_adj]]/20)*SIN(RADIANS(_10sept_0_107[[#This Row],[V_phase]])))*0.15</f>
        <v>5.7251549811385084E-4</v>
      </c>
    </row>
    <row r="192" spans="1:11" x14ac:dyDescent="0.25">
      <c r="A192">
        <v>9</v>
      </c>
      <c r="B192">
        <v>-0.69</v>
      </c>
      <c r="C192">
        <v>27.8</v>
      </c>
      <c r="D192">
        <v>-0.71</v>
      </c>
      <c r="E192">
        <v>26.77</v>
      </c>
      <c r="F192">
        <f>_10sept_0_107[[#This Row],[H_mag]]-40</f>
        <v>-40.69</v>
      </c>
      <c r="G192">
        <f>_10sept_0_107[[#This Row],[V_mag]]-40</f>
        <v>-40.71</v>
      </c>
      <c r="H192">
        <f>(10^(_10sept_0_107[[#This Row],[H_mag_adj]]/20)*COS(RADIANS(_10sept_0_107[[#This Row],[H_phase]])))*0.15</f>
        <v>1.2255438467013431E-3</v>
      </c>
      <c r="I192">
        <f>(10^(_10sept_0_107[[#This Row],[H_mag_adj]]/20)*SIN(RADIANS(_10sept_0_107[[#This Row],[H_phase]])))*0.15</f>
        <v>6.4615596906013968E-4</v>
      </c>
      <c r="J192">
        <f>(10^(_10sept_0_107[[#This Row],[V_mag_adj]]/20)*COS(RADIANS(_10sept_0_107[[#This Row],[V_phase]])))*0.15</f>
        <v>1.2341161418325125E-3</v>
      </c>
      <c r="K192">
        <f>(10^(_10sept_0_107[[#This Row],[V_mag_adj]]/20)*SIN(RADIANS(_10sept_0_107[[#This Row],[V_phase]])))*0.15</f>
        <v>6.2258607220218017E-4</v>
      </c>
    </row>
    <row r="193" spans="1:11" x14ac:dyDescent="0.25">
      <c r="A193">
        <v>10</v>
      </c>
      <c r="B193">
        <v>-0.79</v>
      </c>
      <c r="C193">
        <v>29.89</v>
      </c>
      <c r="D193">
        <v>-0.81</v>
      </c>
      <c r="E193">
        <v>29.53</v>
      </c>
      <c r="F193">
        <f>_10sept_0_107[[#This Row],[H_mag]]-40</f>
        <v>-40.79</v>
      </c>
      <c r="G193">
        <f>_10sept_0_107[[#This Row],[V_mag]]-40</f>
        <v>-40.81</v>
      </c>
      <c r="H193">
        <f>(10^(_10sept_0_107[[#This Row],[H_mag_adj]]/20)*COS(RADIANS(_10sept_0_107[[#This Row],[H_phase]])))*0.15</f>
        <v>1.1874141246403808E-3</v>
      </c>
      <c r="I193">
        <f>(10^(_10sept_0_107[[#This Row],[H_mag_adj]]/20)*SIN(RADIANS(_10sept_0_107[[#This Row],[H_phase]])))*0.15</f>
        <v>6.8251766423931914E-4</v>
      </c>
      <c r="J193">
        <f>(10^(_10sept_0_107[[#This Row],[V_mag_adj]]/20)*COS(RADIANS(_10sept_0_107[[#This Row],[V_phase]])))*0.15</f>
        <v>1.1889382571030548E-3</v>
      </c>
      <c r="K193">
        <f>(10^(_10sept_0_107[[#This Row],[V_mag_adj]]/20)*SIN(RADIANS(_10sept_0_107[[#This Row],[V_phase]])))*0.15</f>
        <v>6.7349094107062475E-4</v>
      </c>
    </row>
    <row r="194" spans="1:11" x14ac:dyDescent="0.25">
      <c r="A194">
        <v>11</v>
      </c>
      <c r="B194">
        <v>-0.88</v>
      </c>
      <c r="C194">
        <v>32.119999999999997</v>
      </c>
      <c r="D194">
        <v>-0.89</v>
      </c>
      <c r="E194">
        <v>31.77</v>
      </c>
      <c r="F194">
        <f>_10sept_0_107[[#This Row],[H_mag]]-40</f>
        <v>-40.880000000000003</v>
      </c>
      <c r="G194">
        <f>_10sept_0_107[[#This Row],[V_mag]]-40</f>
        <v>-40.89</v>
      </c>
      <c r="H194">
        <f>(10^(_10sept_0_107[[#This Row],[H_mag_adj]]/20)*COS(RADIANS(_10sept_0_107[[#This Row],[H_phase]])))*0.15</f>
        <v>1.1480004165936824E-3</v>
      </c>
      <c r="I194">
        <f>(10^(_10sept_0_107[[#This Row],[H_mag_adj]]/20)*SIN(RADIANS(_10sept_0_107[[#This Row],[H_phase]])))*0.15</f>
        <v>7.2069784171840262E-4</v>
      </c>
      <c r="J194">
        <f>(10^(_10sept_0_107[[#This Row],[V_mag_adj]]/20)*COS(RADIANS(_10sept_0_107[[#This Row],[V_phase]])))*0.15</f>
        <v>1.151055497930314E-3</v>
      </c>
      <c r="K194">
        <f>(10^(_10sept_0_107[[#This Row],[V_mag_adj]]/20)*SIN(RADIANS(_10sept_0_107[[#This Row],[V_phase]])))*0.15</f>
        <v>7.1285053112927089E-4</v>
      </c>
    </row>
    <row r="195" spans="1:11" x14ac:dyDescent="0.25">
      <c r="A195">
        <v>12</v>
      </c>
      <c r="B195">
        <v>-0.95</v>
      </c>
      <c r="C195">
        <v>33.840000000000003</v>
      </c>
      <c r="D195">
        <v>-0.97</v>
      </c>
      <c r="E195">
        <v>33.340000000000003</v>
      </c>
      <c r="F195">
        <f>_10sept_0_107[[#This Row],[H_mag]]-40</f>
        <v>-40.950000000000003</v>
      </c>
      <c r="G195">
        <f>_10sept_0_107[[#This Row],[V_mag]]-40</f>
        <v>-40.97</v>
      </c>
      <c r="H195">
        <f>(10^(_10sept_0_107[[#This Row],[H_mag_adj]]/20)*COS(RADIANS(_10sept_0_107[[#This Row],[H_phase]])))*0.15</f>
        <v>1.1168144941571922E-3</v>
      </c>
      <c r="I195">
        <f>(10^(_10sept_0_107[[#This Row],[H_mag_adj]]/20)*SIN(RADIANS(_10sept_0_107[[#This Row],[H_phase]])))*0.15</f>
        <v>7.4877176800280758E-4</v>
      </c>
      <c r="J195">
        <f>(10^(_10sept_0_107[[#This Row],[V_mag_adj]]/20)*COS(RADIANS(_10sept_0_107[[#This Row],[V_phase]])))*0.15</f>
        <v>1.1207226202380872E-3</v>
      </c>
      <c r="K195">
        <f>(10^(_10sept_0_107[[#This Row],[V_mag_adj]]/20)*SIN(RADIANS(_10sept_0_107[[#This Row],[V_phase]])))*0.15</f>
        <v>7.3729768903238165E-4</v>
      </c>
    </row>
    <row r="196" spans="1:11" x14ac:dyDescent="0.25">
      <c r="A196">
        <v>13</v>
      </c>
      <c r="B196">
        <v>-0.97</v>
      </c>
      <c r="C196">
        <v>33.450000000000003</v>
      </c>
      <c r="D196">
        <v>-0.99</v>
      </c>
      <c r="E196">
        <v>32.950000000000003</v>
      </c>
      <c r="F196">
        <f>_10sept_0_107[[#This Row],[H_mag]]-40</f>
        <v>-40.97</v>
      </c>
      <c r="G196">
        <f>_10sept_0_107[[#This Row],[V_mag]]-40</f>
        <v>-40.99</v>
      </c>
      <c r="H196">
        <f>(10^(_10sept_0_107[[#This Row],[H_mag_adj]]/20)*COS(RADIANS(_10sept_0_107[[#This Row],[H_phase]])))*0.15</f>
        <v>1.1193050457424015E-3</v>
      </c>
      <c r="I196">
        <f>(10^(_10sept_0_107[[#This Row],[H_mag_adj]]/20)*SIN(RADIANS(_10sept_0_107[[#This Row],[H_phase]])))*0.15</f>
        <v>7.3944796188874255E-4</v>
      </c>
      <c r="J196">
        <f>(10^(_10sept_0_107[[#This Row],[V_mag_adj]]/20)*COS(RADIANS(_10sept_0_107[[#This Row],[V_phase]])))*0.15</f>
        <v>1.1231261717073182E-3</v>
      </c>
      <c r="K196">
        <f>(10^(_10sept_0_107[[#This Row],[V_mag_adj]]/20)*SIN(RADIANS(_10sept_0_107[[#This Row],[V_phase]])))*0.15</f>
        <v>7.2797399738248143E-4</v>
      </c>
    </row>
    <row r="197" spans="1:11" x14ac:dyDescent="0.25">
      <c r="A197">
        <v>14</v>
      </c>
      <c r="B197">
        <v>-1.01</v>
      </c>
      <c r="C197">
        <v>34.119999999999997</v>
      </c>
      <c r="D197">
        <v>-1.04</v>
      </c>
      <c r="E197">
        <v>33.86</v>
      </c>
      <c r="F197">
        <f>_10sept_0_107[[#This Row],[H_mag]]-40</f>
        <v>-41.01</v>
      </c>
      <c r="G197">
        <f>_10sept_0_107[[#This Row],[V_mag]]-40</f>
        <v>-41.04</v>
      </c>
      <c r="H197">
        <f>(10^(_10sept_0_107[[#This Row],[H_mag_adj]]/20)*COS(RADIANS(_10sept_0_107[[#This Row],[H_phase]])))*0.15</f>
        <v>1.10547916819164E-3</v>
      </c>
      <c r="I197">
        <f>(10^(_10sept_0_107[[#This Row],[H_mag_adj]]/20)*SIN(RADIANS(_10sept_0_107[[#This Row],[H_phase]])))*0.15</f>
        <v>7.4902857240253509E-4</v>
      </c>
      <c r="J197">
        <f>(10^(_10sept_0_107[[#This Row],[V_mag_adj]]/20)*COS(RADIANS(_10sept_0_107[[#This Row],[V_phase]])))*0.15</f>
        <v>1.1050434745751821E-3</v>
      </c>
      <c r="K197">
        <f>(10^(_10sept_0_107[[#This Row],[V_mag_adj]]/20)*SIN(RADIANS(_10sept_0_107[[#This Row],[V_phase]])))*0.15</f>
        <v>7.4143910479066203E-4</v>
      </c>
    </row>
    <row r="198" spans="1:11" x14ac:dyDescent="0.25">
      <c r="A198">
        <v>15</v>
      </c>
      <c r="B198">
        <v>-1.1000000000000001</v>
      </c>
      <c r="C198">
        <v>34.99</v>
      </c>
      <c r="D198">
        <v>-1.1100000000000001</v>
      </c>
      <c r="E198">
        <v>34.69</v>
      </c>
      <c r="F198">
        <f>_10sept_0_107[[#This Row],[H_mag]]-40</f>
        <v>-41.1</v>
      </c>
      <c r="G198">
        <f>_10sept_0_107[[#This Row],[V_mag]]-40</f>
        <v>-41.11</v>
      </c>
      <c r="H198">
        <f>(10^(_10sept_0_107[[#This Row],[H_mag_adj]]/20)*COS(RADIANS(_10sept_0_107[[#This Row],[H_phase]])))*0.15</f>
        <v>1.0827017617009241E-3</v>
      </c>
      <c r="I198">
        <f>(10^(_10sept_0_107[[#This Row],[H_mag_adj]]/20)*SIN(RADIANS(_10sept_0_107[[#This Row],[H_phase]])))*0.15</f>
        <v>7.5783435368441095E-4</v>
      </c>
      <c r="J198">
        <f>(10^(_10sept_0_107[[#This Row],[V_mag_adj]]/20)*COS(RADIANS(_10sept_0_107[[#This Row],[V_phase]])))*0.15</f>
        <v>1.085404575746978E-3</v>
      </c>
      <c r="K198">
        <f>(10^(_10sept_0_107[[#This Row],[V_mag_adj]]/20)*SIN(RADIANS(_10sept_0_107[[#This Row],[V_phase]])))*0.15</f>
        <v>7.5128952608377879E-4</v>
      </c>
    </row>
    <row r="199" spans="1:11" x14ac:dyDescent="0.25">
      <c r="A199">
        <v>16</v>
      </c>
      <c r="B199">
        <v>-1.22</v>
      </c>
      <c r="C199">
        <v>36.19</v>
      </c>
      <c r="D199">
        <v>-1.21</v>
      </c>
      <c r="E199">
        <v>35.299999999999997</v>
      </c>
      <c r="F199">
        <f>_10sept_0_107[[#This Row],[H_mag]]-40</f>
        <v>-41.22</v>
      </c>
      <c r="G199">
        <f>_10sept_0_107[[#This Row],[V_mag]]-40</f>
        <v>-41.21</v>
      </c>
      <c r="H199">
        <f>(10^(_10sept_0_107[[#This Row],[H_mag_adj]]/20)*COS(RADIANS(_10sept_0_107[[#This Row],[H_phase]])))*0.15</f>
        <v>1.0519592117026297E-3</v>
      </c>
      <c r="I199">
        <f>(10^(_10sept_0_107[[#This Row],[H_mag_adj]]/20)*SIN(RADIANS(_10sept_0_107[[#This Row],[H_phase]])))*0.15</f>
        <v>7.6963584191564664E-4</v>
      </c>
      <c r="J199">
        <f>(10^(_10sept_0_107[[#This Row],[V_mag_adj]]/20)*COS(RADIANS(_10sept_0_107[[#This Row],[V_phase]])))*0.15</f>
        <v>1.0650123411668543E-3</v>
      </c>
      <c r="K199">
        <f>(10^(_10sept_0_107[[#This Row],[V_mag_adj]]/20)*SIN(RADIANS(_10sept_0_107[[#This Row],[V_phase]])))*0.15</f>
        <v>7.5407077052454729E-4</v>
      </c>
    </row>
    <row r="200" spans="1:11" x14ac:dyDescent="0.25">
      <c r="A200">
        <v>17</v>
      </c>
      <c r="B200">
        <v>-1.35</v>
      </c>
      <c r="C200">
        <v>37.64</v>
      </c>
      <c r="D200">
        <v>-1.33</v>
      </c>
      <c r="E200">
        <v>35.619999999999997</v>
      </c>
      <c r="F200">
        <f>_10sept_0_107[[#This Row],[H_mag]]-40</f>
        <v>-41.35</v>
      </c>
      <c r="G200">
        <f>_10sept_0_107[[#This Row],[V_mag]]-40</f>
        <v>-41.33</v>
      </c>
      <c r="H200">
        <f>(10^(_10sept_0_107[[#This Row],[H_mag_adj]]/20)*COS(RADIANS(_10sept_0_107[[#This Row],[H_phase]])))*0.15</f>
        <v>1.0168141423388881E-3</v>
      </c>
      <c r="I200">
        <f>(10^(_10sept_0_107[[#This Row],[H_mag_adj]]/20)*SIN(RADIANS(_10sept_0_107[[#This Row],[H_phase]])))*0.15</f>
        <v>7.8418377916287326E-4</v>
      </c>
      <c r="J200">
        <f>(10^(_10sept_0_107[[#This Row],[V_mag_adj]]/20)*COS(RADIANS(_10sept_0_107[[#This Row],[V_phase]])))*0.15</f>
        <v>1.0462297218278385E-3</v>
      </c>
      <c r="K200">
        <f>(10^(_10sept_0_107[[#This Row],[V_mag_adj]]/20)*SIN(RADIANS(_10sept_0_107[[#This Row],[V_phase]])))*0.15</f>
        <v>7.4957944110494174E-4</v>
      </c>
    </row>
    <row r="201" spans="1:11" x14ac:dyDescent="0.25">
      <c r="A201">
        <v>18</v>
      </c>
      <c r="B201">
        <v>-1.47</v>
      </c>
      <c r="C201">
        <v>37.65</v>
      </c>
      <c r="D201">
        <v>-1.47</v>
      </c>
      <c r="E201">
        <v>36.950000000000003</v>
      </c>
      <c r="F201">
        <f>_10sept_0_107[[#This Row],[H_mag]]-40</f>
        <v>-41.47</v>
      </c>
      <c r="G201">
        <f>_10sept_0_107[[#This Row],[V_mag]]-40</f>
        <v>-41.47</v>
      </c>
      <c r="H201">
        <f>(10^(_10sept_0_107[[#This Row],[H_mag_adj]]/20)*COS(RADIANS(_10sept_0_107[[#This Row],[H_phase]])))*0.15</f>
        <v>1.0027279259962713E-3</v>
      </c>
      <c r="I201">
        <f>(10^(_10sept_0_107[[#This Row],[H_mag_adj]]/20)*SIN(RADIANS(_10sept_0_107[[#This Row],[H_phase]])))*0.15</f>
        <v>7.7359939517290398E-4</v>
      </c>
      <c r="J201">
        <f>(10^(_10sept_0_107[[#This Row],[V_mag_adj]]/20)*COS(RADIANS(_10sept_0_107[[#This Row],[V_phase]])))*0.15</f>
        <v>1.0121041565276541E-3</v>
      </c>
      <c r="K201">
        <f>(10^(_10sept_0_107[[#This Row],[V_mag_adj]]/20)*SIN(RADIANS(_10sept_0_107[[#This Row],[V_phase]])))*0.15</f>
        <v>7.6129133327794624E-4</v>
      </c>
    </row>
    <row r="202" spans="1:11" x14ac:dyDescent="0.25">
      <c r="A202">
        <v>19</v>
      </c>
      <c r="B202">
        <v>-1.58</v>
      </c>
      <c r="C202">
        <v>37.82</v>
      </c>
      <c r="D202">
        <v>-1.6</v>
      </c>
      <c r="E202">
        <v>37.53</v>
      </c>
      <c r="F202">
        <f>_10sept_0_107[[#This Row],[H_mag]]-40</f>
        <v>-41.58</v>
      </c>
      <c r="G202">
        <f>_10sept_0_107[[#This Row],[V_mag]]-40</f>
        <v>-41.6</v>
      </c>
      <c r="H202">
        <f>(10^(_10sept_0_107[[#This Row],[H_mag_adj]]/20)*COS(RADIANS(_10sept_0_107[[#This Row],[H_phase]])))*0.15</f>
        <v>9.8783844714843373E-4</v>
      </c>
      <c r="I202">
        <f>(10^(_10sept_0_107[[#This Row],[H_mag_adj]]/20)*SIN(RADIANS(_10sept_0_107[[#This Row],[H_phase]])))*0.15</f>
        <v>7.6679848520335759E-4</v>
      </c>
      <c r="J202">
        <f>(10^(_10sept_0_107[[#This Row],[V_mag_adj]]/20)*COS(RADIANS(_10sept_0_107[[#This Row],[V_phase]])))*0.15</f>
        <v>9.8942603055725536E-4</v>
      </c>
      <c r="K202">
        <f>(10^(_10sept_0_107[[#This Row],[V_mag_adj]]/20)*SIN(RADIANS(_10sept_0_107[[#This Row],[V_phase]])))*0.15</f>
        <v>7.6003671925987807E-4</v>
      </c>
    </row>
    <row r="203" spans="1:11" x14ac:dyDescent="0.25">
      <c r="A203">
        <v>20</v>
      </c>
      <c r="B203">
        <v>-1.69</v>
      </c>
      <c r="C203">
        <v>37.47</v>
      </c>
      <c r="D203">
        <v>-1.71</v>
      </c>
      <c r="E203">
        <v>37.04</v>
      </c>
      <c r="F203">
        <f>_10sept_0_107[[#This Row],[H_mag]]-40</f>
        <v>-41.69</v>
      </c>
      <c r="G203">
        <f>_10sept_0_107[[#This Row],[V_mag]]-40</f>
        <v>-41.71</v>
      </c>
      <c r="H203">
        <f>(10^(_10sept_0_107[[#This Row],[H_mag_adj]]/20)*COS(RADIANS(_10sept_0_107[[#This Row],[H_phase]])))*0.15</f>
        <v>9.8001405953479612E-4</v>
      </c>
      <c r="I203">
        <f>(10^(_10sept_0_107[[#This Row],[H_mag_adj]]/20)*SIN(RADIANS(_10sept_0_107[[#This Row],[H_phase]])))*0.15</f>
        <v>7.5117630103601371E-4</v>
      </c>
      <c r="J203">
        <f>(10^(_10sept_0_107[[#This Row],[V_mag_adj]]/20)*COS(RADIANS(_10sept_0_107[[#This Row],[V_phase]])))*0.15</f>
        <v>9.833570504656729E-4</v>
      </c>
      <c r="K203">
        <f>(10^(_10sept_0_107[[#This Row],[V_mag_adj]]/20)*SIN(RADIANS(_10sept_0_107[[#This Row],[V_phase]])))*0.15</f>
        <v>7.4208959945533111E-4</v>
      </c>
    </row>
    <row r="204" spans="1:11" x14ac:dyDescent="0.25">
      <c r="A204">
        <v>21</v>
      </c>
      <c r="B204">
        <v>-1.81</v>
      </c>
      <c r="C204">
        <v>36.700000000000003</v>
      </c>
      <c r="D204">
        <v>-1.82</v>
      </c>
      <c r="E204">
        <v>36.26</v>
      </c>
      <c r="F204">
        <f>_10sept_0_107[[#This Row],[H_mag]]-40</f>
        <v>-41.81</v>
      </c>
      <c r="G204">
        <f>_10sept_0_107[[#This Row],[V_mag]]-40</f>
        <v>-41.82</v>
      </c>
      <c r="H204">
        <f>(10^(_10sept_0_107[[#This Row],[H_mag_adj]]/20)*COS(RADIANS(_10sept_0_107[[#This Row],[H_phase]])))*0.15</f>
        <v>9.7643675441076467E-4</v>
      </c>
      <c r="I204">
        <f>(10^(_10sept_0_107[[#This Row],[H_mag_adj]]/20)*SIN(RADIANS(_10sept_0_107[[#This Row],[H_phase]])))*0.15</f>
        <v>7.2781352621086438E-4</v>
      </c>
      <c r="J204">
        <f>(10^(_10sept_0_107[[#This Row],[V_mag_adj]]/20)*COS(RADIANS(_10sept_0_107[[#This Row],[V_phase]])))*0.15</f>
        <v>9.8086719870090497E-4</v>
      </c>
      <c r="K204">
        <f>(10^(_10sept_0_107[[#This Row],[V_mag_adj]]/20)*SIN(RADIANS(_10sept_0_107[[#This Row],[V_phase]])))*0.15</f>
        <v>7.1946485151279784E-4</v>
      </c>
    </row>
    <row r="205" spans="1:11" x14ac:dyDescent="0.25">
      <c r="A205">
        <v>22</v>
      </c>
      <c r="B205">
        <v>-1.91</v>
      </c>
      <c r="C205">
        <v>36.11</v>
      </c>
      <c r="D205">
        <v>-1.92</v>
      </c>
      <c r="E205">
        <v>35.770000000000003</v>
      </c>
      <c r="F205">
        <f>_10sept_0_107[[#This Row],[H_mag]]-40</f>
        <v>-41.91</v>
      </c>
      <c r="G205">
        <f>_10sept_0_107[[#This Row],[V_mag]]-40</f>
        <v>-41.92</v>
      </c>
      <c r="H205">
        <f>(10^(_10sept_0_107[[#This Row],[H_mag_adj]]/20)*COS(RADIANS(_10sept_0_107[[#This Row],[H_phase]])))*0.15</f>
        <v>9.7261709587319128E-4</v>
      </c>
      <c r="I205">
        <f>(10^(_10sept_0_107[[#This Row],[H_mag_adj]]/20)*SIN(RADIANS(_10sept_0_107[[#This Row],[H_phase]])))*0.15</f>
        <v>7.0950463862074137E-4</v>
      </c>
      <c r="J205">
        <f>(10^(_10sept_0_107[[#This Row],[V_mag_adj]]/20)*COS(RADIANS(_10sept_0_107[[#This Row],[V_phase]])))*0.15</f>
        <v>9.7568628451606427E-4</v>
      </c>
      <c r="K205">
        <f>(10^(_10sept_0_107[[#This Row],[V_mag_adj]]/20)*SIN(RADIANS(_10sept_0_107[[#This Row],[V_phase]])))*0.15</f>
        <v>7.0291083230416304E-4</v>
      </c>
    </row>
    <row r="206" spans="1:11" x14ac:dyDescent="0.25">
      <c r="A206">
        <v>23</v>
      </c>
      <c r="B206">
        <v>-2.02</v>
      </c>
      <c r="C206">
        <v>35.4</v>
      </c>
      <c r="D206">
        <v>-2.0299999999999998</v>
      </c>
      <c r="E206">
        <v>34.74</v>
      </c>
      <c r="F206">
        <f>_10sept_0_107[[#This Row],[H_mag]]-40</f>
        <v>-42.02</v>
      </c>
      <c r="G206">
        <f>_10sept_0_107[[#This Row],[V_mag]]-40</f>
        <v>-42.03</v>
      </c>
      <c r="H206">
        <f>(10^(_10sept_0_107[[#This Row],[H_mag_adj]]/20)*COS(RADIANS(_10sept_0_107[[#This Row],[H_phase]])))*0.15</f>
        <v>9.689847939397399E-4</v>
      </c>
      <c r="I206">
        <f>(10^(_10sept_0_107[[#This Row],[H_mag_adj]]/20)*SIN(RADIANS(_10sept_0_107[[#This Row],[H_phase]])))*0.15</f>
        <v>6.8862164970579052E-4</v>
      </c>
      <c r="J206">
        <f>(10^(_10sept_0_107[[#This Row],[V_mag_adj]]/20)*COS(RADIANS(_10sept_0_107[[#This Row],[V_phase]])))*0.15</f>
        <v>9.7572868716981338E-4</v>
      </c>
      <c r="K206">
        <f>(10^(_10sept_0_107[[#This Row],[V_mag_adj]]/20)*SIN(RADIANS(_10sept_0_107[[#This Row],[V_phase]])))*0.15</f>
        <v>6.766348531864327E-4</v>
      </c>
    </row>
    <row r="207" spans="1:11" x14ac:dyDescent="0.25">
      <c r="A207">
        <v>24</v>
      </c>
      <c r="B207">
        <v>-2.12</v>
      </c>
      <c r="C207">
        <v>34.450000000000003</v>
      </c>
      <c r="D207">
        <v>-2.12</v>
      </c>
      <c r="E207">
        <v>33.479999999999997</v>
      </c>
      <c r="F207">
        <f>_10sept_0_107[[#This Row],[H_mag]]-40</f>
        <v>-42.12</v>
      </c>
      <c r="G207">
        <f>_10sept_0_107[[#This Row],[V_mag]]-40</f>
        <v>-42.12</v>
      </c>
      <c r="H207">
        <f>(10^(_10sept_0_107[[#This Row],[H_mag_adj]]/20)*COS(RADIANS(_10sept_0_107[[#This Row],[H_phase]])))*0.15</f>
        <v>9.6904781304415913E-4</v>
      </c>
      <c r="I207">
        <f>(10^(_10sept_0_107[[#This Row],[H_mag_adj]]/20)*SIN(RADIANS(_10sept_0_107[[#This Row],[H_phase]])))*0.15</f>
        <v>6.6476375326511225E-4</v>
      </c>
      <c r="J207">
        <f>(10^(_10sept_0_107[[#This Row],[V_mag_adj]]/20)*COS(RADIANS(_10sept_0_107[[#This Row],[V_phase]])))*0.15</f>
        <v>9.8016265392685225E-4</v>
      </c>
      <c r="K207">
        <f>(10^(_10sept_0_107[[#This Row],[V_mag_adj]]/20)*SIN(RADIANS(_10sept_0_107[[#This Row],[V_phase]])))*0.15</f>
        <v>6.482635910398303E-4</v>
      </c>
    </row>
    <row r="208" spans="1:11" x14ac:dyDescent="0.25">
      <c r="A208">
        <v>25</v>
      </c>
      <c r="B208">
        <v>-2.21</v>
      </c>
      <c r="C208">
        <v>32.6</v>
      </c>
      <c r="D208">
        <v>-2.2200000000000002</v>
      </c>
      <c r="E208">
        <v>31.74</v>
      </c>
      <c r="F208">
        <f>_10sept_0_107[[#This Row],[H_mag]]-40</f>
        <v>-42.21</v>
      </c>
      <c r="G208">
        <f>_10sept_0_107[[#This Row],[V_mag]]-40</f>
        <v>-42.22</v>
      </c>
      <c r="H208">
        <f>(10^(_10sept_0_107[[#This Row],[H_mag_adj]]/20)*COS(RADIANS(_10sept_0_107[[#This Row],[H_phase]])))*0.15</f>
        <v>9.7979818216835509E-4</v>
      </c>
      <c r="I208">
        <f>(10^(_10sept_0_107[[#This Row],[H_mag_adj]]/20)*SIN(RADIANS(_10sept_0_107[[#This Row],[H_phase]])))*0.15</f>
        <v>6.2660707908302545E-4</v>
      </c>
      <c r="J208">
        <f>(10^(_10sept_0_107[[#This Row],[V_mag_adj]]/20)*COS(RADIANS(_10sept_0_107[[#This Row],[V_phase]])))*0.15</f>
        <v>9.8795464613712978E-4</v>
      </c>
      <c r="K208">
        <f>(10^(_10sept_0_107[[#This Row],[V_mag_adj]]/20)*SIN(RADIANS(_10sept_0_107[[#This Row],[V_phase]])))*0.15</f>
        <v>6.1112645070472509E-4</v>
      </c>
    </row>
    <row r="209" spans="1:11" x14ac:dyDescent="0.25">
      <c r="A209">
        <v>26</v>
      </c>
      <c r="B209">
        <v>-2.3199999999999998</v>
      </c>
      <c r="C209">
        <v>30.34</v>
      </c>
      <c r="D209">
        <v>-2.33</v>
      </c>
      <c r="E209">
        <v>29.25</v>
      </c>
      <c r="F209">
        <f>_10sept_0_107[[#This Row],[H_mag]]-40</f>
        <v>-42.32</v>
      </c>
      <c r="G209">
        <f>_10sept_0_107[[#This Row],[V_mag]]-40</f>
        <v>-42.33</v>
      </c>
      <c r="H209">
        <f>(10^(_10sept_0_107[[#This Row],[H_mag_adj]]/20)*COS(RADIANS(_10sept_0_107[[#This Row],[H_phase]])))*0.15</f>
        <v>9.9111431897405526E-4</v>
      </c>
      <c r="I209">
        <f>(10^(_10sept_0_107[[#This Row],[H_mag_adj]]/20)*SIN(RADIANS(_10sept_0_107[[#This Row],[H_phase]])))*0.15</f>
        <v>5.8008902496182167E-4</v>
      </c>
      <c r="J209">
        <f>(10^(_10sept_0_107[[#This Row],[V_mag_adj]]/20)*COS(RADIANS(_10sept_0_107[[#This Row],[V_phase]])))*0.15</f>
        <v>1.0008170770632121E-3</v>
      </c>
      <c r="K209">
        <f>(10^(_10sept_0_107[[#This Row],[V_mag_adj]]/20)*SIN(RADIANS(_10sept_0_107[[#This Row],[V_phase]])))*0.15</f>
        <v>5.6048449361577259E-4</v>
      </c>
    </row>
    <row r="210" spans="1:11" x14ac:dyDescent="0.25">
      <c r="A210">
        <v>27</v>
      </c>
      <c r="B210">
        <v>-2.42</v>
      </c>
      <c r="C210">
        <v>27.99</v>
      </c>
      <c r="D210">
        <v>-2.44</v>
      </c>
      <c r="E210">
        <v>26.99</v>
      </c>
      <c r="F210">
        <f>_10sept_0_107[[#This Row],[H_mag]]-40</f>
        <v>-42.42</v>
      </c>
      <c r="G210">
        <f>_10sept_0_107[[#This Row],[V_mag]]-40</f>
        <v>-42.44</v>
      </c>
      <c r="H210">
        <f>(10^(_10sept_0_107[[#This Row],[H_mag_adj]]/20)*COS(RADIANS(_10sept_0_107[[#This Row],[H_phase]])))*0.15</f>
        <v>1.002458679354394E-3</v>
      </c>
      <c r="I210">
        <f>(10^(_10sept_0_107[[#This Row],[H_mag_adj]]/20)*SIN(RADIANS(_10sept_0_107[[#This Row],[H_phase]])))*0.15</f>
        <v>5.3279232905997992E-4</v>
      </c>
      <c r="J210">
        <f>(10^(_10sept_0_107[[#This Row],[V_mag_adj]]/20)*COS(RADIANS(_10sept_0_107[[#This Row],[V_phase]])))*0.15</f>
        <v>1.0092778825094904E-3</v>
      </c>
      <c r="K210">
        <f>(10^(_10sept_0_107[[#This Row],[V_mag_adj]]/20)*SIN(RADIANS(_10sept_0_107[[#This Row],[V_phase]])))*0.15</f>
        <v>5.1403090228977627E-4</v>
      </c>
    </row>
    <row r="211" spans="1:11" x14ac:dyDescent="0.25">
      <c r="A211">
        <v>28</v>
      </c>
      <c r="B211">
        <v>-2.56</v>
      </c>
      <c r="C211">
        <v>24.51</v>
      </c>
      <c r="D211">
        <v>-2.57</v>
      </c>
      <c r="E211">
        <v>23.89</v>
      </c>
      <c r="F211">
        <f>_10sept_0_107[[#This Row],[H_mag]]-40</f>
        <v>-42.56</v>
      </c>
      <c r="G211">
        <f>_10sept_0_107[[#This Row],[V_mag]]-40</f>
        <v>-42.57</v>
      </c>
      <c r="H211">
        <f>(10^(_10sept_0_107[[#This Row],[H_mag_adj]]/20)*COS(RADIANS(_10sept_0_107[[#This Row],[H_phase]])))*0.15</f>
        <v>1.0164350117778578E-3</v>
      </c>
      <c r="I211">
        <f>(10^(_10sept_0_107[[#This Row],[H_mag_adj]]/20)*SIN(RADIANS(_10sept_0_107[[#This Row],[H_phase]])))*0.15</f>
        <v>4.6343038418671258E-4</v>
      </c>
      <c r="J211">
        <f>(10^(_10sept_0_107[[#This Row],[V_mag_adj]]/20)*COS(RADIANS(_10sept_0_107[[#This Row],[V_phase]])))*0.15</f>
        <v>1.02021496187518E-3</v>
      </c>
      <c r="K211">
        <f>(10^(_10sept_0_107[[#This Row],[V_mag_adj]]/20)*SIN(RADIANS(_10sept_0_107[[#This Row],[V_phase]])))*0.15</f>
        <v>4.5188403081037573E-4</v>
      </c>
    </row>
    <row r="212" spans="1:11" x14ac:dyDescent="0.25">
      <c r="A212">
        <v>29</v>
      </c>
      <c r="B212">
        <v>-2.68</v>
      </c>
      <c r="C212">
        <v>20.65</v>
      </c>
      <c r="D212">
        <v>-2.71</v>
      </c>
      <c r="E212">
        <v>20.99</v>
      </c>
      <c r="F212">
        <f>_10sept_0_107[[#This Row],[H_mag]]-40</f>
        <v>-42.68</v>
      </c>
      <c r="G212">
        <f>_10sept_0_107[[#This Row],[V_mag]]-40</f>
        <v>-42.71</v>
      </c>
      <c r="H212">
        <f>(10^(_10sept_0_107[[#This Row],[H_mag_adj]]/20)*COS(RADIANS(_10sept_0_107[[#This Row],[H_phase]])))*0.15</f>
        <v>1.0309843855324657E-3</v>
      </c>
      <c r="I212">
        <f>(10^(_10sept_0_107[[#This Row],[H_mag_adj]]/20)*SIN(RADIANS(_10sept_0_107[[#This Row],[H_phase]])))*0.15</f>
        <v>3.8854870666015651E-4</v>
      </c>
      <c r="J212">
        <f>(10^(_10sept_0_107[[#This Row],[V_mag_adj]]/20)*COS(RADIANS(_10sept_0_107[[#This Row],[V_phase]])))*0.15</f>
        <v>1.0251138130995196E-3</v>
      </c>
      <c r="K212">
        <f>(10^(_10sept_0_107[[#This Row],[V_mag_adj]]/20)*SIN(RADIANS(_10sept_0_107[[#This Row],[V_phase]])))*0.15</f>
        <v>3.9329905872958907E-4</v>
      </c>
    </row>
    <row r="213" spans="1:11" x14ac:dyDescent="0.25">
      <c r="A213">
        <v>30</v>
      </c>
      <c r="B213">
        <v>-2.84</v>
      </c>
      <c r="C213">
        <v>16.899999999999999</v>
      </c>
      <c r="D213">
        <v>-2.86</v>
      </c>
      <c r="E213">
        <v>17.16</v>
      </c>
      <c r="F213">
        <f>_10sept_0_107[[#This Row],[H_mag]]-40</f>
        <v>-42.84</v>
      </c>
      <c r="G213">
        <f>_10sept_0_107[[#This Row],[V_mag]]-40</f>
        <v>-42.86</v>
      </c>
      <c r="H213">
        <f>(10^(_10sept_0_107[[#This Row],[H_mag_adj]]/20)*COS(RADIANS(_10sept_0_107[[#This Row],[H_phase]])))*0.15</f>
        <v>1.0349481474716034E-3</v>
      </c>
      <c r="I213">
        <f>(10^(_10sept_0_107[[#This Row],[H_mag_adj]]/20)*SIN(RADIANS(_10sept_0_107[[#This Row],[H_phase]])))*0.15</f>
        <v>3.1444128902786218E-4</v>
      </c>
      <c r="J213">
        <f>(10^(_10sept_0_107[[#This Row],[V_mag_adj]]/20)*COS(RADIANS(_10sept_0_107[[#This Row],[V_phase]])))*0.15</f>
        <v>1.0311335987470342E-3</v>
      </c>
      <c r="K213">
        <f>(10^(_10sept_0_107[[#This Row],[V_mag_adj]]/20)*SIN(RADIANS(_10sept_0_107[[#This Row],[V_phase]])))*0.15</f>
        <v>3.1840049218518301E-4</v>
      </c>
    </row>
    <row r="214" spans="1:11" x14ac:dyDescent="0.25">
      <c r="A214">
        <v>31</v>
      </c>
      <c r="B214">
        <v>-3.02</v>
      </c>
      <c r="C214">
        <v>12.13</v>
      </c>
      <c r="D214">
        <v>-3.03</v>
      </c>
      <c r="E214">
        <v>12.11</v>
      </c>
      <c r="F214">
        <f>_10sept_0_107[[#This Row],[H_mag]]-40</f>
        <v>-43.02</v>
      </c>
      <c r="G214">
        <f>_10sept_0_107[[#This Row],[V_mag]]-40</f>
        <v>-43.03</v>
      </c>
      <c r="H214">
        <f>(10^(_10sept_0_107[[#This Row],[H_mag_adj]]/20)*COS(RADIANS(_10sept_0_107[[#This Row],[H_phase]])))*0.15</f>
        <v>1.0358217706726706E-3</v>
      </c>
      <c r="I214">
        <f>(10^(_10sept_0_107[[#This Row],[H_mag_adj]]/20)*SIN(RADIANS(_10sept_0_107[[#This Row],[H_phase]])))*0.15</f>
        <v>2.2262829152100135E-4</v>
      </c>
      <c r="J214">
        <f>(10^(_10sept_0_107[[#This Row],[V_mag_adj]]/20)*COS(RADIANS(_10sept_0_107[[#This Row],[V_phase]])))*0.15</f>
        <v>1.0347074824842925E-3</v>
      </c>
      <c r="K214">
        <f>(10^(_10sept_0_107[[#This Row],[V_mag_adj]]/20)*SIN(RADIANS(_10sept_0_107[[#This Row],[V_phase]])))*0.15</f>
        <v>2.2201096120152129E-4</v>
      </c>
    </row>
    <row r="215" spans="1:11" x14ac:dyDescent="0.25">
      <c r="A215">
        <v>32</v>
      </c>
      <c r="B215">
        <v>-3.21</v>
      </c>
      <c r="C215">
        <v>6.83</v>
      </c>
      <c r="D215">
        <v>-3.23</v>
      </c>
      <c r="E215">
        <v>6.77</v>
      </c>
      <c r="F215">
        <f>_10sept_0_107[[#This Row],[H_mag]]-40</f>
        <v>-43.21</v>
      </c>
      <c r="G215">
        <f>_10sept_0_107[[#This Row],[V_mag]]-40</f>
        <v>-43.23</v>
      </c>
      <c r="H215">
        <f>(10^(_10sept_0_107[[#This Row],[H_mag_adj]]/20)*COS(RADIANS(_10sept_0_107[[#This Row],[H_phase]])))*0.15</f>
        <v>1.029196371326635E-3</v>
      </c>
      <c r="I215">
        <f>(10^(_10sept_0_107[[#This Row],[H_mag_adj]]/20)*SIN(RADIANS(_10sept_0_107[[#This Row],[H_phase]])))*0.15</f>
        <v>1.2327081965287238E-4</v>
      </c>
      <c r="J215">
        <f>(10^(_10sept_0_107[[#This Row],[V_mag_adj]]/20)*COS(RADIANS(_10sept_0_107[[#This Row],[V_phase]])))*0.15</f>
        <v>1.0269575143171212E-3</v>
      </c>
      <c r="K215">
        <f>(10^(_10sept_0_107[[#This Row],[V_mag_adj]]/20)*SIN(RADIANS(_10sept_0_107[[#This Row],[V_phase]])))*0.15</f>
        <v>1.2191194428320708E-4</v>
      </c>
    </row>
    <row r="216" spans="1:11" x14ac:dyDescent="0.25">
      <c r="A216">
        <v>33</v>
      </c>
      <c r="B216">
        <v>-3.42</v>
      </c>
      <c r="C216">
        <v>1.64</v>
      </c>
      <c r="D216">
        <v>-3.44</v>
      </c>
      <c r="E216">
        <v>1.44</v>
      </c>
      <c r="F216">
        <f>_10sept_0_107[[#This Row],[H_mag]]-40</f>
        <v>-43.42</v>
      </c>
      <c r="G216">
        <f>_10sept_0_107[[#This Row],[V_mag]]-40</f>
        <v>-43.44</v>
      </c>
      <c r="H216">
        <f>(10^(_10sept_0_107[[#This Row],[H_mag_adj]]/20)*COS(RADIANS(_10sept_0_107[[#This Row],[H_phase]])))*0.15</f>
        <v>1.011377589734579E-3</v>
      </c>
      <c r="I216">
        <f>(10^(_10sept_0_107[[#This Row],[H_mag_adj]]/20)*SIN(RADIANS(_10sept_0_107[[#This Row],[H_phase]])))*0.15</f>
        <v>2.8956973603607537E-5</v>
      </c>
      <c r="J216">
        <f>(10^(_10sept_0_107[[#This Row],[V_mag_adj]]/20)*COS(RADIANS(_10sept_0_107[[#This Row],[V_phase]])))*0.15</f>
        <v>1.009146184566261E-3</v>
      </c>
      <c r="K216">
        <f>(10^(_10sept_0_107[[#This Row],[V_mag_adj]]/20)*SIN(RADIANS(_10sept_0_107[[#This Row],[V_phase]])))*0.15</f>
        <v>2.5367951405344528E-5</v>
      </c>
    </row>
    <row r="217" spans="1:11" x14ac:dyDescent="0.25">
      <c r="A217">
        <v>34</v>
      </c>
      <c r="B217">
        <v>-3.66</v>
      </c>
      <c r="C217">
        <v>-4.18</v>
      </c>
      <c r="D217">
        <v>-3.68</v>
      </c>
      <c r="E217">
        <v>-4.43</v>
      </c>
      <c r="F217">
        <f>_10sept_0_107[[#This Row],[H_mag]]-40</f>
        <v>-43.66</v>
      </c>
      <c r="G217">
        <f>_10sept_0_107[[#This Row],[V_mag]]-40</f>
        <v>-43.68</v>
      </c>
      <c r="H217">
        <f>(10^(_10sept_0_107[[#This Row],[H_mag_adj]]/20)*COS(RADIANS(_10sept_0_107[[#This Row],[H_phase]])))*0.15</f>
        <v>9.8159986155270731E-4</v>
      </c>
      <c r="I217">
        <f>(10^(_10sept_0_107[[#This Row],[H_mag_adj]]/20)*SIN(RADIANS(_10sept_0_107[[#This Row],[H_phase]])))*0.15</f>
        <v>-7.1739705923948676E-5</v>
      </c>
      <c r="J217">
        <f>(10^(_10sept_0_107[[#This Row],[V_mag_adj]]/20)*COS(RADIANS(_10sept_0_107[[#This Row],[V_phase]])))*0.15</f>
        <v>9.7902061929390949E-4</v>
      </c>
      <c r="K217">
        <f>(10^(_10sept_0_107[[#This Row],[V_mag_adj]]/20)*SIN(RADIANS(_10sept_0_107[[#This Row],[V_phase]])))*0.15</f>
        <v>-7.5847200947745525E-5</v>
      </c>
    </row>
    <row r="218" spans="1:11" x14ac:dyDescent="0.25">
      <c r="A218">
        <v>35</v>
      </c>
      <c r="B218">
        <v>-3.9</v>
      </c>
      <c r="C218">
        <v>-10.039999999999999</v>
      </c>
      <c r="D218">
        <v>-3.93</v>
      </c>
      <c r="E218">
        <v>-10.5</v>
      </c>
      <c r="F218">
        <f>_10sept_0_107[[#This Row],[H_mag]]-40</f>
        <v>-43.9</v>
      </c>
      <c r="G218">
        <f>_10sept_0_107[[#This Row],[V_mag]]-40</f>
        <v>-43.93</v>
      </c>
      <c r="H218">
        <f>(10^(_10sept_0_107[[#This Row],[H_mag_adj]]/20)*COS(RADIANS(_10sept_0_107[[#This Row],[H_phase]])))*0.15</f>
        <v>9.4273395038894285E-4</v>
      </c>
      <c r="I218">
        <f>(10^(_10sept_0_107[[#This Row],[H_mag_adj]]/20)*SIN(RADIANS(_10sept_0_107[[#This Row],[H_phase]])))*0.15</f>
        <v>-1.6690812994971568E-4</v>
      </c>
      <c r="J218">
        <f>(10^(_10sept_0_107[[#This Row],[V_mag_adj]]/20)*COS(RADIANS(_10sept_0_107[[#This Row],[V_phase]])))*0.15</f>
        <v>9.3811781156269447E-4</v>
      </c>
      <c r="K218">
        <f>(10^(_10sept_0_107[[#This Row],[V_mag_adj]]/20)*SIN(RADIANS(_10sept_0_107[[#This Row],[V_phase]])))*0.15</f>
        <v>-1.7386985922829095E-4</v>
      </c>
    </row>
    <row r="219" spans="1:11" x14ac:dyDescent="0.25">
      <c r="A219">
        <v>36</v>
      </c>
      <c r="B219">
        <v>-4.16</v>
      </c>
      <c r="C219">
        <v>-16.07</v>
      </c>
      <c r="D219">
        <v>-4.21</v>
      </c>
      <c r="E219">
        <v>-16.71</v>
      </c>
      <c r="F219">
        <f>_10sept_0_107[[#This Row],[H_mag]]-40</f>
        <v>-44.16</v>
      </c>
      <c r="G219">
        <f>_10sept_0_107[[#This Row],[V_mag]]-40</f>
        <v>-44.21</v>
      </c>
      <c r="H219">
        <f>(10^(_10sept_0_107[[#This Row],[H_mag_adj]]/20)*COS(RADIANS(_10sept_0_107[[#This Row],[H_phase]])))*0.15</f>
        <v>8.9285390163076298E-4</v>
      </c>
      <c r="I219">
        <f>(10^(_10sept_0_107[[#This Row],[H_mag_adj]]/20)*SIN(RADIANS(_10sept_0_107[[#This Row],[H_phase]])))*0.15</f>
        <v>-2.5720266853271909E-4</v>
      </c>
      <c r="J219">
        <f>(10^(_10sept_0_107[[#This Row],[V_mag_adj]]/20)*COS(RADIANS(_10sept_0_107[[#This Row],[V_phase]])))*0.15</f>
        <v>8.8481717401146668E-4</v>
      </c>
      <c r="K219">
        <f>(10^(_10sept_0_107[[#This Row],[V_mag_adj]]/20)*SIN(RADIANS(_10sept_0_107[[#This Row],[V_phase]])))*0.15</f>
        <v>-2.6562621249632976E-4</v>
      </c>
    </row>
    <row r="220" spans="1:11" x14ac:dyDescent="0.25">
      <c r="A220">
        <v>37</v>
      </c>
      <c r="B220">
        <v>-4.43</v>
      </c>
      <c r="C220">
        <v>-21.94</v>
      </c>
      <c r="D220">
        <v>-4.4400000000000004</v>
      </c>
      <c r="E220">
        <v>-21.82</v>
      </c>
      <c r="F220">
        <f>_10sept_0_107[[#This Row],[H_mag]]-40</f>
        <v>-44.43</v>
      </c>
      <c r="G220">
        <f>_10sept_0_107[[#This Row],[V_mag]]-40</f>
        <v>-44.44</v>
      </c>
      <c r="H220">
        <f>(10^(_10sept_0_107[[#This Row],[H_mag_adj]]/20)*COS(RADIANS(_10sept_0_107[[#This Row],[H_phase]])))*0.15</f>
        <v>8.3548871947173762E-4</v>
      </c>
      <c r="I220">
        <f>(10^(_10sept_0_107[[#This Row],[H_mag_adj]]/20)*SIN(RADIANS(_10sept_0_107[[#This Row],[H_phase]])))*0.15</f>
        <v>-3.3654204259523214E-4</v>
      </c>
      <c r="J220">
        <f>(10^(_10sept_0_107[[#This Row],[V_mag_adj]]/20)*COS(RADIANS(_10sept_0_107[[#This Row],[V_phase]])))*0.15</f>
        <v>8.3522959117785422E-4</v>
      </c>
      <c r="K220">
        <f>(10^(_10sept_0_107[[#This Row],[V_mag_adj]]/20)*SIN(RADIANS(_10sept_0_107[[#This Row],[V_phase]])))*0.15</f>
        <v>-3.3440624115182641E-4</v>
      </c>
    </row>
    <row r="221" spans="1:11" x14ac:dyDescent="0.25">
      <c r="A221">
        <v>38</v>
      </c>
      <c r="B221">
        <v>-4.7</v>
      </c>
      <c r="C221">
        <v>-27.58</v>
      </c>
      <c r="D221">
        <v>-4.7300000000000004</v>
      </c>
      <c r="E221">
        <v>-28.07</v>
      </c>
      <c r="F221">
        <f>_10sept_0_107[[#This Row],[H_mag]]-40</f>
        <v>-44.7</v>
      </c>
      <c r="G221">
        <f>_10sept_0_107[[#This Row],[V_mag]]-40</f>
        <v>-44.730000000000004</v>
      </c>
      <c r="H221">
        <f>(10^(_10sept_0_107[[#This Row],[H_mag_adj]]/20)*COS(RADIANS(_10sept_0_107[[#This Row],[H_phase]])))*0.15</f>
        <v>7.7393409277927156E-4</v>
      </c>
      <c r="I221">
        <f>(10^(_10sept_0_107[[#This Row],[H_mag_adj]]/20)*SIN(RADIANS(_10sept_0_107[[#This Row],[H_phase]])))*0.15</f>
        <v>-4.0425903990774331E-4</v>
      </c>
      <c r="J221">
        <f>(10^(_10sept_0_107[[#This Row],[V_mag_adj]]/20)*COS(RADIANS(_10sept_0_107[[#This Row],[V_phase]])))*0.15</f>
        <v>7.6779211881658027E-4</v>
      </c>
      <c r="K221">
        <f>(10^(_10sept_0_107[[#This Row],[V_mag_adj]]/20)*SIN(RADIANS(_10sept_0_107[[#This Row],[V_phase]])))*0.15</f>
        <v>-4.0944632539320581E-4</v>
      </c>
    </row>
    <row r="222" spans="1:11" x14ac:dyDescent="0.25">
      <c r="A222">
        <v>39</v>
      </c>
      <c r="B222">
        <v>-4.97</v>
      </c>
      <c r="C222">
        <v>-33.090000000000003</v>
      </c>
      <c r="D222">
        <v>-4.9800000000000004</v>
      </c>
      <c r="E222">
        <v>-33.26</v>
      </c>
      <c r="F222">
        <f>_10sept_0_107[[#This Row],[H_mag]]-40</f>
        <v>-44.97</v>
      </c>
      <c r="G222">
        <f>_10sept_0_107[[#This Row],[V_mag]]-40</f>
        <v>-44.980000000000004</v>
      </c>
      <c r="H222">
        <f>(10^(_10sept_0_107[[#This Row],[H_mag_adj]]/20)*COS(RADIANS(_10sept_0_107[[#This Row],[H_phase]])))*0.15</f>
        <v>7.0915126329324483E-4</v>
      </c>
      <c r="I222">
        <f>(10^(_10sept_0_107[[#This Row],[H_mag_adj]]/20)*SIN(RADIANS(_10sept_0_107[[#This Row],[H_phase]])))*0.15</f>
        <v>-4.6211354465972129E-4</v>
      </c>
      <c r="J222">
        <f>(10^(_10sept_0_107[[#This Row],[V_mag_adj]]/20)*COS(RADIANS(_10sept_0_107[[#This Row],[V_phase]])))*0.15</f>
        <v>7.0696263580887679E-4</v>
      </c>
      <c r="K222">
        <f>(10^(_10sept_0_107[[#This Row],[V_mag_adj]]/20)*SIN(RADIANS(_10sept_0_107[[#This Row],[V_phase]])))*0.15</f>
        <v>-4.6368146120624943E-4</v>
      </c>
    </row>
    <row r="223" spans="1:11" x14ac:dyDescent="0.25">
      <c r="A223">
        <v>40</v>
      </c>
      <c r="B223">
        <v>-5.2</v>
      </c>
      <c r="C223">
        <v>-38.82</v>
      </c>
      <c r="D223">
        <v>-5.21</v>
      </c>
      <c r="E223">
        <v>-38.619999999999997</v>
      </c>
      <c r="F223">
        <f>_10sept_0_107[[#This Row],[H_mag]]-40</f>
        <v>-45.2</v>
      </c>
      <c r="G223">
        <f>_10sept_0_107[[#This Row],[V_mag]]-40</f>
        <v>-45.21</v>
      </c>
      <c r="H223">
        <f>(10^(_10sept_0_107[[#This Row],[H_mag_adj]]/20)*COS(RADIANS(_10sept_0_107[[#This Row],[H_phase]])))*0.15</f>
        <v>6.4223676197427417E-4</v>
      </c>
      <c r="I223">
        <f>(10^(_10sept_0_107[[#This Row],[H_mag_adj]]/20)*SIN(RADIANS(_10sept_0_107[[#This Row],[H_phase]])))*0.15</f>
        <v>-5.1674082348818955E-4</v>
      </c>
      <c r="J223">
        <f>(10^(_10sept_0_107[[#This Row],[V_mag_adj]]/20)*COS(RADIANS(_10sept_0_107[[#This Row],[V_phase]])))*0.15</f>
        <v>6.4329556344796049E-4</v>
      </c>
      <c r="K223">
        <f>(10^(_10sept_0_107[[#This Row],[V_mag_adj]]/20)*SIN(RADIANS(_10sept_0_107[[#This Row],[V_phase]])))*0.15</f>
        <v>-5.1390385627084765E-4</v>
      </c>
    </row>
    <row r="224" spans="1:11" x14ac:dyDescent="0.25">
      <c r="A224">
        <v>41</v>
      </c>
      <c r="B224">
        <v>-5.42</v>
      </c>
      <c r="C224">
        <v>-44.27</v>
      </c>
      <c r="D224">
        <v>-5.43</v>
      </c>
      <c r="E224">
        <v>-44.24</v>
      </c>
      <c r="F224">
        <f>_10sept_0_107[[#This Row],[H_mag]]-40</f>
        <v>-45.42</v>
      </c>
      <c r="G224">
        <f>_10sept_0_107[[#This Row],[V_mag]]-40</f>
        <v>-45.43</v>
      </c>
      <c r="H224">
        <f>(10^(_10sept_0_107[[#This Row],[H_mag_adj]]/20)*COS(RADIANS(_10sept_0_107[[#This Row],[H_phase]])))*0.15</f>
        <v>5.7549248565507208E-4</v>
      </c>
      <c r="I224">
        <f>(10^(_10sept_0_107[[#This Row],[H_mag_adj]]/20)*SIN(RADIANS(_10sept_0_107[[#This Row],[H_phase]])))*0.15</f>
        <v>-5.610116129904101E-4</v>
      </c>
      <c r="J224">
        <f>(10^(_10sept_0_107[[#This Row],[V_mag_adj]]/20)*COS(RADIANS(_10sept_0_107[[#This Row],[V_phase]])))*0.15</f>
        <v>5.7512363489169833E-4</v>
      </c>
      <c r="K224">
        <f>(10^(_10sept_0_107[[#This Row],[V_mag_adj]]/20)*SIN(RADIANS(_10sept_0_107[[#This Row],[V_phase]])))*0.15</f>
        <v>-5.6006503891774934E-4</v>
      </c>
    </row>
    <row r="225" spans="1:11" x14ac:dyDescent="0.25">
      <c r="A225">
        <v>42</v>
      </c>
      <c r="B225">
        <v>-5.63</v>
      </c>
      <c r="C225">
        <v>-49.48</v>
      </c>
      <c r="D225">
        <v>-5.65</v>
      </c>
      <c r="E225">
        <v>-49.98</v>
      </c>
      <c r="F225">
        <f>_10sept_0_107[[#This Row],[H_mag]]-40</f>
        <v>-45.63</v>
      </c>
      <c r="G225">
        <f>_10sept_0_107[[#This Row],[V_mag]]-40</f>
        <v>-45.65</v>
      </c>
      <c r="H225">
        <f>(10^(_10sept_0_107[[#This Row],[H_mag_adj]]/20)*COS(RADIANS(_10sept_0_107[[#This Row],[H_phase]])))*0.15</f>
        <v>5.0969821198441055E-4</v>
      </c>
      <c r="I225">
        <f>(10^(_10sept_0_107[[#This Row],[H_mag_adj]]/20)*SIN(RADIANS(_10sept_0_107[[#This Row],[H_phase]])))*0.15</f>
        <v>-5.9635827831841428E-4</v>
      </c>
      <c r="J225">
        <f>(10^(_10sept_0_107[[#This Row],[V_mag_adj]]/20)*COS(RADIANS(_10sept_0_107[[#This Row],[V_phase]])))*0.15</f>
        <v>5.0331440302579659E-4</v>
      </c>
      <c r="K225">
        <f>(10^(_10sept_0_107[[#This Row],[V_mag_adj]]/20)*SIN(RADIANS(_10sept_0_107[[#This Row],[V_phase]])))*0.15</f>
        <v>-5.994017067245612E-4</v>
      </c>
    </row>
    <row r="226" spans="1:11" x14ac:dyDescent="0.25">
      <c r="A226">
        <v>43</v>
      </c>
      <c r="B226">
        <v>-5.81</v>
      </c>
      <c r="C226">
        <v>-55.45</v>
      </c>
      <c r="D226">
        <v>-5.83</v>
      </c>
      <c r="E226">
        <v>-55.54</v>
      </c>
      <c r="F226">
        <f>_10sept_0_107[[#This Row],[H_mag]]-40</f>
        <v>-45.81</v>
      </c>
      <c r="G226">
        <f>_10sept_0_107[[#This Row],[V_mag]]-40</f>
        <v>-45.83</v>
      </c>
      <c r="H226">
        <f>(10^(_10sept_0_107[[#This Row],[H_mag_adj]]/20)*COS(RADIANS(_10sept_0_107[[#This Row],[H_phase]])))*0.15</f>
        <v>4.3578292523285188E-4</v>
      </c>
      <c r="I226">
        <f>(10^(_10sept_0_107[[#This Row],[H_mag_adj]]/20)*SIN(RADIANS(_10sept_0_107[[#This Row],[H_phase]])))*0.15</f>
        <v>-6.328842029447386E-4</v>
      </c>
      <c r="J226">
        <f>(10^(_10sept_0_107[[#This Row],[V_mag_adj]]/20)*COS(RADIANS(_10sept_0_107[[#This Row],[V_phase]])))*0.15</f>
        <v>4.3378827059575273E-4</v>
      </c>
      <c r="K226">
        <f>(10^(_10sept_0_107[[#This Row],[V_mag_adj]]/20)*SIN(RADIANS(_10sept_0_107[[#This Row],[V_phase]])))*0.15</f>
        <v>-6.3211078224735811E-4</v>
      </c>
    </row>
    <row r="227" spans="1:11" x14ac:dyDescent="0.25">
      <c r="A227">
        <v>44</v>
      </c>
      <c r="B227">
        <v>-5.96</v>
      </c>
      <c r="C227">
        <v>-60.61</v>
      </c>
      <c r="D227">
        <v>-5.99</v>
      </c>
      <c r="E227">
        <v>-61.51</v>
      </c>
      <c r="F227">
        <f>_10sept_0_107[[#This Row],[H_mag]]-40</f>
        <v>-45.96</v>
      </c>
      <c r="G227">
        <f>_10sept_0_107[[#This Row],[V_mag]]-40</f>
        <v>-45.99</v>
      </c>
      <c r="H227">
        <f>(10^(_10sept_0_107[[#This Row],[H_mag_adj]]/20)*COS(RADIANS(_10sept_0_107[[#This Row],[H_phase]])))*0.15</f>
        <v>3.7064066250449071E-4</v>
      </c>
      <c r="I227">
        <f>(10^(_10sept_0_107[[#This Row],[H_mag_adj]]/20)*SIN(RADIANS(_10sept_0_107[[#This Row],[H_phase]])))*0.15</f>
        <v>-6.5804972544653538E-4</v>
      </c>
      <c r="J227">
        <f>(10^(_10sept_0_107[[#This Row],[V_mag_adj]]/20)*COS(RADIANS(_10sept_0_107[[#This Row],[V_phase]])))*0.15</f>
        <v>3.5901659836928845E-4</v>
      </c>
      <c r="K227">
        <f>(10^(_10sept_0_107[[#This Row],[V_mag_adj]]/20)*SIN(RADIANS(_10sept_0_107[[#This Row],[V_phase]])))*0.15</f>
        <v>-6.6150161816966606E-4</v>
      </c>
    </row>
    <row r="228" spans="1:11" x14ac:dyDescent="0.25">
      <c r="A228">
        <v>45</v>
      </c>
      <c r="B228">
        <v>-6.12</v>
      </c>
      <c r="C228">
        <v>-66.459999999999994</v>
      </c>
      <c r="D228">
        <v>-6.11</v>
      </c>
      <c r="E228">
        <v>-67.099999999999994</v>
      </c>
      <c r="F228">
        <f>_10sept_0_107[[#This Row],[H_mag]]-40</f>
        <v>-46.12</v>
      </c>
      <c r="G228">
        <f>_10sept_0_107[[#This Row],[V_mag]]-40</f>
        <v>-46.11</v>
      </c>
      <c r="H228">
        <f>(10^(_10sept_0_107[[#This Row],[H_mag_adj]]/20)*COS(RADIANS(_10sept_0_107[[#This Row],[H_phase]])))*0.15</f>
        <v>2.9613352504466824E-4</v>
      </c>
      <c r="I228">
        <f>(10^(_10sept_0_107[[#This Row],[H_mag_adj]]/20)*SIN(RADIANS(_10sept_0_107[[#This Row],[H_phase]])))*0.15</f>
        <v>-6.7976231853550232E-4</v>
      </c>
      <c r="J228">
        <f>(10^(_10sept_0_107[[#This Row],[V_mag_adj]]/20)*COS(RADIANS(_10sept_0_107[[#This Row],[V_phase]])))*0.15</f>
        <v>2.888545554106875E-4</v>
      </c>
      <c r="K228">
        <f>(10^(_10sept_0_107[[#This Row],[V_mag_adj]]/20)*SIN(RADIANS(_10sept_0_107[[#This Row],[V_phase]])))*0.15</f>
        <v>-6.838145035267686E-4</v>
      </c>
    </row>
    <row r="229" spans="1:11" x14ac:dyDescent="0.25">
      <c r="A229">
        <v>46</v>
      </c>
      <c r="B229">
        <v>-6.23</v>
      </c>
      <c r="C229">
        <v>-73.069999999999993</v>
      </c>
      <c r="D229">
        <v>-6.24</v>
      </c>
      <c r="E229">
        <v>-73.650000000000006</v>
      </c>
      <c r="F229">
        <f>_10sept_0_107[[#This Row],[H_mag]]-40</f>
        <v>-46.230000000000004</v>
      </c>
      <c r="G229">
        <f>_10sept_0_107[[#This Row],[V_mag]]-40</f>
        <v>-46.24</v>
      </c>
      <c r="H229">
        <f>(10^(_10sept_0_107[[#This Row],[H_mag_adj]]/20)*COS(RADIANS(_10sept_0_107[[#This Row],[H_phase]])))*0.15</f>
        <v>2.132000552373971E-4</v>
      </c>
      <c r="I229">
        <f>(10^(_10sept_0_107[[#This Row],[H_mag_adj]]/20)*SIN(RADIANS(_10sept_0_107[[#This Row],[H_phase]])))*0.15</f>
        <v>-7.0040532340386659E-4</v>
      </c>
      <c r="J229">
        <f>(10^(_10sept_0_107[[#This Row],[V_mag_adj]]/20)*COS(RADIANS(_10sept_0_107[[#This Row],[V_phase]])))*0.15</f>
        <v>2.0586196911439914E-4</v>
      </c>
      <c r="K229">
        <f>(10^(_10sept_0_107[[#This Row],[V_mag_adj]]/20)*SIN(RADIANS(_10sept_0_107[[#This Row],[V_phase]])))*0.15</f>
        <v>-7.0171925594424004E-4</v>
      </c>
    </row>
    <row r="230" spans="1:11" x14ac:dyDescent="0.25">
      <c r="A230">
        <v>47</v>
      </c>
      <c r="B230">
        <v>-6.36</v>
      </c>
      <c r="C230">
        <v>-80.02</v>
      </c>
      <c r="D230">
        <v>-6.37</v>
      </c>
      <c r="E230">
        <v>-80.34</v>
      </c>
      <c r="F230">
        <f>_10sept_0_107[[#This Row],[H_mag]]-40</f>
        <v>-46.36</v>
      </c>
      <c r="G230">
        <f>_10sept_0_107[[#This Row],[V_mag]]-40</f>
        <v>-46.37</v>
      </c>
      <c r="H230">
        <f>(10^(_10sept_0_107[[#This Row],[H_mag_adj]]/20)*COS(RADIANS(_10sept_0_107[[#This Row],[H_phase]])))*0.15</f>
        <v>1.2499736529865944E-4</v>
      </c>
      <c r="I230">
        <f>(10^(_10sept_0_107[[#This Row],[H_mag_adj]]/20)*SIN(RADIANS(_10sept_0_107[[#This Row],[H_phase]])))*0.15</f>
        <v>-7.1034515304737721E-4</v>
      </c>
      <c r="J230">
        <f>(10^(_10sept_0_107[[#This Row],[V_mag_adj]]/20)*COS(RADIANS(_10sept_0_107[[#This Row],[V_phase]])))*0.15</f>
        <v>1.208888620656344E-4</v>
      </c>
      <c r="K230">
        <f>(10^(_10sept_0_107[[#This Row],[V_mag_adj]]/20)*SIN(RADIANS(_10sept_0_107[[#This Row],[V_phase]])))*0.15</f>
        <v>-7.10214052585903E-4</v>
      </c>
    </row>
    <row r="231" spans="1:11" x14ac:dyDescent="0.25">
      <c r="A231">
        <v>48</v>
      </c>
      <c r="B231">
        <v>-6.49</v>
      </c>
      <c r="C231">
        <v>-87.14</v>
      </c>
      <c r="D231">
        <v>-6.5</v>
      </c>
      <c r="E231">
        <v>-87.68</v>
      </c>
      <c r="F231">
        <f>_10sept_0_107[[#This Row],[H_mag]]-40</f>
        <v>-46.49</v>
      </c>
      <c r="G231">
        <f>_10sept_0_107[[#This Row],[V_mag]]-40</f>
        <v>-46.5</v>
      </c>
      <c r="H231">
        <f>(10^(_10sept_0_107[[#This Row],[H_mag_adj]]/20)*COS(RADIANS(_10sept_0_107[[#This Row],[H_phase]])))*0.15</f>
        <v>3.5453106334429144E-5</v>
      </c>
      <c r="I231">
        <f>(10^(_10sept_0_107[[#This Row],[H_mag_adj]]/20)*SIN(RADIANS(_10sept_0_107[[#This Row],[H_phase]])))*0.15</f>
        <v>-7.0965943247614318E-4</v>
      </c>
      <c r="J231">
        <f>(10^(_10sept_0_107[[#This Row],[V_mag_adj]]/20)*COS(RADIANS(_10sept_0_107[[#This Row],[V_phase]])))*0.15</f>
        <v>2.8730152339622167E-5</v>
      </c>
      <c r="K231">
        <f>(10^(_10sept_0_107[[#This Row],[V_mag_adj]]/20)*SIN(RADIANS(_10sept_0_107[[#This Row],[V_phase]])))*0.15</f>
        <v>-7.0914514348221949E-4</v>
      </c>
    </row>
    <row r="232" spans="1:11" x14ac:dyDescent="0.25">
      <c r="A232">
        <v>49</v>
      </c>
      <c r="B232">
        <v>-6.64</v>
      </c>
      <c r="C232">
        <v>-94.55</v>
      </c>
      <c r="D232">
        <v>-6.66</v>
      </c>
      <c r="E232">
        <v>-95.22</v>
      </c>
      <c r="F232">
        <f>_10sept_0_107[[#This Row],[H_mag]]-40</f>
        <v>-46.64</v>
      </c>
      <c r="G232">
        <f>_10sept_0_107[[#This Row],[V_mag]]-40</f>
        <v>-46.66</v>
      </c>
      <c r="H232">
        <f>(10^(_10sept_0_107[[#This Row],[H_mag_adj]]/20)*COS(RADIANS(_10sept_0_107[[#This Row],[H_phase]])))*0.15</f>
        <v>-5.5401746918636072E-5</v>
      </c>
      <c r="I232">
        <f>(10^(_10sept_0_107[[#This Row],[H_mag_adj]]/20)*SIN(RADIANS(_10sept_0_107[[#This Row],[H_phase]])))*0.15</f>
        <v>-6.9617818841356566E-4</v>
      </c>
      <c r="J232">
        <f>(10^(_10sept_0_107[[#This Row],[V_mag_adj]]/20)*COS(RADIANS(_10sept_0_107[[#This Row],[V_phase]])))*0.15</f>
        <v>-6.3392541684132966E-5</v>
      </c>
      <c r="K232">
        <f>(10^(_10sept_0_107[[#This Row],[V_mag_adj]]/20)*SIN(RADIANS(_10sept_0_107[[#This Row],[V_phase]])))*0.15</f>
        <v>-6.9388318737246765E-4</v>
      </c>
    </row>
    <row r="233" spans="1:11" x14ac:dyDescent="0.25">
      <c r="A233">
        <v>50</v>
      </c>
      <c r="B233">
        <v>-6.84</v>
      </c>
      <c r="C233">
        <v>-103.62</v>
      </c>
      <c r="D233">
        <v>-6.86</v>
      </c>
      <c r="E233">
        <v>-104.06</v>
      </c>
      <c r="F233">
        <f>_10sept_0_107[[#This Row],[H_mag]]-40</f>
        <v>-46.84</v>
      </c>
      <c r="G233">
        <f>_10sept_0_107[[#This Row],[V_mag]]-40</f>
        <v>-46.86</v>
      </c>
      <c r="H233">
        <f>(10^(_10sept_0_107[[#This Row],[H_mag_adj]]/20)*COS(RADIANS(_10sept_0_107[[#This Row],[H_phase]])))*0.15</f>
        <v>-1.6071182249545004E-4</v>
      </c>
      <c r="I233">
        <f>(10^(_10sept_0_107[[#This Row],[H_mag_adj]]/20)*SIN(RADIANS(_10sept_0_107[[#This Row],[H_phase]])))*0.15</f>
        <v>-6.6328991669418211E-4</v>
      </c>
      <c r="J233">
        <f>(10^(_10sept_0_107[[#This Row],[V_mag_adj]]/20)*COS(RADIANS(_10sept_0_107[[#This Row],[V_phase]])))*0.15</f>
        <v>-1.6541940333578221E-4</v>
      </c>
      <c r="K233">
        <f>(10^(_10sept_0_107[[#This Row],[V_mag_adj]]/20)*SIN(RADIANS(_10sept_0_107[[#This Row],[V_phase]])))*0.15</f>
        <v>-6.6051355132637783E-4</v>
      </c>
    </row>
    <row r="234" spans="1:11" x14ac:dyDescent="0.25">
      <c r="A234">
        <v>51</v>
      </c>
      <c r="B234">
        <v>-7.07</v>
      </c>
      <c r="C234">
        <v>-113.14</v>
      </c>
      <c r="D234">
        <v>-7.06</v>
      </c>
      <c r="E234">
        <v>-113.63</v>
      </c>
      <c r="F234">
        <f>_10sept_0_107[[#This Row],[H_mag]]-40</f>
        <v>-47.07</v>
      </c>
      <c r="G234">
        <f>_10sept_0_107[[#This Row],[V_mag]]-40</f>
        <v>-47.06</v>
      </c>
      <c r="H234">
        <f>(10^(_10sept_0_107[[#This Row],[H_mag_adj]]/20)*COS(RADIANS(_10sept_0_107[[#This Row],[H_phase]])))*0.15</f>
        <v>-2.6119255781433079E-4</v>
      </c>
      <c r="I234">
        <f>(10^(_10sept_0_107[[#This Row],[H_mag_adj]]/20)*SIN(RADIANS(_10sept_0_107[[#This Row],[H_phase]])))*0.15</f>
        <v>-6.1117469681795373E-4</v>
      </c>
      <c r="J234">
        <f>(10^(_10sept_0_107[[#This Row],[V_mag_adj]]/20)*COS(RADIANS(_10sept_0_107[[#This Row],[V_phase]])))*0.15</f>
        <v>-2.6671667001777641E-4</v>
      </c>
      <c r="K234">
        <f>(10^(_10sept_0_107[[#This Row],[V_mag_adj]]/20)*SIN(RADIANS(_10sept_0_107[[#This Row],[V_phase]])))*0.15</f>
        <v>-6.0962007276554452E-4</v>
      </c>
    </row>
    <row r="235" spans="1:11" x14ac:dyDescent="0.25">
      <c r="A235">
        <v>52</v>
      </c>
      <c r="B235">
        <v>-7.3</v>
      </c>
      <c r="C235">
        <v>-122.24</v>
      </c>
      <c r="D235">
        <v>-7.32</v>
      </c>
      <c r="E235">
        <v>-123.23</v>
      </c>
      <c r="F235">
        <f>_10sept_0_107[[#This Row],[H_mag]]-40</f>
        <v>-47.3</v>
      </c>
      <c r="G235">
        <f>_10sept_0_107[[#This Row],[V_mag]]-40</f>
        <v>-47.32</v>
      </c>
      <c r="H235">
        <f>(10^(_10sept_0_107[[#This Row],[H_mag_adj]]/20)*COS(RADIANS(_10sept_0_107[[#This Row],[H_phase]])))*0.15</f>
        <v>-3.4530171659295864E-4</v>
      </c>
      <c r="I235">
        <f>(10^(_10sept_0_107[[#This Row],[H_mag_adj]]/20)*SIN(RADIANS(_10sept_0_107[[#This Row],[H_phase]])))*0.15</f>
        <v>-5.474818081608754E-4</v>
      </c>
      <c r="J235">
        <f>(10^(_10sept_0_107[[#This Row],[V_mag_adj]]/20)*COS(RADIANS(_10sept_0_107[[#This Row],[V_phase]])))*0.15</f>
        <v>-3.5389369861656632E-4</v>
      </c>
      <c r="K235">
        <f>(10^(_10sept_0_107[[#This Row],[V_mag_adj]]/20)*SIN(RADIANS(_10sept_0_107[[#This Row],[V_phase]])))*0.15</f>
        <v>-5.4018873122994642E-4</v>
      </c>
    </row>
    <row r="236" spans="1:11" x14ac:dyDescent="0.25">
      <c r="A236">
        <v>53</v>
      </c>
      <c r="B236">
        <v>-7.53</v>
      </c>
      <c r="C236">
        <v>-132.05000000000001</v>
      </c>
      <c r="D236">
        <v>-7.56</v>
      </c>
      <c r="E236">
        <v>-132.72999999999999</v>
      </c>
      <c r="F236">
        <f>_10sept_0_107[[#This Row],[H_mag]]-40</f>
        <v>-47.53</v>
      </c>
      <c r="G236">
        <f>_10sept_0_107[[#This Row],[V_mag]]-40</f>
        <v>-47.56</v>
      </c>
      <c r="H236">
        <f>(10^(_10sept_0_107[[#This Row],[H_mag_adj]]/20)*COS(RADIANS(_10sept_0_107[[#This Row],[H_phase]])))*0.15</f>
        <v>-4.2220434651541215E-4</v>
      </c>
      <c r="I236">
        <f>(10^(_10sept_0_107[[#This Row],[H_mag_adj]]/20)*SIN(RADIANS(_10sept_0_107[[#This Row],[H_phase]])))*0.15</f>
        <v>-4.6808332531492761E-4</v>
      </c>
      <c r="J236">
        <f>(10^(_10sept_0_107[[#This Row],[V_mag_adj]]/20)*COS(RADIANS(_10sept_0_107[[#This Row],[V_phase]])))*0.15</f>
        <v>-4.2625502827269896E-4</v>
      </c>
      <c r="K236">
        <f>(10^(_10sept_0_107[[#This Row],[V_mag_adj]]/20)*SIN(RADIANS(_10sept_0_107[[#This Row],[V_phase]])))*0.15</f>
        <v>-4.6144313169299241E-4</v>
      </c>
    </row>
    <row r="237" spans="1:11" x14ac:dyDescent="0.25">
      <c r="A237">
        <v>54</v>
      </c>
      <c r="B237">
        <v>-7.74</v>
      </c>
      <c r="C237">
        <v>-143.46</v>
      </c>
      <c r="D237">
        <v>-7.74</v>
      </c>
      <c r="E237">
        <v>-144.16</v>
      </c>
      <c r="F237">
        <f>_10sept_0_107[[#This Row],[H_mag]]-40</f>
        <v>-47.74</v>
      </c>
      <c r="G237">
        <f>_10sept_0_107[[#This Row],[V_mag]]-40</f>
        <v>-47.74</v>
      </c>
      <c r="H237">
        <f>(10^(_10sept_0_107[[#This Row],[H_mag_adj]]/20)*COS(RADIANS(_10sept_0_107[[#This Row],[H_phase]])))*0.15</f>
        <v>-4.9436243825294775E-4</v>
      </c>
      <c r="I237">
        <f>(10^(_10sept_0_107[[#This Row],[H_mag_adj]]/20)*SIN(RADIANS(_10sept_0_107[[#This Row],[H_phase]])))*0.15</f>
        <v>-3.6634334085043082E-4</v>
      </c>
      <c r="J237">
        <f>(10^(_10sept_0_107[[#This Row],[V_mag_adj]]/20)*COS(RADIANS(_10sept_0_107[[#This Row],[V_phase]])))*0.15</f>
        <v>-4.9880116071747806E-4</v>
      </c>
      <c r="K237">
        <f>(10^(_10sept_0_107[[#This Row],[V_mag_adj]]/20)*SIN(RADIANS(_10sept_0_107[[#This Row],[V_phase]])))*0.15</f>
        <v>-3.6027637420146108E-4</v>
      </c>
    </row>
    <row r="238" spans="1:11" x14ac:dyDescent="0.25">
      <c r="A238">
        <v>55</v>
      </c>
      <c r="B238">
        <v>-7.91</v>
      </c>
      <c r="C238">
        <v>-154.78</v>
      </c>
      <c r="D238">
        <v>-7.92</v>
      </c>
      <c r="E238">
        <v>-155.35</v>
      </c>
      <c r="F238">
        <f>_10sept_0_107[[#This Row],[H_mag]]-40</f>
        <v>-47.91</v>
      </c>
      <c r="G238">
        <f>_10sept_0_107[[#This Row],[V_mag]]-40</f>
        <v>-47.92</v>
      </c>
      <c r="H238">
        <f>(10^(_10sept_0_107[[#This Row],[H_mag_adj]]/20)*COS(RADIANS(_10sept_0_107[[#This Row],[H_phase]])))*0.15</f>
        <v>-5.4586527416102925E-4</v>
      </c>
      <c r="I238">
        <f>(10^(_10sept_0_107[[#This Row],[H_mag_adj]]/20)*SIN(RADIANS(_10sept_0_107[[#This Row],[H_phase]])))*0.15</f>
        <v>-2.5709747360640168E-4</v>
      </c>
      <c r="J238">
        <f>(10^(_10sept_0_107[[#This Row],[V_mag_adj]]/20)*COS(RADIANS(_10sept_0_107[[#This Row],[V_phase]])))*0.15</f>
        <v>-5.4776492168729144E-4</v>
      </c>
      <c r="K238">
        <f>(10^(_10sept_0_107[[#This Row],[V_mag_adj]]/20)*SIN(RADIANS(_10sept_0_107[[#This Row],[V_phase]])))*0.15</f>
        <v>-2.5136480631718296E-4</v>
      </c>
    </row>
    <row r="239" spans="1:11" x14ac:dyDescent="0.25">
      <c r="A239">
        <v>56</v>
      </c>
      <c r="B239">
        <v>-8.0500000000000007</v>
      </c>
      <c r="C239">
        <v>-166.28</v>
      </c>
      <c r="D239">
        <v>-8.06</v>
      </c>
      <c r="E239">
        <v>-166.75</v>
      </c>
      <c r="F239">
        <f>_10sept_0_107[[#This Row],[H_mag]]-40</f>
        <v>-48.05</v>
      </c>
      <c r="G239">
        <f>_10sept_0_107[[#This Row],[V_mag]]-40</f>
        <v>-48.06</v>
      </c>
      <c r="H239">
        <f>(10^(_10sept_0_107[[#This Row],[H_mag_adj]]/20)*COS(RADIANS(_10sept_0_107[[#This Row],[H_phase]])))*0.15</f>
        <v>-5.7679174784078593E-4</v>
      </c>
      <c r="I239">
        <f>(10^(_10sept_0_107[[#This Row],[H_mag_adj]]/20)*SIN(RADIANS(_10sept_0_107[[#This Row],[H_phase]])))*0.15</f>
        <v>-1.4081999288845519E-4</v>
      </c>
      <c r="J239">
        <f>(10^(_10sept_0_107[[#This Row],[V_mag_adj]]/20)*COS(RADIANS(_10sept_0_107[[#This Row],[V_phase]])))*0.15</f>
        <v>-5.7726250119289203E-4</v>
      </c>
      <c r="K239">
        <f>(10^(_10sept_0_107[[#This Row],[V_mag_adj]]/20)*SIN(RADIANS(_10sept_0_107[[#This Row],[V_phase]])))*0.15</f>
        <v>-1.3592727581593264E-4</v>
      </c>
    </row>
    <row r="240" spans="1:11" x14ac:dyDescent="0.25">
      <c r="A240">
        <v>57</v>
      </c>
      <c r="B240">
        <v>-8.17</v>
      </c>
      <c r="C240">
        <v>-177.78</v>
      </c>
      <c r="D240">
        <v>-8.1999999999999993</v>
      </c>
      <c r="E240">
        <v>-177.97</v>
      </c>
      <c r="F240">
        <f>_10sept_0_107[[#This Row],[H_mag]]-40</f>
        <v>-48.17</v>
      </c>
      <c r="G240">
        <f>_10sept_0_107[[#This Row],[V_mag]]-40</f>
        <v>-48.2</v>
      </c>
      <c r="H240">
        <f>(10^(_10sept_0_107[[#This Row],[H_mag_adj]]/20)*COS(RADIANS(_10sept_0_107[[#This Row],[H_phase]])))*0.15</f>
        <v>-5.8514726492233206E-4</v>
      </c>
      <c r="I240">
        <f>(10^(_10sept_0_107[[#This Row],[H_mag_adj]]/20)*SIN(RADIANS(_10sept_0_107[[#This Row],[H_phase]])))*0.15</f>
        <v>-2.2683649580790405E-5</v>
      </c>
      <c r="J240">
        <f>(10^(_10sept_0_107[[#This Row],[V_mag_adj]]/20)*COS(RADIANS(_10sept_0_107[[#This Row],[V_phase]])))*0.15</f>
        <v>-5.8320148013275136E-4</v>
      </c>
      <c r="K240">
        <f>(10^(_10sept_0_107[[#This Row],[V_mag_adj]]/20)*SIN(RADIANS(_10sept_0_107[[#This Row],[V_phase]])))*0.15</f>
        <v>-2.0671586032865961E-5</v>
      </c>
    </row>
    <row r="241" spans="1:11" x14ac:dyDescent="0.25">
      <c r="A241">
        <v>58</v>
      </c>
      <c r="B241">
        <v>-8.34</v>
      </c>
      <c r="C241">
        <v>170.4</v>
      </c>
      <c r="D241">
        <v>-8.31</v>
      </c>
      <c r="E241">
        <v>169.78</v>
      </c>
      <c r="F241">
        <f>_10sept_0_107[[#This Row],[H_mag]]-40</f>
        <v>-48.34</v>
      </c>
      <c r="G241">
        <f>_10sept_0_107[[#This Row],[V_mag]]-40</f>
        <v>-48.31</v>
      </c>
      <c r="H241">
        <f>(10^(_10sept_0_107[[#This Row],[H_mag_adj]]/20)*COS(RADIANS(_10sept_0_107[[#This Row],[H_phase]])))*0.15</f>
        <v>-5.6619551970437981E-4</v>
      </c>
      <c r="I241">
        <f>(10^(_10sept_0_107[[#This Row],[H_mag_adj]]/20)*SIN(RADIANS(_10sept_0_107[[#This Row],[H_phase]])))*0.15</f>
        <v>9.5764803982289896E-5</v>
      </c>
      <c r="J241">
        <f>(10^(_10sept_0_107[[#This Row],[V_mag_adj]]/20)*COS(RADIANS(_10sept_0_107[[#This Row],[V_phase]])))*0.15</f>
        <v>-5.6708136714339228E-4</v>
      </c>
      <c r="K241">
        <f>(10^(_10sept_0_107[[#This Row],[V_mag_adj]]/20)*SIN(RADIANS(_10sept_0_107[[#This Row],[V_phase]])))*0.15</f>
        <v>1.0223841267281381E-4</v>
      </c>
    </row>
    <row r="242" spans="1:11" x14ac:dyDescent="0.25">
      <c r="A242">
        <v>59</v>
      </c>
      <c r="B242">
        <v>-8.5</v>
      </c>
      <c r="C242">
        <v>158.76</v>
      </c>
      <c r="D242">
        <v>-8.52</v>
      </c>
      <c r="E242">
        <v>158.28</v>
      </c>
      <c r="F242">
        <f>_10sept_0_107[[#This Row],[H_mag]]-40</f>
        <v>-48.5</v>
      </c>
      <c r="G242">
        <f>_10sept_0_107[[#This Row],[V_mag]]-40</f>
        <v>-48.519999999999996</v>
      </c>
      <c r="H242">
        <f>(10^(_10sept_0_107[[#This Row],[H_mag_adj]]/20)*COS(RADIANS(_10sept_0_107[[#This Row],[H_phase]])))*0.15</f>
        <v>-5.2546078127780488E-4</v>
      </c>
      <c r="I242">
        <f>(10^(_10sept_0_107[[#This Row],[H_mag_adj]]/20)*SIN(RADIANS(_10sept_0_107[[#This Row],[H_phase]])))*0.15</f>
        <v>2.0423495018982114E-4</v>
      </c>
      <c r="J242">
        <f>(10^(_10sept_0_107[[#This Row],[V_mag_adj]]/20)*COS(RADIANS(_10sept_0_107[[#This Row],[V_phase]])))*0.15</f>
        <v>-5.2252681853189877E-4</v>
      </c>
      <c r="K242">
        <f>(10^(_10sept_0_107[[#This Row],[V_mag_adj]]/20)*SIN(RADIANS(_10sept_0_107[[#This Row],[V_phase]])))*0.15</f>
        <v>2.0814998641403509E-4</v>
      </c>
    </row>
    <row r="243" spans="1:11" x14ac:dyDescent="0.25">
      <c r="A243">
        <v>60</v>
      </c>
      <c r="B243">
        <v>-8.69</v>
      </c>
      <c r="C243">
        <v>147.51</v>
      </c>
      <c r="D243">
        <v>-8.68</v>
      </c>
      <c r="E243">
        <v>146.55000000000001</v>
      </c>
      <c r="F243">
        <f>_10sept_0_107[[#This Row],[H_mag]]-40</f>
        <v>-48.69</v>
      </c>
      <c r="G243">
        <f>_10sept_0_107[[#This Row],[V_mag]]-40</f>
        <v>-48.68</v>
      </c>
      <c r="H243">
        <f>(10^(_10sept_0_107[[#This Row],[H_mag_adj]]/20)*COS(RADIANS(_10sept_0_107[[#This Row],[H_phase]])))*0.15</f>
        <v>-4.6523109111830721E-4</v>
      </c>
      <c r="I243">
        <f>(10^(_10sept_0_107[[#This Row],[H_mag_adj]]/20)*SIN(RADIANS(_10sept_0_107[[#This Row],[H_phase]])))*0.15</f>
        <v>2.962707521433417E-4</v>
      </c>
      <c r="J243">
        <f>(10^(_10sept_0_107[[#This Row],[V_mag_adj]]/20)*COS(RADIANS(_10sept_0_107[[#This Row],[V_phase]])))*0.15</f>
        <v>-4.6073208958136158E-4</v>
      </c>
      <c r="K243">
        <f>(10^(_10sept_0_107[[#This Row],[V_mag_adj]]/20)*SIN(RADIANS(_10sept_0_107[[#This Row],[V_phase]])))*0.15</f>
        <v>3.0437404522885126E-4</v>
      </c>
    </row>
    <row r="244" spans="1:11" x14ac:dyDescent="0.25">
      <c r="A244">
        <v>61</v>
      </c>
      <c r="B244">
        <v>-8.85</v>
      </c>
      <c r="C244">
        <v>135.80000000000001</v>
      </c>
      <c r="D244">
        <v>-8.91</v>
      </c>
      <c r="E244">
        <v>135.61000000000001</v>
      </c>
      <c r="F244">
        <f>_10sept_0_107[[#This Row],[H_mag]]-40</f>
        <v>-48.85</v>
      </c>
      <c r="G244">
        <f>_10sept_0_107[[#This Row],[V_mag]]-40</f>
        <v>-48.91</v>
      </c>
      <c r="H244">
        <f>(10^(_10sept_0_107[[#This Row],[H_mag_adj]]/20)*COS(RADIANS(_10sept_0_107[[#This Row],[H_phase]])))*0.15</f>
        <v>-3.8820065645763668E-4</v>
      </c>
      <c r="I244">
        <f>(10^(_10sept_0_107[[#This Row],[H_mag_adj]]/20)*SIN(RADIANS(_10sept_0_107[[#This Row],[H_phase]])))*0.15</f>
        <v>3.7750864291778388E-4</v>
      </c>
      <c r="J244">
        <f>(10^(_10sept_0_107[[#This Row],[V_mag_adj]]/20)*COS(RADIANS(_10sept_0_107[[#This Row],[V_phase]])))*0.15</f>
        <v>-3.8428293616716864E-4</v>
      </c>
      <c r="K244">
        <f>(10^(_10sept_0_107[[#This Row],[V_mag_adj]]/20)*SIN(RADIANS(_10sept_0_107[[#This Row],[V_phase]])))*0.15</f>
        <v>3.7618628823769308E-4</v>
      </c>
    </row>
    <row r="245" spans="1:11" x14ac:dyDescent="0.25">
      <c r="A245">
        <v>62</v>
      </c>
      <c r="B245">
        <v>-9.1199999999999992</v>
      </c>
      <c r="C245">
        <v>123.7</v>
      </c>
      <c r="D245">
        <v>-9.1999999999999993</v>
      </c>
      <c r="E245">
        <v>123.13</v>
      </c>
      <c r="F245">
        <f>_10sept_0_107[[#This Row],[H_mag]]-40</f>
        <v>-49.12</v>
      </c>
      <c r="G245">
        <f>_10sept_0_107[[#This Row],[V_mag]]-40</f>
        <v>-49.2</v>
      </c>
      <c r="H245">
        <f>(10^(_10sept_0_107[[#This Row],[H_mag_adj]]/20)*COS(RADIANS(_10sept_0_107[[#This Row],[H_phase]])))*0.15</f>
        <v>-2.9124768875706501E-4</v>
      </c>
      <c r="I245">
        <f>(10^(_10sept_0_107[[#This Row],[H_mag_adj]]/20)*SIN(RADIANS(_10sept_0_107[[#This Row],[H_phase]])))*0.15</f>
        <v>4.3670748634332286E-4</v>
      </c>
      <c r="J245">
        <f>(10^(_10sept_0_107[[#This Row],[V_mag_adj]]/20)*COS(RADIANS(_10sept_0_107[[#This Row],[V_phase]])))*0.15</f>
        <v>-2.8425860503138758E-4</v>
      </c>
      <c r="K245">
        <f>(10^(_10sept_0_107[[#This Row],[V_mag_adj]]/20)*SIN(RADIANS(_10sept_0_107[[#This Row],[V_phase]])))*0.15</f>
        <v>4.3555314630309722E-4</v>
      </c>
    </row>
    <row r="246" spans="1:11" x14ac:dyDescent="0.25">
      <c r="A246">
        <v>63</v>
      </c>
      <c r="B246">
        <v>-9.4700000000000006</v>
      </c>
      <c r="C246">
        <v>111.55</v>
      </c>
      <c r="D246">
        <v>-9.5</v>
      </c>
      <c r="E246">
        <v>111.29</v>
      </c>
      <c r="F246">
        <f>_10sept_0_107[[#This Row],[H_mag]]-40</f>
        <v>-49.47</v>
      </c>
      <c r="G246">
        <f>_10sept_0_107[[#This Row],[V_mag]]-40</f>
        <v>-49.5</v>
      </c>
      <c r="H246">
        <f>(10^(_10sept_0_107[[#This Row],[H_mag_adj]]/20)*COS(RADIANS(_10sept_0_107[[#This Row],[H_phase]])))*0.15</f>
        <v>-1.851942904589103E-4</v>
      </c>
      <c r="I246">
        <f>(10^(_10sept_0_107[[#This Row],[H_mag_adj]]/20)*SIN(RADIANS(_10sept_0_107[[#This Row],[H_phase]])))*0.15</f>
        <v>4.6894259305676225E-4</v>
      </c>
      <c r="J246">
        <f>(10^(_10sept_0_107[[#This Row],[V_mag_adj]]/20)*COS(RADIANS(_10sept_0_107[[#This Row],[V_phase]])))*0.15</f>
        <v>-1.8243320563585155E-4</v>
      </c>
      <c r="K246">
        <f>(10^(_10sept_0_107[[#This Row],[V_mag_adj]]/20)*SIN(RADIANS(_10sept_0_107[[#This Row],[V_phase]])))*0.15</f>
        <v>4.6815838954286469E-4</v>
      </c>
    </row>
    <row r="247" spans="1:11" x14ac:dyDescent="0.25">
      <c r="A247">
        <v>64</v>
      </c>
      <c r="B247">
        <v>-9.8699999999999992</v>
      </c>
      <c r="C247">
        <v>99.75</v>
      </c>
      <c r="D247">
        <v>-9.86</v>
      </c>
      <c r="E247">
        <v>99.4</v>
      </c>
      <c r="F247">
        <f>_10sept_0_107[[#This Row],[H_mag]]-40</f>
        <v>-49.87</v>
      </c>
      <c r="G247">
        <f>_10sept_0_107[[#This Row],[V_mag]]-40</f>
        <v>-49.86</v>
      </c>
      <c r="H247">
        <f>(10^(_10sept_0_107[[#This Row],[H_mag_adj]]/20)*COS(RADIANS(_10sept_0_107[[#This Row],[H_phase]])))*0.15</f>
        <v>-8.1540841240035553E-5</v>
      </c>
      <c r="I247">
        <f>(10^(_10sept_0_107[[#This Row],[H_mag_adj]]/20)*SIN(RADIANS(_10sept_0_107[[#This Row],[H_phase]])))*0.15</f>
        <v>4.7453974365613521E-4</v>
      </c>
      <c r="J247">
        <f>(10^(_10sept_0_107[[#This Row],[V_mag_adj]]/20)*COS(RADIANS(_10sept_0_107[[#This Row],[V_phase]])))*0.15</f>
        <v>-7.8731129968704001E-5</v>
      </c>
      <c r="K247">
        <f>(10^(_10sept_0_107[[#This Row],[V_mag_adj]]/20)*SIN(RADIANS(_10sept_0_107[[#This Row],[V_phase]])))*0.15</f>
        <v>4.7557620364160896E-4</v>
      </c>
    </row>
    <row r="248" spans="1:11" x14ac:dyDescent="0.25">
      <c r="A248">
        <v>65</v>
      </c>
      <c r="B248">
        <v>-10.199999999999999</v>
      </c>
      <c r="C248">
        <v>86.96</v>
      </c>
      <c r="D248">
        <v>-10.210000000000001</v>
      </c>
      <c r="E248">
        <v>86.51</v>
      </c>
      <c r="F248">
        <f>_10sept_0_107[[#This Row],[H_mag]]-40</f>
        <v>-50.2</v>
      </c>
      <c r="G248">
        <f>_10sept_0_107[[#This Row],[V_mag]]-40</f>
        <v>-50.21</v>
      </c>
      <c r="H248">
        <f>(10^(_10sept_0_107[[#This Row],[H_mag_adj]]/20)*COS(RADIANS(_10sept_0_107[[#This Row],[H_phase]])))*0.15</f>
        <v>2.4583200519651229E-5</v>
      </c>
      <c r="I248">
        <f>(10^(_10sept_0_107[[#This Row],[H_mag_adj]]/20)*SIN(RADIANS(_10sept_0_107[[#This Row],[H_phase]])))*0.15</f>
        <v>4.6289199399755587E-4</v>
      </c>
      <c r="J248">
        <f>(10^(_10sept_0_107[[#This Row],[V_mag_adj]]/20)*COS(RADIANS(_10sept_0_107[[#This Row],[V_phase]])))*0.15</f>
        <v>2.818548173710034E-5</v>
      </c>
      <c r="K248">
        <f>(10^(_10sept_0_107[[#This Row],[V_mag_adj]]/20)*SIN(RADIANS(_10sept_0_107[[#This Row],[V_phase]])))*0.15</f>
        <v>4.6215226443734872E-4</v>
      </c>
    </row>
    <row r="249" spans="1:11" x14ac:dyDescent="0.25">
      <c r="A249">
        <v>66</v>
      </c>
      <c r="B249">
        <v>-10.53</v>
      </c>
      <c r="C249">
        <v>73.849999999999994</v>
      </c>
      <c r="D249">
        <v>-10.55</v>
      </c>
      <c r="E249">
        <v>72.91</v>
      </c>
      <c r="F249">
        <f>_10sept_0_107[[#This Row],[H_mag]]-40</f>
        <v>-50.53</v>
      </c>
      <c r="G249">
        <f>_10sept_0_107[[#This Row],[V_mag]]-40</f>
        <v>-50.55</v>
      </c>
      <c r="H249">
        <f>(10^(_10sept_0_107[[#This Row],[H_mag_adj]]/20)*COS(RADIANS(_10sept_0_107[[#This Row],[H_phase]])))*0.15</f>
        <v>1.2412949396031347E-4</v>
      </c>
      <c r="I249">
        <f>(10^(_10sept_0_107[[#This Row],[H_mag_adj]]/20)*SIN(RADIANS(_10sept_0_107[[#This Row],[H_phase]])))*0.15</f>
        <v>4.2865240106768808E-4</v>
      </c>
      <c r="J249">
        <f>(10^(_10sept_0_107[[#This Row],[V_mag_adj]]/20)*COS(RADIANS(_10sept_0_107[[#This Row],[V_phase]])))*0.15</f>
        <v>1.3084336042031532E-4</v>
      </c>
      <c r="K249">
        <f>(10^(_10sept_0_107[[#This Row],[V_mag_adj]]/20)*SIN(RADIANS(_10sept_0_107[[#This Row],[V_phase]])))*0.15</f>
        <v>4.2557726849624234E-4</v>
      </c>
    </row>
    <row r="250" spans="1:11" x14ac:dyDescent="0.25">
      <c r="A250">
        <v>67</v>
      </c>
      <c r="B250">
        <v>-10.79</v>
      </c>
      <c r="C250">
        <v>60.34</v>
      </c>
      <c r="D250">
        <v>-10.82</v>
      </c>
      <c r="E250">
        <v>59.54</v>
      </c>
      <c r="F250">
        <f>_10sept_0_107[[#This Row],[H_mag]]-40</f>
        <v>-50.79</v>
      </c>
      <c r="G250">
        <f>_10sept_0_107[[#This Row],[V_mag]]-40</f>
        <v>-50.82</v>
      </c>
      <c r="H250">
        <f>(10^(_10sept_0_107[[#This Row],[H_mag_adj]]/20)*COS(RADIANS(_10sept_0_107[[#This Row],[H_phase]])))*0.15</f>
        <v>2.1432197452404917E-4</v>
      </c>
      <c r="I250">
        <f>(10^(_10sept_0_107[[#This Row],[H_mag_adj]]/20)*SIN(RADIANS(_10sept_0_107[[#This Row],[H_phase]])))*0.15</f>
        <v>3.7635668955862922E-4</v>
      </c>
      <c r="J250">
        <f>(10^(_10sept_0_107[[#This Row],[V_mag_adj]]/20)*COS(RADIANS(_10sept_0_107[[#This Row],[V_phase]])))*0.15</f>
        <v>2.1879883229525092E-4</v>
      </c>
      <c r="K250">
        <f>(10^(_10sept_0_107[[#This Row],[V_mag_adj]]/20)*SIN(RADIANS(_10sept_0_107[[#This Row],[V_phase]])))*0.15</f>
        <v>3.7204039810417053E-4</v>
      </c>
    </row>
    <row r="251" spans="1:11" x14ac:dyDescent="0.25">
      <c r="A251">
        <v>68</v>
      </c>
      <c r="B251">
        <v>-10.89</v>
      </c>
      <c r="C251">
        <v>47.12</v>
      </c>
      <c r="D251">
        <v>-10.92</v>
      </c>
      <c r="E251">
        <v>45.83</v>
      </c>
      <c r="F251">
        <f>_10sept_0_107[[#This Row],[H_mag]]-40</f>
        <v>-50.89</v>
      </c>
      <c r="G251">
        <f>_10sept_0_107[[#This Row],[V_mag]]-40</f>
        <v>-50.92</v>
      </c>
      <c r="H251">
        <f>(10^(_10sept_0_107[[#This Row],[H_mag_adj]]/20)*COS(RADIANS(_10sept_0_107[[#This Row],[H_phase]])))*0.15</f>
        <v>2.9133799614709858E-4</v>
      </c>
      <c r="I251">
        <f>(10^(_10sept_0_107[[#This Row],[H_mag_adj]]/20)*SIN(RADIANS(_10sept_0_107[[#This Row],[H_phase]])))*0.15</f>
        <v>3.1373657087703635E-4</v>
      </c>
      <c r="J251">
        <f>(10^(_10sept_0_107[[#This Row],[V_mag_adj]]/20)*COS(RADIANS(_10sept_0_107[[#This Row],[V_phase]])))*0.15</f>
        <v>2.9729865200804617E-4</v>
      </c>
      <c r="K251">
        <f>(10^(_10sept_0_107[[#This Row],[V_mag_adj]]/20)*SIN(RADIANS(_10sept_0_107[[#This Row],[V_phase]])))*0.15</f>
        <v>3.0603935830107574E-4</v>
      </c>
    </row>
    <row r="252" spans="1:11" x14ac:dyDescent="0.25">
      <c r="A252">
        <v>69</v>
      </c>
      <c r="B252">
        <v>-10.91</v>
      </c>
      <c r="C252">
        <v>33.130000000000003</v>
      </c>
      <c r="D252">
        <v>-10.93</v>
      </c>
      <c r="E252">
        <v>32.97</v>
      </c>
      <c r="F252">
        <f>_10sept_0_107[[#This Row],[H_mag]]-40</f>
        <v>-50.91</v>
      </c>
      <c r="G252">
        <f>_10sept_0_107[[#This Row],[V_mag]]-40</f>
        <v>-50.93</v>
      </c>
      <c r="H252">
        <f>(10^(_10sept_0_107[[#This Row],[H_mag_adj]]/20)*COS(RADIANS(_10sept_0_107[[#This Row],[H_phase]])))*0.15</f>
        <v>3.5771829763497822E-4</v>
      </c>
      <c r="I252">
        <f>(10^(_10sept_0_107[[#This Row],[H_mag_adj]]/20)*SIN(RADIANS(_10sept_0_107[[#This Row],[H_phase]])))*0.15</f>
        <v>2.3346061242583786E-4</v>
      </c>
      <c r="J252">
        <f>(10^(_10sept_0_107[[#This Row],[V_mag_adj]]/20)*COS(RADIANS(_10sept_0_107[[#This Row],[V_phase]])))*0.15</f>
        <v>3.5754462154961739E-4</v>
      </c>
      <c r="K252">
        <f>(10^(_10sept_0_107[[#This Row],[V_mag_adj]]/20)*SIN(RADIANS(_10sept_0_107[[#This Row],[V_phase]])))*0.15</f>
        <v>2.3192612057922502E-4</v>
      </c>
    </row>
    <row r="253" spans="1:11" x14ac:dyDescent="0.25">
      <c r="A253">
        <v>70</v>
      </c>
      <c r="B253">
        <v>-10.86</v>
      </c>
      <c r="C253">
        <v>20.89</v>
      </c>
      <c r="D253">
        <v>-10.88</v>
      </c>
      <c r="E253">
        <v>20.18</v>
      </c>
      <c r="F253">
        <f>_10sept_0_107[[#This Row],[H_mag]]-40</f>
        <v>-50.86</v>
      </c>
      <c r="G253">
        <f>_10sept_0_107[[#This Row],[V_mag]]-40</f>
        <v>-50.88</v>
      </c>
      <c r="H253">
        <f>(10^(_10sept_0_107[[#This Row],[H_mag_adj]]/20)*COS(RADIANS(_10sept_0_107[[#This Row],[H_phase]])))*0.15</f>
        <v>4.0138592474111624E-4</v>
      </c>
      <c r="I253">
        <f>(10^(_10sept_0_107[[#This Row],[H_mag_adj]]/20)*SIN(RADIANS(_10sept_0_107[[#This Row],[H_phase]])))*0.15</f>
        <v>1.5319411507602927E-4</v>
      </c>
      <c r="J253">
        <f>(10^(_10sept_0_107[[#This Row],[V_mag_adj]]/20)*COS(RADIANS(_10sept_0_107[[#This Row],[V_phase]])))*0.15</f>
        <v>4.0232595810399868E-4</v>
      </c>
      <c r="K253">
        <f>(10^(_10sept_0_107[[#This Row],[V_mag_adj]]/20)*SIN(RADIANS(_10sept_0_107[[#This Row],[V_phase]])))*0.15</f>
        <v>1.4786770097415615E-4</v>
      </c>
    </row>
    <row r="254" spans="1:11" x14ac:dyDescent="0.25">
      <c r="A254">
        <v>71</v>
      </c>
      <c r="B254">
        <v>-10.82</v>
      </c>
      <c r="C254">
        <v>9.6999999999999993</v>
      </c>
      <c r="D254">
        <v>-10.84</v>
      </c>
      <c r="E254">
        <v>9.39</v>
      </c>
      <c r="F254">
        <f>_10sept_0_107[[#This Row],[H_mag]]-40</f>
        <v>-50.82</v>
      </c>
      <c r="G254">
        <f>_10sept_0_107[[#This Row],[V_mag]]-40</f>
        <v>-50.84</v>
      </c>
      <c r="H254">
        <f>(10^(_10sept_0_107[[#This Row],[H_mag_adj]]/20)*COS(RADIANS(_10sept_0_107[[#This Row],[H_phase]])))*0.15</f>
        <v>4.2543923990335733E-4</v>
      </c>
      <c r="I254">
        <f>(10^(_10sept_0_107[[#This Row],[H_mag_adj]]/20)*SIN(RADIANS(_10sept_0_107[[#This Row],[H_phase]])))*0.15</f>
        <v>7.2721661049020194E-5</v>
      </c>
      <c r="J254">
        <f>(10^(_10sept_0_107[[#This Row],[V_mag_adj]]/20)*COS(RADIANS(_10sept_0_107[[#This Row],[V_phase]])))*0.15</f>
        <v>4.2484709924190496E-4</v>
      </c>
      <c r="K254">
        <f>(10^(_10sept_0_107[[#This Row],[V_mag_adj]]/20)*SIN(RADIANS(_10sept_0_107[[#This Row],[V_phase]])))*0.15</f>
        <v>7.0256801405017542E-5</v>
      </c>
    </row>
    <row r="255" spans="1:11" x14ac:dyDescent="0.25">
      <c r="A255">
        <v>72</v>
      </c>
      <c r="B255">
        <v>-10.84</v>
      </c>
      <c r="C255">
        <v>-0.94</v>
      </c>
      <c r="D255">
        <v>-10.87</v>
      </c>
      <c r="E255">
        <v>-1.27</v>
      </c>
      <c r="F255">
        <f>_10sept_0_107[[#This Row],[H_mag]]-40</f>
        <v>-50.84</v>
      </c>
      <c r="G255">
        <f>_10sept_0_107[[#This Row],[V_mag]]-40</f>
        <v>-50.87</v>
      </c>
      <c r="H255">
        <f>(10^(_10sept_0_107[[#This Row],[H_mag_adj]]/20)*COS(RADIANS(_10sept_0_107[[#This Row],[H_phase]])))*0.15</f>
        <v>4.3055913616626328E-4</v>
      </c>
      <c r="I255">
        <f>(10^(_10sept_0_107[[#This Row],[H_mag_adj]]/20)*SIN(RADIANS(_10sept_0_107[[#This Row],[H_phase]])))*0.15</f>
        <v>-7.0644279093381042E-6</v>
      </c>
      <c r="J255">
        <f>(10^(_10sept_0_107[[#This Row],[V_mag_adj]]/20)*COS(RADIANS(_10sept_0_107[[#This Row],[V_phase]])))*0.15</f>
        <v>4.2902693830619874E-4</v>
      </c>
      <c r="K255">
        <f>(10^(_10sept_0_107[[#This Row],[V_mag_adj]]/20)*SIN(RADIANS(_10sept_0_107[[#This Row],[V_phase]])))*0.15</f>
        <v>-9.511232198652947E-6</v>
      </c>
    </row>
    <row r="256" spans="1:11" x14ac:dyDescent="0.25">
      <c r="A256">
        <v>73</v>
      </c>
      <c r="B256">
        <v>-10.95</v>
      </c>
      <c r="C256">
        <v>-10.97</v>
      </c>
      <c r="D256">
        <v>-11</v>
      </c>
      <c r="E256">
        <v>-11.36</v>
      </c>
      <c r="F256">
        <f>_10sept_0_107[[#This Row],[H_mag]]-40</f>
        <v>-50.95</v>
      </c>
      <c r="G256">
        <f>_10sept_0_107[[#This Row],[V_mag]]-40</f>
        <v>-51</v>
      </c>
      <c r="H256">
        <f>(10^(_10sept_0_107[[#This Row],[H_mag_adj]]/20)*COS(RADIANS(_10sept_0_107[[#This Row],[H_phase]])))*0.15</f>
        <v>4.1742838254012112E-4</v>
      </c>
      <c r="I256">
        <f>(10^(_10sept_0_107[[#This Row],[H_mag_adj]]/20)*SIN(RADIANS(_10sept_0_107[[#This Row],[H_phase]])))*0.15</f>
        <v>-8.0913057918370935E-5</v>
      </c>
      <c r="J256">
        <f>(10^(_10sept_0_107[[#This Row],[V_mag_adj]]/20)*COS(RADIANS(_10sept_0_107[[#This Row],[V_phase]])))*0.15</f>
        <v>4.1447516764968534E-4</v>
      </c>
      <c r="K256">
        <f>(10^(_10sept_0_107[[#This Row],[V_mag_adj]]/20)*SIN(RADIANS(_10sept_0_107[[#This Row],[V_phase]])))*0.15</f>
        <v>-8.3271773217149145E-5</v>
      </c>
    </row>
    <row r="257" spans="1:11" x14ac:dyDescent="0.25">
      <c r="A257">
        <v>74</v>
      </c>
      <c r="B257">
        <v>-11.2</v>
      </c>
      <c r="C257">
        <v>-22.17</v>
      </c>
      <c r="D257">
        <v>-11.25</v>
      </c>
      <c r="E257">
        <v>-22.65</v>
      </c>
      <c r="F257">
        <f>_10sept_0_107[[#This Row],[H_mag]]-40</f>
        <v>-51.2</v>
      </c>
      <c r="G257">
        <f>_10sept_0_107[[#This Row],[V_mag]]-40</f>
        <v>-51.25</v>
      </c>
      <c r="H257">
        <f>(10^(_10sept_0_107[[#This Row],[H_mag_adj]]/20)*COS(RADIANS(_10sept_0_107[[#This Row],[H_phase]])))*0.15</f>
        <v>3.8259058184238719E-4</v>
      </c>
      <c r="I257">
        <f>(10^(_10sept_0_107[[#This Row],[H_mag_adj]]/20)*SIN(RADIANS(_10sept_0_107[[#This Row],[H_phase]])))*0.15</f>
        <v>-1.5589868847129486E-4</v>
      </c>
      <c r="J257">
        <f>(10^(_10sept_0_107[[#This Row],[V_mag_adj]]/20)*COS(RADIANS(_10sept_0_107[[#This Row],[V_phase]])))*0.15</f>
        <v>3.7908264954041645E-4</v>
      </c>
      <c r="K257">
        <f>(10^(_10sept_0_107[[#This Row],[V_mag_adj]]/20)*SIN(RADIANS(_10sept_0_107[[#This Row],[V_phase]])))*0.15</f>
        <v>-1.5818515074816661E-4</v>
      </c>
    </row>
    <row r="258" spans="1:11" x14ac:dyDescent="0.25">
      <c r="A258">
        <v>75</v>
      </c>
      <c r="B258">
        <v>-11.47</v>
      </c>
      <c r="C258">
        <v>-32.869999999999997</v>
      </c>
      <c r="D258">
        <v>-11.47</v>
      </c>
      <c r="E258">
        <v>-33.69</v>
      </c>
      <c r="F258">
        <f>_10sept_0_107[[#This Row],[H_mag]]-40</f>
        <v>-51.47</v>
      </c>
      <c r="G258">
        <f>_10sept_0_107[[#This Row],[V_mag]]-40</f>
        <v>-51.47</v>
      </c>
      <c r="H258">
        <f>(10^(_10sept_0_107[[#This Row],[H_mag_adj]]/20)*COS(RADIANS(_10sept_0_107[[#This Row],[H_phase]])))*0.15</f>
        <v>3.363728916931549E-4</v>
      </c>
      <c r="I258">
        <f>(10^(_10sept_0_107[[#This Row],[H_mag_adj]]/20)*SIN(RADIANS(_10sept_0_107[[#This Row],[H_phase]])))*0.15</f>
        <v>-2.1735963174529822E-4</v>
      </c>
      <c r="J258">
        <f>(10^(_10sept_0_107[[#This Row],[V_mag_adj]]/20)*COS(RADIANS(_10sept_0_107[[#This Row],[V_phase]])))*0.15</f>
        <v>3.3322776391454318E-4</v>
      </c>
      <c r="K258">
        <f>(10^(_10sept_0_107[[#This Row],[V_mag_adj]]/20)*SIN(RADIANS(_10sept_0_107[[#This Row],[V_phase]])))*0.15</f>
        <v>-2.221512753395309E-4</v>
      </c>
    </row>
    <row r="259" spans="1:11" x14ac:dyDescent="0.25">
      <c r="A259">
        <v>76</v>
      </c>
      <c r="B259">
        <v>-11.78</v>
      </c>
      <c r="C259">
        <v>-44.79</v>
      </c>
      <c r="D259">
        <v>-11.8</v>
      </c>
      <c r="E259">
        <v>-44.6</v>
      </c>
      <c r="F259">
        <f>_10sept_0_107[[#This Row],[H_mag]]-40</f>
        <v>-51.78</v>
      </c>
      <c r="G259">
        <f>_10sept_0_107[[#This Row],[V_mag]]-40</f>
        <v>-51.8</v>
      </c>
      <c r="H259">
        <f>(10^(_10sept_0_107[[#This Row],[H_mag_adj]]/20)*COS(RADIANS(_10sept_0_107[[#This Row],[H_phase]])))*0.15</f>
        <v>2.7425983708159453E-4</v>
      </c>
      <c r="I259">
        <f>(10^(_10sept_0_107[[#This Row],[H_mag_adj]]/20)*SIN(RADIANS(_10sept_0_107[[#This Row],[H_phase]])))*0.15</f>
        <v>-2.7225674023687019E-4</v>
      </c>
      <c r="J259">
        <f>(10^(_10sept_0_107[[#This Row],[V_mag_adj]]/20)*COS(RADIANS(_10sept_0_107[[#This Row],[V_phase]])))*0.15</f>
        <v>2.7452831187552693E-4</v>
      </c>
      <c r="K259">
        <f>(10^(_10sept_0_107[[#This Row],[V_mag_adj]]/20)*SIN(RADIANS(_10sept_0_107[[#This Row],[V_phase]])))*0.15</f>
        <v>-2.7072168694155716E-4</v>
      </c>
    </row>
    <row r="260" spans="1:11" x14ac:dyDescent="0.25">
      <c r="A260">
        <v>77</v>
      </c>
      <c r="B260">
        <v>-12.08</v>
      </c>
      <c r="C260">
        <v>-56.36</v>
      </c>
      <c r="D260">
        <v>-12.11</v>
      </c>
      <c r="E260">
        <v>-56.27</v>
      </c>
      <c r="F260">
        <f>_10sept_0_107[[#This Row],[H_mag]]-40</f>
        <v>-52.08</v>
      </c>
      <c r="G260">
        <f>_10sept_0_107[[#This Row],[V_mag]]-40</f>
        <v>-52.11</v>
      </c>
      <c r="H260">
        <f>(10^(_10sept_0_107[[#This Row],[H_mag_adj]]/20)*COS(RADIANS(_10sept_0_107[[#This Row],[H_phase]])))*0.15</f>
        <v>2.0681392708678657E-4</v>
      </c>
      <c r="I260">
        <f>(10^(_10sept_0_107[[#This Row],[H_mag_adj]]/20)*SIN(RADIANS(_10sept_0_107[[#This Row],[H_phase]])))*0.15</f>
        <v>-3.1080901121945754E-4</v>
      </c>
      <c r="J260">
        <f>(10^(_10sept_0_107[[#This Row],[V_mag_adj]]/20)*COS(RADIANS(_10sept_0_107[[#This Row],[V_phase]])))*0.15</f>
        <v>2.0658712909023277E-4</v>
      </c>
      <c r="K260">
        <f>(10^(_10sept_0_107[[#This Row],[V_mag_adj]]/20)*SIN(RADIANS(_10sept_0_107[[#This Row],[V_phase]])))*0.15</f>
        <v>-3.0941324220849932E-4</v>
      </c>
    </row>
    <row r="261" spans="1:11" x14ac:dyDescent="0.25">
      <c r="A261">
        <v>78</v>
      </c>
      <c r="B261">
        <v>-12.41</v>
      </c>
      <c r="C261">
        <v>-68.66</v>
      </c>
      <c r="D261">
        <v>-12.43</v>
      </c>
      <c r="E261">
        <v>-69.23</v>
      </c>
      <c r="F261">
        <f>_10sept_0_107[[#This Row],[H_mag]]-40</f>
        <v>-52.41</v>
      </c>
      <c r="G261">
        <f>_10sept_0_107[[#This Row],[V_mag]]-40</f>
        <v>-52.43</v>
      </c>
      <c r="H261">
        <f>(10^(_10sept_0_107[[#This Row],[H_mag_adj]]/20)*COS(RADIANS(_10sept_0_107[[#This Row],[H_phase]])))*0.15</f>
        <v>1.307902007396794E-4</v>
      </c>
      <c r="I261">
        <f>(10^(_10sept_0_107[[#This Row],[H_mag_adj]]/20)*SIN(RADIANS(_10sept_0_107[[#This Row],[H_phase]])))*0.15</f>
        <v>-3.347687670424513E-4</v>
      </c>
      <c r="J261">
        <f>(10^(_10sept_0_107[[#This Row],[V_mag_adj]]/20)*COS(RADIANS(_10sept_0_107[[#This Row],[V_phase]])))*0.15</f>
        <v>1.2716024311327175E-4</v>
      </c>
      <c r="K261">
        <f>(10^(_10sept_0_107[[#This Row],[V_mag_adj]]/20)*SIN(RADIANS(_10sept_0_107[[#This Row],[V_phase]])))*0.15</f>
        <v>-3.3528042863033845E-4</v>
      </c>
    </row>
    <row r="262" spans="1:11" x14ac:dyDescent="0.25">
      <c r="A262">
        <v>79</v>
      </c>
      <c r="B262">
        <v>-12.72</v>
      </c>
      <c r="C262">
        <v>-82.44</v>
      </c>
      <c r="D262">
        <v>-12.78</v>
      </c>
      <c r="E262">
        <v>-82.94</v>
      </c>
      <c r="F262">
        <f>_10sept_0_107[[#This Row],[H_mag]]-40</f>
        <v>-52.72</v>
      </c>
      <c r="G262">
        <f>_10sept_0_107[[#This Row],[V_mag]]-40</f>
        <v>-52.78</v>
      </c>
      <c r="H262">
        <f>(10^(_10sept_0_107[[#This Row],[H_mag_adj]]/20)*COS(RADIANS(_10sept_0_107[[#This Row],[H_phase]])))*0.15</f>
        <v>4.5627798344892671E-5</v>
      </c>
      <c r="I262">
        <f>(10^(_10sept_0_107[[#This Row],[H_mag_adj]]/20)*SIN(RADIANS(_10sept_0_107[[#This Row],[H_phase]])))*0.15</f>
        <v>-3.4379512050422724E-4</v>
      </c>
      <c r="J262">
        <f>(10^(_10sept_0_107[[#This Row],[V_mag_adj]]/20)*COS(RADIANS(_10sept_0_107[[#This Row],[V_phase]])))*0.15</f>
        <v>4.2332485881093844E-5</v>
      </c>
      <c r="K262">
        <f>(10^(_10sept_0_107[[#This Row],[V_mag_adj]]/20)*SIN(RADIANS(_10sept_0_107[[#This Row],[V_phase]])))*0.15</f>
        <v>-3.4181088259337486E-4</v>
      </c>
    </row>
    <row r="263" spans="1:11" x14ac:dyDescent="0.25">
      <c r="A263">
        <v>80</v>
      </c>
      <c r="B263">
        <v>-12.99</v>
      </c>
      <c r="C263">
        <v>-95.81</v>
      </c>
      <c r="D263">
        <v>-13</v>
      </c>
      <c r="E263">
        <v>-96.4</v>
      </c>
      <c r="F263">
        <f>_10sept_0_107[[#This Row],[H_mag]]-40</f>
        <v>-52.99</v>
      </c>
      <c r="G263">
        <f>_10sept_0_107[[#This Row],[V_mag]]-40</f>
        <v>-53</v>
      </c>
      <c r="H263">
        <f>(10^(_10sept_0_107[[#This Row],[H_mag_adj]]/20)*COS(RADIANS(_10sept_0_107[[#This Row],[H_phase]])))*0.15</f>
        <v>-3.40329987204864E-5</v>
      </c>
      <c r="I263">
        <f>(10^(_10sept_0_107[[#This Row],[H_mag_adj]]/20)*SIN(RADIANS(_10sept_0_107[[#This Row],[H_phase]])))*0.15</f>
        <v>-3.3446799195233648E-4</v>
      </c>
      <c r="J263">
        <f>(10^(_10sept_0_107[[#This Row],[V_mag_adj]]/20)*COS(RADIANS(_10sept_0_107[[#This Row],[V_phase]])))*0.15</f>
        <v>-3.7432178223591318E-5</v>
      </c>
      <c r="K263">
        <f>(10^(_10sept_0_107[[#This Row],[V_mag_adj]]/20)*SIN(RADIANS(_10sept_0_107[[#This Row],[V_phase]])))*0.15</f>
        <v>-3.3371538711838482E-4</v>
      </c>
    </row>
    <row r="264" spans="1:11" x14ac:dyDescent="0.25">
      <c r="A264">
        <v>81</v>
      </c>
      <c r="B264">
        <v>-13.15</v>
      </c>
      <c r="C264">
        <v>-109.65</v>
      </c>
      <c r="D264">
        <v>-13.18</v>
      </c>
      <c r="E264">
        <v>-109.71</v>
      </c>
      <c r="F264">
        <f>_10sept_0_107[[#This Row],[H_mag]]-40</f>
        <v>-53.15</v>
      </c>
      <c r="G264">
        <f>_10sept_0_107[[#This Row],[V_mag]]-40</f>
        <v>-53.18</v>
      </c>
      <c r="H264">
        <f>(10^(_10sept_0_107[[#This Row],[H_mag_adj]]/20)*COS(RADIANS(_10sept_0_107[[#This Row],[H_phase]])))*0.15</f>
        <v>-1.1099002714103235E-4</v>
      </c>
      <c r="I264">
        <f>(10^(_10sept_0_107[[#This Row],[H_mag_adj]]/20)*SIN(RADIANS(_10sept_0_107[[#This Row],[H_phase]])))*0.15</f>
        <v>-3.1083757266722951E-4</v>
      </c>
      <c r="J264">
        <f>(10^(_10sept_0_107[[#This Row],[V_mag_adj]]/20)*COS(RADIANS(_10sept_0_107[[#This Row],[V_phase]])))*0.15</f>
        <v>-1.1093166773329387E-4</v>
      </c>
      <c r="K264">
        <f>(10^(_10sept_0_107[[#This Row],[V_mag_adj]]/20)*SIN(RADIANS(_10sept_0_107[[#This Row],[V_phase]])))*0.15</f>
        <v>-3.0964983206050492E-4</v>
      </c>
    </row>
    <row r="265" spans="1:11" x14ac:dyDescent="0.25">
      <c r="A265">
        <v>82</v>
      </c>
      <c r="B265">
        <v>-13.22</v>
      </c>
      <c r="C265">
        <v>-124.63</v>
      </c>
      <c r="D265">
        <v>-13.26</v>
      </c>
      <c r="E265">
        <v>-124.9</v>
      </c>
      <c r="F265">
        <f>_10sept_0_107[[#This Row],[H_mag]]-40</f>
        <v>-53.22</v>
      </c>
      <c r="G265">
        <f>_10sept_0_107[[#This Row],[V_mag]]-40</f>
        <v>-53.26</v>
      </c>
      <c r="H265">
        <f>(10^(_10sept_0_107[[#This Row],[H_mag_adj]]/20)*COS(RADIANS(_10sept_0_107[[#This Row],[H_phase]])))*0.15</f>
        <v>-1.8605851490613239E-4</v>
      </c>
      <c r="I265">
        <f>(10^(_10sept_0_107[[#This Row],[H_mag_adj]]/20)*SIN(RADIANS(_10sept_0_107[[#This Row],[H_phase]])))*0.15</f>
        <v>-2.6940527289224088E-4</v>
      </c>
      <c r="J265">
        <f>(10^(_10sept_0_107[[#This Row],[V_mag_adj]]/20)*COS(RADIANS(_10sept_0_107[[#This Row],[V_phase]])))*0.15</f>
        <v>-1.8646530205756505E-4</v>
      </c>
      <c r="K265">
        <f>(10^(_10sept_0_107[[#This Row],[V_mag_adj]]/20)*SIN(RADIANS(_10sept_0_107[[#This Row],[V_phase]])))*0.15</f>
        <v>-2.6729174213373843E-4</v>
      </c>
    </row>
    <row r="266" spans="1:11" x14ac:dyDescent="0.25">
      <c r="A266">
        <v>83</v>
      </c>
      <c r="B266">
        <v>-13.24</v>
      </c>
      <c r="C266">
        <v>-138.91</v>
      </c>
      <c r="D266">
        <v>-13.28</v>
      </c>
      <c r="E266">
        <v>-139.33000000000001</v>
      </c>
      <c r="F266">
        <f>_10sept_0_107[[#This Row],[H_mag]]-40</f>
        <v>-53.24</v>
      </c>
      <c r="G266">
        <f>_10sept_0_107[[#This Row],[V_mag]]-40</f>
        <v>-53.28</v>
      </c>
      <c r="H266">
        <f>(10^(_10sept_0_107[[#This Row],[H_mag_adj]]/20)*COS(RADIANS(_10sept_0_107[[#This Row],[H_phase]])))*0.15</f>
        <v>-2.461938292563922E-4</v>
      </c>
      <c r="I266">
        <f>(10^(_10sept_0_107[[#This Row],[H_mag_adj]]/20)*SIN(RADIANS(_10sept_0_107[[#This Row],[H_phase]])))*0.15</f>
        <v>-2.1469290887132125E-4</v>
      </c>
      <c r="J266">
        <f>(10^(_10sept_0_107[[#This Row],[V_mag_adj]]/20)*COS(RADIANS(_10sept_0_107[[#This Row],[V_phase]])))*0.15</f>
        <v>-2.4662262354970579E-4</v>
      </c>
      <c r="K266">
        <f>(10^(_10sept_0_107[[#This Row],[V_mag_adj]]/20)*SIN(RADIANS(_10sept_0_107[[#This Row],[V_phase]])))*0.15</f>
        <v>-2.1190435575899202E-4</v>
      </c>
    </row>
    <row r="267" spans="1:11" x14ac:dyDescent="0.25">
      <c r="A267">
        <v>84</v>
      </c>
      <c r="B267">
        <v>-13.18</v>
      </c>
      <c r="C267">
        <v>-153.11000000000001</v>
      </c>
      <c r="D267">
        <v>-13.18</v>
      </c>
      <c r="E267">
        <v>-153.80000000000001</v>
      </c>
      <c r="F267">
        <f>_10sept_0_107[[#This Row],[H_mag]]-40</f>
        <v>-53.18</v>
      </c>
      <c r="G267">
        <f>_10sept_0_107[[#This Row],[V_mag]]-40</f>
        <v>-53.18</v>
      </c>
      <c r="H267">
        <f>(10^(_10sept_0_107[[#This Row],[H_mag_adj]]/20)*COS(RADIANS(_10sept_0_107[[#This Row],[H_phase]])))*0.15</f>
        <v>-2.9335667231503962E-4</v>
      </c>
      <c r="I267">
        <f>(10^(_10sept_0_107[[#This Row],[H_mag_adj]]/20)*SIN(RADIANS(_10sept_0_107[[#This Row],[H_phase]])))*0.15</f>
        <v>-1.4876396139332698E-4</v>
      </c>
      <c r="J267">
        <f>(10^(_10sept_0_107[[#This Row],[V_mag_adj]]/20)*COS(RADIANS(_10sept_0_107[[#This Row],[V_phase]])))*0.15</f>
        <v>-2.9512688719595466E-4</v>
      </c>
      <c r="K267">
        <f>(10^(_10sept_0_107[[#This Row],[V_mag_adj]]/20)*SIN(RADIANS(_10sept_0_107[[#This Row],[V_phase]])))*0.15</f>
        <v>-1.4522043194817696E-4</v>
      </c>
    </row>
    <row r="268" spans="1:11" x14ac:dyDescent="0.25">
      <c r="A268">
        <v>85</v>
      </c>
      <c r="B268">
        <v>-13.04</v>
      </c>
      <c r="C268">
        <v>-166.39</v>
      </c>
      <c r="D268">
        <v>-13.09</v>
      </c>
      <c r="E268">
        <v>-166.74</v>
      </c>
      <c r="F268">
        <f>_10sept_0_107[[#This Row],[H_mag]]-40</f>
        <v>-53.04</v>
      </c>
      <c r="G268">
        <f>_10sept_0_107[[#This Row],[V_mag]]-40</f>
        <v>-53.09</v>
      </c>
      <c r="H268">
        <f>(10^(_10sept_0_107[[#This Row],[H_mag_adj]]/20)*COS(RADIANS(_10sept_0_107[[#This Row],[H_phase]])))*0.15</f>
        <v>-3.2487908540261443E-4</v>
      </c>
      <c r="I268">
        <f>(10^(_10sept_0_107[[#This Row],[H_mag_adj]]/20)*SIN(RADIANS(_10sept_0_107[[#This Row],[H_phase]])))*0.15</f>
        <v>-7.8656545781557061E-5</v>
      </c>
      <c r="J268">
        <f>(10^(_10sept_0_107[[#This Row],[V_mag_adj]]/20)*COS(RADIANS(_10sept_0_107[[#This Row],[V_phase]])))*0.15</f>
        <v>-3.2348600132858535E-4</v>
      </c>
      <c r="K268">
        <f>(10^(_10sept_0_107[[#This Row],[V_mag_adj]]/20)*SIN(RADIANS(_10sept_0_107[[#This Row],[V_phase]])))*0.15</f>
        <v>-7.6230434071819105E-5</v>
      </c>
    </row>
    <row r="269" spans="1:11" x14ac:dyDescent="0.25">
      <c r="A269">
        <v>86</v>
      </c>
      <c r="B269">
        <v>-13.01</v>
      </c>
      <c r="C269">
        <v>-179.66</v>
      </c>
      <c r="D269">
        <v>-13.07</v>
      </c>
      <c r="E269">
        <v>179.5</v>
      </c>
      <c r="F269">
        <f>_10sept_0_107[[#This Row],[H_mag]]-40</f>
        <v>-53.01</v>
      </c>
      <c r="G269">
        <f>_10sept_0_107[[#This Row],[V_mag]]-40</f>
        <v>-53.07</v>
      </c>
      <c r="H269">
        <f>(10^(_10sept_0_107[[#This Row],[H_mag_adj]]/20)*COS(RADIANS(_10sept_0_107[[#This Row],[H_phase]])))*0.15</f>
        <v>-3.3541587409237952E-4</v>
      </c>
      <c r="I269">
        <f>(10^(_10sept_0_107[[#This Row],[H_mag_adj]]/20)*SIN(RADIANS(_10sept_0_107[[#This Row],[H_phase]])))*0.15</f>
        <v>-1.9904212280338643E-6</v>
      </c>
      <c r="J269">
        <f>(10^(_10sept_0_107[[#This Row],[V_mag_adj]]/20)*COS(RADIANS(_10sept_0_107[[#This Row],[V_phase]])))*0.15</f>
        <v>-3.3310006860471145E-4</v>
      </c>
      <c r="K269">
        <f>(10^(_10sept_0_107[[#This Row],[V_mag_adj]]/20)*SIN(RADIANS(_10sept_0_107[[#This Row],[V_phase]])))*0.15</f>
        <v>2.9069202598060073E-6</v>
      </c>
    </row>
    <row r="270" spans="1:11" x14ac:dyDescent="0.25">
      <c r="A270">
        <v>87</v>
      </c>
      <c r="B270">
        <v>-13.1</v>
      </c>
      <c r="C270">
        <v>167.67</v>
      </c>
      <c r="D270">
        <v>-13.13</v>
      </c>
      <c r="E270">
        <v>166.56</v>
      </c>
      <c r="F270">
        <f>_10sept_0_107[[#This Row],[H_mag]]-40</f>
        <v>-53.1</v>
      </c>
      <c r="G270">
        <f>_10sept_0_107[[#This Row],[V_mag]]-40</f>
        <v>-53.13</v>
      </c>
      <c r="H270">
        <f>(10^(_10sept_0_107[[#This Row],[H_mag_adj]]/20)*COS(RADIANS(_10sept_0_107[[#This Row],[H_phase]])))*0.15</f>
        <v>-3.2430708621453282E-4</v>
      </c>
      <c r="I270">
        <f>(10^(_10sept_0_107[[#This Row],[H_mag_adj]]/20)*SIN(RADIANS(_10sept_0_107[[#This Row],[H_phase]])))*0.15</f>
        <v>7.0888279630272147E-5</v>
      </c>
      <c r="J270">
        <f>(10^(_10sept_0_107[[#This Row],[V_mag_adj]]/20)*COS(RADIANS(_10sept_0_107[[#This Row],[V_phase]])))*0.15</f>
        <v>-3.217597449102083E-4</v>
      </c>
      <c r="K270">
        <f>(10^(_10sept_0_107[[#This Row],[V_mag_adj]]/20)*SIN(RADIANS(_10sept_0_107[[#This Row],[V_phase]])))*0.15</f>
        <v>7.6891402873768938E-5</v>
      </c>
    </row>
    <row r="271" spans="1:11" x14ac:dyDescent="0.25">
      <c r="A271">
        <v>88</v>
      </c>
      <c r="B271">
        <v>-13.3</v>
      </c>
      <c r="C271">
        <v>154.75</v>
      </c>
      <c r="D271">
        <v>-13.32</v>
      </c>
      <c r="E271">
        <v>153.43</v>
      </c>
      <c r="F271">
        <f>_10sept_0_107[[#This Row],[H_mag]]-40</f>
        <v>-53.3</v>
      </c>
      <c r="G271">
        <f>_10sept_0_107[[#This Row],[V_mag]]-40</f>
        <v>-53.32</v>
      </c>
      <c r="H271">
        <f>(10^(_10sept_0_107[[#This Row],[H_mag_adj]]/20)*COS(RADIANS(_10sept_0_107[[#This Row],[H_phase]])))*0.15</f>
        <v>-2.9341228454315662E-4</v>
      </c>
      <c r="I271">
        <f>(10^(_10sept_0_107[[#This Row],[H_mag_adj]]/20)*SIN(RADIANS(_10sept_0_107[[#This Row],[H_phase]])))*0.15</f>
        <v>1.3838221731416663E-4</v>
      </c>
      <c r="J271">
        <f>(10^(_10sept_0_107[[#This Row],[V_mag_adj]]/20)*COS(RADIANS(_10sept_0_107[[#This Row],[V_phase]])))*0.15</f>
        <v>-2.8947928736229741E-4</v>
      </c>
      <c r="K271">
        <f>(10^(_10sept_0_107[[#This Row],[V_mag_adj]]/20)*SIN(RADIANS(_10sept_0_107[[#This Row],[V_phase]])))*0.15</f>
        <v>1.4477089911609371E-4</v>
      </c>
    </row>
    <row r="272" spans="1:11" x14ac:dyDescent="0.25">
      <c r="A272">
        <v>89</v>
      </c>
      <c r="B272">
        <v>-13.61</v>
      </c>
      <c r="C272">
        <v>141.13999999999999</v>
      </c>
      <c r="D272">
        <v>-13.58</v>
      </c>
      <c r="E272">
        <v>140.76</v>
      </c>
      <c r="F272">
        <f>_10sept_0_107[[#This Row],[H_mag]]-40</f>
        <v>-53.61</v>
      </c>
      <c r="G272">
        <f>_10sept_0_107[[#This Row],[V_mag]]-40</f>
        <v>-53.58</v>
      </c>
      <c r="H272">
        <f>(10^(_10sept_0_107[[#This Row],[H_mag_adj]]/20)*COS(RADIANS(_10sept_0_107[[#This Row],[H_phase]])))*0.15</f>
        <v>-2.4375359950666559E-4</v>
      </c>
      <c r="I272">
        <f>(10^(_10sept_0_107[[#This Row],[H_mag_adj]]/20)*SIN(RADIANS(_10sept_0_107[[#This Row],[H_phase]])))*0.15</f>
        <v>1.9640354962881118E-4</v>
      </c>
      <c r="J272">
        <f>(10^(_10sept_0_107[[#This Row],[V_mag_adj]]/20)*COS(RADIANS(_10sept_0_107[[#This Row],[V_phase]])))*0.15</f>
        <v>-2.4328447581852024E-4</v>
      </c>
      <c r="K272">
        <f>(10^(_10sept_0_107[[#This Row],[V_mag_adj]]/20)*SIN(RADIANS(_10sept_0_107[[#This Row],[V_phase]])))*0.15</f>
        <v>1.9870095828928343E-4</v>
      </c>
    </row>
    <row r="273" spans="1:11" x14ac:dyDescent="0.25">
      <c r="A273">
        <v>90</v>
      </c>
      <c r="B273">
        <v>-13.95</v>
      </c>
      <c r="C273">
        <v>126.97</v>
      </c>
      <c r="D273">
        <v>-13.95</v>
      </c>
      <c r="E273">
        <v>125.57</v>
      </c>
      <c r="F273">
        <f>_10sept_0_107[[#This Row],[H_mag]]-40</f>
        <v>-53.95</v>
      </c>
      <c r="G273">
        <f>_10sept_0_107[[#This Row],[V_mag]]-40</f>
        <v>-53.95</v>
      </c>
      <c r="H273">
        <f>(10^(_10sept_0_107[[#This Row],[H_mag_adj]]/20)*COS(RADIANS(_10sept_0_107[[#This Row],[H_phase]])))*0.15</f>
        <v>-1.8103075168144093E-4</v>
      </c>
      <c r="I273">
        <f>(10^(_10sept_0_107[[#This Row],[H_mag_adj]]/20)*SIN(RADIANS(_10sept_0_107[[#This Row],[H_phase]])))*0.15</f>
        <v>2.4049781634950579E-4</v>
      </c>
      <c r="J273">
        <f>(10^(_10sept_0_107[[#This Row],[V_mag_adj]]/20)*COS(RADIANS(_10sept_0_107[[#This Row],[V_phase]])))*0.15</f>
        <v>-1.751008266577688E-4</v>
      </c>
      <c r="K273">
        <f>(10^(_10sept_0_107[[#This Row],[V_mag_adj]]/20)*SIN(RADIANS(_10sept_0_107[[#This Row],[V_phase]])))*0.15</f>
        <v>2.4484900086991194E-4</v>
      </c>
    </row>
    <row r="274" spans="1:11" x14ac:dyDescent="0.25">
      <c r="A274">
        <v>91</v>
      </c>
      <c r="B274">
        <v>-14.28</v>
      </c>
      <c r="C274">
        <v>111.49</v>
      </c>
      <c r="D274">
        <v>-14.28</v>
      </c>
      <c r="E274">
        <v>110.5</v>
      </c>
      <c r="F274">
        <f>_10sept_0_107[[#This Row],[H_mag]]-40</f>
        <v>-54.28</v>
      </c>
      <c r="G274">
        <f>_10sept_0_107[[#This Row],[V_mag]]-40</f>
        <v>-54.28</v>
      </c>
      <c r="H274">
        <f>(10^(_10sept_0_107[[#This Row],[H_mag_adj]]/20)*COS(RADIANS(_10sept_0_107[[#This Row],[H_phase]])))*0.15</f>
        <v>-1.0616325269394171E-4</v>
      </c>
      <c r="I274">
        <f>(10^(_10sept_0_107[[#This Row],[H_mag_adj]]/20)*SIN(RADIANS(_10sept_0_107[[#This Row],[H_phase]])))*0.15</f>
        <v>2.6964912253051975E-4</v>
      </c>
      <c r="J274">
        <f>(10^(_10sept_0_107[[#This Row],[V_mag_adj]]/20)*COS(RADIANS(_10sept_0_107[[#This Row],[V_phase]])))*0.15</f>
        <v>-1.014884347468135E-4</v>
      </c>
      <c r="K274">
        <f>(10^(_10sept_0_107[[#This Row],[V_mag_adj]]/20)*SIN(RADIANS(_10sept_0_107[[#This Row],[V_phase]])))*0.15</f>
        <v>2.7144314895881746E-4</v>
      </c>
    </row>
    <row r="275" spans="1:11" x14ac:dyDescent="0.25">
      <c r="A275">
        <v>92</v>
      </c>
      <c r="B275">
        <v>-14.57</v>
      </c>
      <c r="C275">
        <v>94.76</v>
      </c>
      <c r="D275">
        <v>-14.59</v>
      </c>
      <c r="E275">
        <v>93.88</v>
      </c>
      <c r="F275">
        <f>_10sept_0_107[[#This Row],[H_mag]]-40</f>
        <v>-54.57</v>
      </c>
      <c r="G275">
        <f>_10sept_0_107[[#This Row],[V_mag]]-40</f>
        <v>-54.59</v>
      </c>
      <c r="H275">
        <f>(10^(_10sept_0_107[[#This Row],[H_mag_adj]]/20)*COS(RADIANS(_10sept_0_107[[#This Row],[H_phase]])))*0.15</f>
        <v>-2.325818861862553E-5</v>
      </c>
      <c r="I275">
        <f>(10^(_10sept_0_107[[#This Row],[H_mag_adj]]/20)*SIN(RADIANS(_10sept_0_107[[#This Row],[H_phase]])))*0.15</f>
        <v>2.7931277744647177E-4</v>
      </c>
      <c r="J275">
        <f>(10^(_10sept_0_107[[#This Row],[V_mag_adj]]/20)*COS(RADIANS(_10sept_0_107[[#This Row],[V_phase]])))*0.15</f>
        <v>-1.8922057935139189E-5</v>
      </c>
      <c r="K275">
        <f>(10^(_10sept_0_107[[#This Row],[V_mag_adj]]/20)*SIN(RADIANS(_10sept_0_107[[#This Row],[V_phase]])))*0.15</f>
        <v>2.7899389249268588E-4</v>
      </c>
    </row>
    <row r="276" spans="1:11" x14ac:dyDescent="0.25">
      <c r="A276">
        <v>93</v>
      </c>
      <c r="B276">
        <v>-14.76</v>
      </c>
      <c r="C276">
        <v>77.72</v>
      </c>
      <c r="D276">
        <v>-14.75</v>
      </c>
      <c r="E276">
        <v>77.72</v>
      </c>
      <c r="F276">
        <f>_10sept_0_107[[#This Row],[H_mag]]-40</f>
        <v>-54.76</v>
      </c>
      <c r="G276">
        <f>_10sept_0_107[[#This Row],[V_mag]]-40</f>
        <v>-54.75</v>
      </c>
      <c r="H276">
        <f>(10^(_10sept_0_107[[#This Row],[H_mag_adj]]/20)*COS(RADIANS(_10sept_0_107[[#This Row],[H_phase]])))*0.15</f>
        <v>5.8322608795675027E-5</v>
      </c>
      <c r="I276">
        <f>(10^(_10sept_0_107[[#This Row],[H_mag_adj]]/20)*SIN(RADIANS(_10sept_0_107[[#This Row],[H_phase]])))*0.15</f>
        <v>2.6794095862548193E-4</v>
      </c>
      <c r="J276">
        <f>(10^(_10sept_0_107[[#This Row],[V_mag_adj]]/20)*COS(RADIANS(_10sept_0_107[[#This Row],[V_phase]])))*0.15</f>
        <v>5.8389793847877672E-5</v>
      </c>
      <c r="K276">
        <f>(10^(_10sept_0_107[[#This Row],[V_mag_adj]]/20)*SIN(RADIANS(_10sept_0_107[[#This Row],[V_phase]])))*0.15</f>
        <v>2.6824961469667293E-4</v>
      </c>
    </row>
    <row r="277" spans="1:11" x14ac:dyDescent="0.25">
      <c r="A277">
        <v>94</v>
      </c>
      <c r="B277">
        <v>-14.84</v>
      </c>
      <c r="C277">
        <v>59.86</v>
      </c>
      <c r="D277">
        <v>-14.8</v>
      </c>
      <c r="E277">
        <v>59.22</v>
      </c>
      <c r="F277">
        <f>_10sept_0_107[[#This Row],[H_mag]]-40</f>
        <v>-54.84</v>
      </c>
      <c r="G277">
        <f>_10sept_0_107[[#This Row],[V_mag]]-40</f>
        <v>-54.8</v>
      </c>
      <c r="H277">
        <f>(10^(_10sept_0_107[[#This Row],[H_mag_adj]]/20)*COS(RADIANS(_10sept_0_107[[#This Row],[H_phase]])))*0.15</f>
        <v>1.3642504714070046E-4</v>
      </c>
      <c r="I277">
        <f>(10^(_10sept_0_107[[#This Row],[H_mag_adj]]/20)*SIN(RADIANS(_10sept_0_107[[#This Row],[H_phase]])))*0.15</f>
        <v>2.3496733275736289E-4</v>
      </c>
      <c r="J277">
        <f>(10^(_10sept_0_107[[#This Row],[V_mag_adj]]/20)*COS(RADIANS(_10sept_0_107[[#This Row],[V_phase]])))*0.15</f>
        <v>1.3968287650435829E-4</v>
      </c>
      <c r="K277">
        <f>(10^(_10sept_0_107[[#This Row],[V_mag_adj]]/20)*SIN(RADIANS(_10sept_0_107[[#This Row],[V_phase]])))*0.15</f>
        <v>2.3450628210146339E-4</v>
      </c>
    </row>
    <row r="278" spans="1:11" x14ac:dyDescent="0.25">
      <c r="A278">
        <v>95</v>
      </c>
      <c r="B278">
        <v>-14.73</v>
      </c>
      <c r="C278">
        <v>42.19</v>
      </c>
      <c r="D278">
        <v>-14.75</v>
      </c>
      <c r="E278">
        <v>41.9</v>
      </c>
      <c r="F278">
        <f>_10sept_0_107[[#This Row],[H_mag]]-40</f>
        <v>-54.730000000000004</v>
      </c>
      <c r="G278">
        <f>_10sept_0_107[[#This Row],[V_mag]]-40</f>
        <v>-54.75</v>
      </c>
      <c r="H278">
        <f>(10^(_10sept_0_107[[#This Row],[H_mag_adj]]/20)*COS(RADIANS(_10sept_0_107[[#This Row],[H_phase]])))*0.15</f>
        <v>2.0387484567125475E-4</v>
      </c>
      <c r="I278">
        <f>(10^(_10sept_0_107[[#This Row],[H_mag_adj]]/20)*SIN(RADIANS(_10sept_0_107[[#This Row],[H_phase]])))*0.15</f>
        <v>1.8479759309040592E-4</v>
      </c>
      <c r="J278">
        <f>(10^(_10sept_0_107[[#This Row],[V_mag_adj]]/20)*COS(RADIANS(_10sept_0_107[[#This Row],[V_phase]])))*0.15</f>
        <v>2.0433653053651219E-4</v>
      </c>
      <c r="K278">
        <f>(10^(_10sept_0_107[[#This Row],[V_mag_adj]]/20)*SIN(RADIANS(_10sept_0_107[[#This Row],[V_phase]])))*0.15</f>
        <v>1.8334068315246387E-4</v>
      </c>
    </row>
    <row r="279" spans="1:11" x14ac:dyDescent="0.25">
      <c r="A279">
        <v>96</v>
      </c>
      <c r="B279">
        <v>-14.66</v>
      </c>
      <c r="C279">
        <v>25.34</v>
      </c>
      <c r="D279">
        <v>-14.64</v>
      </c>
      <c r="E279">
        <v>24.22</v>
      </c>
      <c r="F279">
        <f>_10sept_0_107[[#This Row],[H_mag]]-40</f>
        <v>-54.66</v>
      </c>
      <c r="G279">
        <f>_10sept_0_107[[#This Row],[V_mag]]-40</f>
        <v>-54.64</v>
      </c>
      <c r="H279">
        <f>(10^(_10sept_0_107[[#This Row],[H_mag_adj]]/20)*COS(RADIANS(_10sept_0_107[[#This Row],[H_phase]])))*0.15</f>
        <v>2.5070090213162984E-4</v>
      </c>
      <c r="I279">
        <f>(10^(_10sept_0_107[[#This Row],[H_mag_adj]]/20)*SIN(RADIANS(_10sept_0_107[[#This Row],[H_phase]])))*0.15</f>
        <v>1.1871997403963428E-4</v>
      </c>
      <c r="J279">
        <f>(10^(_10sept_0_107[[#This Row],[V_mag_adj]]/20)*COS(RADIANS(_10sept_0_107[[#This Row],[V_phase]])))*0.15</f>
        <v>2.5355672318972712E-4</v>
      </c>
      <c r="K279">
        <f>(10^(_10sept_0_107[[#This Row],[V_mag_adj]]/20)*SIN(RADIANS(_10sept_0_107[[#This Row],[V_phase]])))*0.15</f>
        <v>1.1405931089902179E-4</v>
      </c>
    </row>
    <row r="280" spans="1:11" x14ac:dyDescent="0.25">
      <c r="A280">
        <v>97</v>
      </c>
      <c r="B280">
        <v>-14.38</v>
      </c>
      <c r="C280">
        <v>8.23</v>
      </c>
      <c r="D280">
        <v>-14.36</v>
      </c>
      <c r="E280">
        <v>6.91</v>
      </c>
      <c r="F280">
        <f>_10sept_0_107[[#This Row],[H_mag]]-40</f>
        <v>-54.38</v>
      </c>
      <c r="G280">
        <f>_10sept_0_107[[#This Row],[V_mag]]-40</f>
        <v>-54.36</v>
      </c>
      <c r="H280">
        <f>(10^(_10sept_0_107[[#This Row],[H_mag_adj]]/20)*COS(RADIANS(_10sept_0_107[[#This Row],[H_phase]])))*0.15</f>
        <v>2.8352767083808929E-4</v>
      </c>
      <c r="I280">
        <f>(10^(_10sept_0_107[[#This Row],[H_mag_adj]]/20)*SIN(RADIANS(_10sept_0_107[[#This Row],[H_phase]])))*0.15</f>
        <v>4.1008510426368474E-5</v>
      </c>
      <c r="J280">
        <f>(10^(_10sept_0_107[[#This Row],[V_mag_adj]]/20)*COS(RADIANS(_10sept_0_107[[#This Row],[V_phase]])))*0.15</f>
        <v>2.8505271857278791E-4</v>
      </c>
      <c r="K280">
        <f>(10^(_10sept_0_107[[#This Row],[V_mag_adj]]/20)*SIN(RADIANS(_10sept_0_107[[#This Row],[V_phase]])))*0.15</f>
        <v>3.4545649943595277E-5</v>
      </c>
    </row>
    <row r="281" spans="1:11" x14ac:dyDescent="0.25">
      <c r="A281">
        <v>98</v>
      </c>
      <c r="B281">
        <v>-14.04</v>
      </c>
      <c r="C281">
        <v>-9.4499999999999993</v>
      </c>
      <c r="D281">
        <v>-13.98</v>
      </c>
      <c r="E281">
        <v>-10.65</v>
      </c>
      <c r="F281">
        <f>_10sept_0_107[[#This Row],[H_mag]]-40</f>
        <v>-54.04</v>
      </c>
      <c r="G281">
        <f>_10sept_0_107[[#This Row],[V_mag]]-40</f>
        <v>-53.980000000000004</v>
      </c>
      <c r="H281">
        <f>(10^(_10sept_0_107[[#This Row],[H_mag_adj]]/20)*COS(RADIANS(_10sept_0_107[[#This Row],[H_phase]])))*0.15</f>
        <v>2.9387132010162659E-4</v>
      </c>
      <c r="I281">
        <f>(10^(_10sept_0_107[[#This Row],[H_mag_adj]]/20)*SIN(RADIANS(_10sept_0_107[[#This Row],[H_phase]])))*0.15</f>
        <v>-4.8913599220102957E-5</v>
      </c>
      <c r="J281">
        <f>(10^(_10sept_0_107[[#This Row],[V_mag_adj]]/20)*COS(RADIANS(_10sept_0_107[[#This Row],[V_phase]])))*0.15</f>
        <v>2.9481197146850381E-4</v>
      </c>
      <c r="K281">
        <f>(10^(_10sept_0_107[[#This Row],[V_mag_adj]]/20)*SIN(RADIANS(_10sept_0_107[[#This Row],[V_phase]])))*0.15</f>
        <v>-5.5438886849402468E-5</v>
      </c>
    </row>
    <row r="282" spans="1:11" x14ac:dyDescent="0.25">
      <c r="A282">
        <v>99</v>
      </c>
      <c r="B282">
        <v>-13.51</v>
      </c>
      <c r="C282">
        <v>-25.7</v>
      </c>
      <c r="D282">
        <v>-13.52</v>
      </c>
      <c r="E282">
        <v>-26.98</v>
      </c>
      <c r="F282">
        <f>_10sept_0_107[[#This Row],[H_mag]]-40</f>
        <v>-53.51</v>
      </c>
      <c r="G282">
        <f>_10sept_0_107[[#This Row],[V_mag]]-40</f>
        <v>-53.519999999999996</v>
      </c>
      <c r="H282">
        <f>(10^(_10sept_0_107[[#This Row],[H_mag_adj]]/20)*COS(RADIANS(_10sept_0_107[[#This Row],[H_phase]])))*0.15</f>
        <v>2.8533376947595938E-4</v>
      </c>
      <c r="I282">
        <f>(10^(_10sept_0_107[[#This Row],[H_mag_adj]]/20)*SIN(RADIANS(_10sept_0_107[[#This Row],[H_phase]])))*0.15</f>
        <v>-1.3732186965694214E-4</v>
      </c>
      <c r="J282">
        <f>(10^(_10sept_0_107[[#This Row],[V_mag_adj]]/20)*COS(RADIANS(_10sept_0_107[[#This Row],[V_phase]])))*0.15</f>
        <v>2.8187032259261845E-4</v>
      </c>
      <c r="K282">
        <f>(10^(_10sept_0_107[[#This Row],[V_mag_adj]]/20)*SIN(RADIANS(_10sept_0_107[[#This Row],[V_phase]])))*0.15</f>
        <v>-1.4349618957339136E-4</v>
      </c>
    </row>
    <row r="283" spans="1:11" x14ac:dyDescent="0.25">
      <c r="A283">
        <v>100</v>
      </c>
      <c r="B283">
        <v>-13.03</v>
      </c>
      <c r="C283">
        <v>-41.52</v>
      </c>
      <c r="D283">
        <v>-13.01</v>
      </c>
      <c r="E283">
        <v>-42.86</v>
      </c>
      <c r="F283">
        <f>_10sept_0_107[[#This Row],[H_mag]]-40</f>
        <v>-53.03</v>
      </c>
      <c r="G283">
        <f>_10sept_0_107[[#This Row],[V_mag]]-40</f>
        <v>-53.01</v>
      </c>
      <c r="H283">
        <f>(10^(_10sept_0_107[[#This Row],[H_mag_adj]]/20)*COS(RADIANS(_10sept_0_107[[#This Row],[H_phase]])))*0.15</f>
        <v>2.5056086072725465E-4</v>
      </c>
      <c r="I283">
        <f>(10^(_10sept_0_107[[#This Row],[H_mag_adj]]/20)*SIN(RADIANS(_10sept_0_107[[#This Row],[H_phase]])))*0.15</f>
        <v>-2.2183349429668589E-4</v>
      </c>
      <c r="J283">
        <f>(10^(_10sept_0_107[[#This Row],[V_mag_adj]]/20)*COS(RADIANS(_10sept_0_107[[#This Row],[V_phase]])))*0.15</f>
        <v>2.4587018644370447E-4</v>
      </c>
      <c r="K283">
        <f>(10^(_10sept_0_107[[#This Row],[V_mag_adj]]/20)*SIN(RADIANS(_10sept_0_107[[#This Row],[V_phase]])))*0.15</f>
        <v>-2.2815701126188958E-4</v>
      </c>
    </row>
    <row r="284" spans="1:11" x14ac:dyDescent="0.25">
      <c r="A284">
        <v>101</v>
      </c>
      <c r="B284">
        <v>-12.48</v>
      </c>
      <c r="C284">
        <v>-56.65</v>
      </c>
      <c r="D284">
        <v>-12.47</v>
      </c>
      <c r="E284">
        <v>-57.14</v>
      </c>
      <c r="F284">
        <f>_10sept_0_107[[#This Row],[H_mag]]-40</f>
        <v>-52.480000000000004</v>
      </c>
      <c r="G284">
        <f>_10sept_0_107[[#This Row],[V_mag]]-40</f>
        <v>-52.47</v>
      </c>
      <c r="H284">
        <f>(10^(_10sept_0_107[[#This Row],[H_mag_adj]]/20)*COS(RADIANS(_10sept_0_107[[#This Row],[H_phase]])))*0.15</f>
        <v>1.9600090104205897E-4</v>
      </c>
      <c r="I284">
        <f>(10^(_10sept_0_107[[#This Row],[H_mag_adj]]/20)*SIN(RADIANS(_10sept_0_107[[#This Row],[H_phase]])))*0.15</f>
        <v>-2.9781616162234865E-4</v>
      </c>
      <c r="J284">
        <f>(10^(_10sept_0_107[[#This Row],[V_mag_adj]]/20)*COS(RADIANS(_10sept_0_107[[#This Row],[V_phase]])))*0.15</f>
        <v>1.9366964906603379E-4</v>
      </c>
      <c r="K284">
        <f>(10^(_10sept_0_107[[#This Row],[V_mag_adj]]/20)*SIN(RADIANS(_10sept_0_107[[#This Row],[V_phase]])))*0.15</f>
        <v>-2.9982646158110553E-4</v>
      </c>
    </row>
    <row r="285" spans="1:11" x14ac:dyDescent="0.25">
      <c r="A285">
        <v>102</v>
      </c>
      <c r="B285">
        <v>-12</v>
      </c>
      <c r="C285">
        <v>-70.73</v>
      </c>
      <c r="D285">
        <v>-11.94</v>
      </c>
      <c r="E285">
        <v>-71.680000000000007</v>
      </c>
      <c r="F285">
        <f>_10sept_0_107[[#This Row],[H_mag]]-40</f>
        <v>-52</v>
      </c>
      <c r="G285">
        <f>_10sept_0_107[[#This Row],[V_mag]]-40</f>
        <v>-51.94</v>
      </c>
      <c r="H285">
        <f>(10^(_10sept_0_107[[#This Row],[H_mag_adj]]/20)*COS(RADIANS(_10sept_0_107[[#This Row],[H_phase]])))*0.15</f>
        <v>1.2434597973258555E-4</v>
      </c>
      <c r="I285">
        <f>(10^(_10sept_0_107[[#This Row],[H_mag_adj]]/20)*SIN(RADIANS(_10sept_0_107[[#This Row],[H_phase]])))*0.15</f>
        <v>-3.5567327680384789E-4</v>
      </c>
      <c r="J285">
        <f>(10^(_10sept_0_107[[#This Row],[V_mag_adj]]/20)*COS(RADIANS(_10sept_0_107[[#This Row],[V_phase]])))*0.15</f>
        <v>1.1925280216703956E-4</v>
      </c>
      <c r="K285">
        <f>(10^(_10sept_0_107[[#This Row],[V_mag_adj]]/20)*SIN(RADIANS(_10sept_0_107[[#This Row],[V_phase]])))*0.15</f>
        <v>-3.6016538861876295E-4</v>
      </c>
    </row>
    <row r="286" spans="1:11" x14ac:dyDescent="0.25">
      <c r="A286">
        <v>103</v>
      </c>
      <c r="B286">
        <v>-11.57</v>
      </c>
      <c r="C286">
        <v>-83.44</v>
      </c>
      <c r="D286">
        <v>-11.57</v>
      </c>
      <c r="E286">
        <v>-84.32</v>
      </c>
      <c r="F286">
        <f>_10sept_0_107[[#This Row],[H_mag]]-40</f>
        <v>-51.57</v>
      </c>
      <c r="G286">
        <f>_10sept_0_107[[#This Row],[V_mag]]-40</f>
        <v>-51.57</v>
      </c>
      <c r="H286">
        <f>(10^(_10sept_0_107[[#This Row],[H_mag_adj]]/20)*COS(RADIANS(_10sept_0_107[[#This Row],[H_phase]])))*0.15</f>
        <v>4.5229647767743955E-5</v>
      </c>
      <c r="I286">
        <f>(10^(_10sept_0_107[[#This Row],[H_mag_adj]]/20)*SIN(RADIANS(_10sept_0_107[[#This Row],[H_phase]])))*0.15</f>
        <v>-3.9331316357036472E-4</v>
      </c>
      <c r="J286">
        <f>(10^(_10sept_0_107[[#This Row],[V_mag_adj]]/20)*COS(RADIANS(_10sept_0_107[[#This Row],[V_phase]])))*0.15</f>
        <v>3.9183694099219968E-5</v>
      </c>
      <c r="K286">
        <f>(10^(_10sept_0_107[[#This Row],[V_mag_adj]]/20)*SIN(RADIANS(_10sept_0_107[[#This Row],[V_phase]])))*0.15</f>
        <v>-3.9396142424311218E-4</v>
      </c>
    </row>
    <row r="287" spans="1:11" x14ac:dyDescent="0.25">
      <c r="A287">
        <v>104</v>
      </c>
      <c r="B287">
        <v>-11.28</v>
      </c>
      <c r="C287">
        <v>-96.2</v>
      </c>
      <c r="D287">
        <v>-11.3</v>
      </c>
      <c r="E287">
        <v>-97.03</v>
      </c>
      <c r="F287">
        <f>_10sept_0_107[[#This Row],[H_mag]]-40</f>
        <v>-51.28</v>
      </c>
      <c r="G287">
        <f>_10sept_0_107[[#This Row],[V_mag]]-40</f>
        <v>-51.3</v>
      </c>
      <c r="H287">
        <f>(10^(_10sept_0_107[[#This Row],[H_mag_adj]]/20)*COS(RADIANS(_10sept_0_107[[#This Row],[H_phase]])))*0.15</f>
        <v>-4.4209176341897888E-5</v>
      </c>
      <c r="I287">
        <f>(10^(_10sept_0_107[[#This Row],[H_mag_adj]]/20)*SIN(RADIANS(_10sept_0_107[[#This Row],[H_phase]])))*0.15</f>
        <v>-4.0695238401564662E-4</v>
      </c>
      <c r="J287">
        <f>(10^(_10sept_0_107[[#This Row],[V_mag_adj]]/20)*COS(RADIANS(_10sept_0_107[[#This Row],[V_phase]])))*0.15</f>
        <v>-4.9984312799540082E-5</v>
      </c>
      <c r="K287">
        <f>(10^(_10sept_0_107[[#This Row],[V_mag_adj]]/20)*SIN(RADIANS(_10sept_0_107[[#This Row],[V_phase]])))*0.15</f>
        <v>-4.05334889648873E-4</v>
      </c>
    </row>
    <row r="288" spans="1:11" x14ac:dyDescent="0.25">
      <c r="A288">
        <v>105</v>
      </c>
      <c r="B288">
        <v>-11.15</v>
      </c>
      <c r="C288">
        <v>-108.67</v>
      </c>
      <c r="D288">
        <v>-11.16</v>
      </c>
      <c r="E288">
        <v>-109.44</v>
      </c>
      <c r="F288">
        <f>_10sept_0_107[[#This Row],[H_mag]]-40</f>
        <v>-51.15</v>
      </c>
      <c r="G288">
        <f>_10sept_0_107[[#This Row],[V_mag]]-40</f>
        <v>-51.16</v>
      </c>
      <c r="H288">
        <f>(10^(_10sept_0_107[[#This Row],[H_mag_adj]]/20)*COS(RADIANS(_10sept_0_107[[#This Row],[H_phase]])))*0.15</f>
        <v>-1.3301480487339567E-4</v>
      </c>
      <c r="I288">
        <f>(10^(_10sept_0_107[[#This Row],[H_mag_adj]]/20)*SIN(RADIANS(_10sept_0_107[[#This Row],[H_phase]])))*0.15</f>
        <v>-3.9365390483380396E-4</v>
      </c>
      <c r="J288">
        <f>(10^(_10sept_0_107[[#This Row],[V_mag_adj]]/20)*COS(RADIANS(_10sept_0_107[[#This Row],[V_phase]])))*0.15</f>
        <v>-1.3813383872213135E-4</v>
      </c>
      <c r="K288">
        <f>(10^(_10sept_0_107[[#This Row],[V_mag_adj]]/20)*SIN(RADIANS(_10sept_0_107[[#This Row],[V_phase]])))*0.15</f>
        <v>-3.9137996774863282E-4</v>
      </c>
    </row>
    <row r="289" spans="1:11" x14ac:dyDescent="0.25">
      <c r="A289">
        <v>106</v>
      </c>
      <c r="B289">
        <v>-11.08</v>
      </c>
      <c r="C289">
        <v>-122.02</v>
      </c>
      <c r="D289">
        <v>-11.04</v>
      </c>
      <c r="E289">
        <v>-122.76</v>
      </c>
      <c r="F289">
        <f>_10sept_0_107[[#This Row],[H_mag]]-40</f>
        <v>-51.08</v>
      </c>
      <c r="G289">
        <f>_10sept_0_107[[#This Row],[V_mag]]-40</f>
        <v>-51.04</v>
      </c>
      <c r="H289">
        <f>(10^(_10sept_0_107[[#This Row],[H_mag_adj]]/20)*COS(RADIANS(_10sept_0_107[[#This Row],[H_phase]])))*0.15</f>
        <v>-2.2209740239075395E-4</v>
      </c>
      <c r="I289">
        <f>(10^(_10sept_0_107[[#This Row],[H_mag_adj]]/20)*SIN(RADIANS(_10sept_0_107[[#This Row],[H_phase]])))*0.15</f>
        <v>-3.5515421821937128E-4</v>
      </c>
      <c r="J289">
        <f>(10^(_10sept_0_107[[#This Row],[V_mag_adj]]/20)*COS(RADIANS(_10sept_0_107[[#This Row],[V_phase]])))*0.15</f>
        <v>-2.2771196443909287E-4</v>
      </c>
      <c r="K289">
        <f>(10^(_10sept_0_107[[#This Row],[V_mag_adj]]/20)*SIN(RADIANS(_10sept_0_107[[#This Row],[V_phase]])))*0.15</f>
        <v>-3.5388213282488013E-4</v>
      </c>
    </row>
    <row r="290" spans="1:11" x14ac:dyDescent="0.25">
      <c r="A290">
        <v>107</v>
      </c>
      <c r="B290">
        <v>-11.05</v>
      </c>
      <c r="C290">
        <v>-135.35</v>
      </c>
      <c r="D290">
        <v>-11.07</v>
      </c>
      <c r="E290">
        <v>-135.93</v>
      </c>
      <c r="F290">
        <f>_10sept_0_107[[#This Row],[H_mag]]-40</f>
        <v>-51.05</v>
      </c>
      <c r="G290">
        <f>_10sept_0_107[[#This Row],[V_mag]]-40</f>
        <v>-51.07</v>
      </c>
      <c r="H290">
        <f>(10^(_10sept_0_107[[#This Row],[H_mag_adj]]/20)*COS(RADIANS(_10sept_0_107[[#This Row],[H_phase]])))*0.15</f>
        <v>-2.9902883914276825E-4</v>
      </c>
      <c r="I290">
        <f>(10^(_10sept_0_107[[#This Row],[H_mag_adj]]/20)*SIN(RADIANS(_10sept_0_107[[#This Row],[H_phase]])))*0.15</f>
        <v>-2.9539764919205897E-4</v>
      </c>
      <c r="J290">
        <f>(10^(_10sept_0_107[[#This Row],[V_mag_adj]]/20)*COS(RADIANS(_10sept_0_107[[#This Row],[V_phase]])))*0.15</f>
        <v>-3.0130916133227093E-4</v>
      </c>
      <c r="K290">
        <f>(10^(_10sept_0_107[[#This Row],[V_mag_adj]]/20)*SIN(RADIANS(_10sept_0_107[[#This Row],[V_phase]])))*0.15</f>
        <v>-2.9168312486261059E-4</v>
      </c>
    </row>
    <row r="291" spans="1:11" x14ac:dyDescent="0.25">
      <c r="A291">
        <v>108</v>
      </c>
      <c r="B291">
        <v>-11.09</v>
      </c>
      <c r="C291">
        <v>-147.97999999999999</v>
      </c>
      <c r="D291">
        <v>-11.1</v>
      </c>
      <c r="E291">
        <v>-148.71</v>
      </c>
      <c r="F291">
        <f>_10sept_0_107[[#This Row],[H_mag]]-40</f>
        <v>-51.09</v>
      </c>
      <c r="G291">
        <f>_10sept_0_107[[#This Row],[V_mag]]-40</f>
        <v>-51.1</v>
      </c>
      <c r="H291">
        <f>(10^(_10sept_0_107[[#This Row],[H_mag_adj]]/20)*COS(RADIANS(_10sept_0_107[[#This Row],[H_phase]])))*0.15</f>
        <v>-3.5474556709871082E-4</v>
      </c>
      <c r="I291">
        <f>(10^(_10sept_0_107[[#This Row],[H_mag_adj]]/20)*SIN(RADIANS(_10sept_0_107[[#This Row],[H_phase]])))*0.15</f>
        <v>-2.2184185044253919E-4</v>
      </c>
      <c r="J291">
        <f>(10^(_10sept_0_107[[#This Row],[V_mag_adj]]/20)*COS(RADIANS(_10sept_0_107[[#This Row],[V_phase]])))*0.15</f>
        <v>-3.5713176368853852E-4</v>
      </c>
      <c r="K291">
        <f>(10^(_10sept_0_107[[#This Row],[V_mag_adj]]/20)*SIN(RADIANS(_10sept_0_107[[#This Row],[V_phase]])))*0.15</f>
        <v>-2.1705415132212757E-4</v>
      </c>
    </row>
    <row r="292" spans="1:11" x14ac:dyDescent="0.25">
      <c r="A292">
        <v>109</v>
      </c>
      <c r="B292">
        <v>-11.14</v>
      </c>
      <c r="C292">
        <v>-160.58000000000001</v>
      </c>
      <c r="D292">
        <v>-11.17</v>
      </c>
      <c r="E292">
        <v>-161.11000000000001</v>
      </c>
      <c r="F292">
        <f>_10sept_0_107[[#This Row],[H_mag]]-40</f>
        <v>-51.14</v>
      </c>
      <c r="G292">
        <f>_10sept_0_107[[#This Row],[V_mag]]-40</f>
        <v>-51.17</v>
      </c>
      <c r="H292">
        <f>(10^(_10sept_0_107[[#This Row],[H_mag_adj]]/20)*COS(RADIANS(_10sept_0_107[[#This Row],[H_phase]])))*0.15</f>
        <v>-3.9233049681243964E-4</v>
      </c>
      <c r="I292">
        <f>(10^(_10sept_0_107[[#This Row],[H_mag_adj]]/20)*SIN(RADIANS(_10sept_0_107[[#This Row],[H_phase]])))*0.15</f>
        <v>-1.3831532935792558E-4</v>
      </c>
      <c r="J292">
        <f>(10^(_10sept_0_107[[#This Row],[V_mag_adj]]/20)*COS(RADIANS(_10sept_0_107[[#This Row],[V_phase]])))*0.15</f>
        <v>-3.9223606647580117E-4</v>
      </c>
      <c r="K292">
        <f>(10^(_10sept_0_107[[#This Row],[V_mag_adj]]/20)*SIN(RADIANS(_10sept_0_107[[#This Row],[V_phase]])))*0.15</f>
        <v>-1.3421594339187547E-4</v>
      </c>
    </row>
    <row r="293" spans="1:11" x14ac:dyDescent="0.25">
      <c r="A293">
        <v>110</v>
      </c>
      <c r="B293">
        <v>-11.32</v>
      </c>
      <c r="C293">
        <v>-173.46</v>
      </c>
      <c r="D293">
        <v>-11.36</v>
      </c>
      <c r="E293">
        <v>-173.9</v>
      </c>
      <c r="F293">
        <f>_10sept_0_107[[#This Row],[H_mag]]-40</f>
        <v>-51.32</v>
      </c>
      <c r="G293">
        <f>_10sept_0_107[[#This Row],[V_mag]]-40</f>
        <v>-51.36</v>
      </c>
      <c r="H293">
        <f>(10^(_10sept_0_107[[#This Row],[H_mag_adj]]/20)*COS(RADIANS(_10sept_0_107[[#This Row],[H_phase]])))*0.15</f>
        <v>-4.04814339784135E-4</v>
      </c>
      <c r="I293">
        <f>(10^(_10sept_0_107[[#This Row],[H_mag_adj]]/20)*SIN(RADIANS(_10sept_0_107[[#This Row],[H_phase]])))*0.15</f>
        <v>-4.6409073295882068E-5</v>
      </c>
      <c r="J293">
        <f>(10^(_10sept_0_107[[#This Row],[V_mag_adj]]/20)*COS(RADIANS(_10sept_0_107[[#This Row],[V_phase]])))*0.15</f>
        <v>-4.0329726011846534E-4</v>
      </c>
      <c r="K293">
        <f>(10^(_10sept_0_107[[#This Row],[V_mag_adj]]/20)*SIN(RADIANS(_10sept_0_107[[#This Row],[V_phase]])))*0.15</f>
        <v>-4.3100043674080029E-5</v>
      </c>
    </row>
    <row r="294" spans="1:11" x14ac:dyDescent="0.25">
      <c r="A294">
        <v>111</v>
      </c>
      <c r="B294">
        <v>-11.67</v>
      </c>
      <c r="C294">
        <v>173.55</v>
      </c>
      <c r="D294">
        <v>-11.64</v>
      </c>
      <c r="E294">
        <v>173.57</v>
      </c>
      <c r="F294">
        <f>_10sept_0_107[[#This Row],[H_mag]]-40</f>
        <v>-51.67</v>
      </c>
      <c r="G294">
        <f>_10sept_0_107[[#This Row],[V_mag]]-40</f>
        <v>-51.64</v>
      </c>
      <c r="H294">
        <f>(10^(_10sept_0_107[[#This Row],[H_mag_adj]]/20)*COS(RADIANS(_10sept_0_107[[#This Row],[H_phase]])))*0.15</f>
        <v>-3.888960691123916E-4</v>
      </c>
      <c r="I294">
        <f>(10^(_10sept_0_107[[#This Row],[H_mag_adj]]/20)*SIN(RADIANS(_10sept_0_107[[#This Row],[H_phase]])))*0.15</f>
        <v>4.396536290105824E-5</v>
      </c>
      <c r="J294">
        <f>(10^(_10sept_0_107[[#This Row],[V_mag_adj]]/20)*COS(RADIANS(_10sept_0_107[[#This Row],[V_phase]])))*0.15</f>
        <v>-3.9025696697494387E-4</v>
      </c>
      <c r="K294">
        <f>(10^(_10sept_0_107[[#This Row],[V_mag_adj]]/20)*SIN(RADIANS(_10sept_0_107[[#This Row],[V_phase]])))*0.15</f>
        <v>4.3981253726632523E-5</v>
      </c>
    </row>
    <row r="295" spans="1:11" x14ac:dyDescent="0.25">
      <c r="A295">
        <v>112</v>
      </c>
      <c r="B295">
        <v>-12.14</v>
      </c>
      <c r="C295">
        <v>160.83000000000001</v>
      </c>
      <c r="D295">
        <v>-12.14</v>
      </c>
      <c r="E295">
        <v>160.16999999999999</v>
      </c>
      <c r="F295">
        <f>_10sept_0_107[[#This Row],[H_mag]]-40</f>
        <v>-52.14</v>
      </c>
      <c r="G295">
        <f>_10sept_0_107[[#This Row],[V_mag]]-40</f>
        <v>-52.14</v>
      </c>
      <c r="H295">
        <f>(10^(_10sept_0_107[[#This Row],[H_mag_adj]]/20)*COS(RADIANS(_10sept_0_107[[#This Row],[H_phase]])))*0.15</f>
        <v>-3.5019947592050785E-4</v>
      </c>
      <c r="I295">
        <f>(10^(_10sept_0_107[[#This Row],[H_mag_adj]]/20)*SIN(RADIANS(_10sept_0_107[[#This Row],[H_phase]])))*0.15</f>
        <v>1.2174679736549543E-4</v>
      </c>
      <c r="J295">
        <f>(10^(_10sept_0_107[[#This Row],[V_mag_adj]]/20)*COS(RADIANS(_10sept_0_107[[#This Row],[V_phase]])))*0.15</f>
        <v>-3.4877385054308922E-4</v>
      </c>
      <c r="K295">
        <f>(10^(_10sept_0_107[[#This Row],[V_mag_adj]]/20)*SIN(RADIANS(_10sept_0_107[[#This Row],[V_phase]])))*0.15</f>
        <v>1.2577263923882717E-4</v>
      </c>
    </row>
    <row r="296" spans="1:11" x14ac:dyDescent="0.25">
      <c r="A296">
        <v>113</v>
      </c>
      <c r="B296">
        <v>-12.7</v>
      </c>
      <c r="C296">
        <v>147.22999999999999</v>
      </c>
      <c r="D296">
        <v>-12.76</v>
      </c>
      <c r="E296">
        <v>146.75</v>
      </c>
      <c r="F296">
        <f>_10sept_0_107[[#This Row],[H_mag]]-40</f>
        <v>-52.7</v>
      </c>
      <c r="G296">
        <f>_10sept_0_107[[#This Row],[V_mag]]-40</f>
        <v>-52.76</v>
      </c>
      <c r="H296">
        <f>(10^(_10sept_0_107[[#This Row],[H_mag_adj]]/20)*COS(RADIANS(_10sept_0_107[[#This Row],[H_phase]])))*0.15</f>
        <v>-2.9228723751797926E-4</v>
      </c>
      <c r="I296">
        <f>(10^(_10sept_0_107[[#This Row],[H_mag_adj]]/20)*SIN(RADIANS(_10sept_0_107[[#This Row],[H_phase]])))*0.15</f>
        <v>1.8814974081144759E-4</v>
      </c>
      <c r="J296">
        <f>(10^(_10sept_0_107[[#This Row],[V_mag_adj]]/20)*COS(RADIANS(_10sept_0_107[[#This Row],[V_phase]])))*0.15</f>
        <v>-2.8869958955817638E-4</v>
      </c>
      <c r="K296">
        <f>(10^(_10sept_0_107[[#This Row],[V_mag_adj]]/20)*SIN(RADIANS(_10sept_0_107[[#This Row],[V_phase]])))*0.15</f>
        <v>1.8927974499286358E-4</v>
      </c>
    </row>
    <row r="297" spans="1:11" x14ac:dyDescent="0.25">
      <c r="A297">
        <v>114</v>
      </c>
      <c r="B297">
        <v>-13.39</v>
      </c>
      <c r="C297">
        <v>131.46</v>
      </c>
      <c r="D297">
        <v>-13.41</v>
      </c>
      <c r="E297">
        <v>131.05000000000001</v>
      </c>
      <c r="F297">
        <f>_10sept_0_107[[#This Row],[H_mag]]-40</f>
        <v>-53.39</v>
      </c>
      <c r="G297">
        <f>_10sept_0_107[[#This Row],[V_mag]]-40</f>
        <v>-53.41</v>
      </c>
      <c r="H297">
        <f>(10^(_10sept_0_107[[#This Row],[H_mag_adj]]/20)*COS(RADIANS(_10sept_0_107[[#This Row],[H_phase]])))*0.15</f>
        <v>-2.1257534388542158E-4</v>
      </c>
      <c r="I297">
        <f>(10^(_10sept_0_107[[#This Row],[H_mag_adj]]/20)*SIN(RADIANS(_10sept_0_107[[#This Row],[H_phase]])))*0.15</f>
        <v>2.4061098828350423E-4</v>
      </c>
      <c r="J297">
        <f>(10^(_10sept_0_107[[#This Row],[V_mag_adj]]/20)*COS(RADIANS(_10sept_0_107[[#This Row],[V_phase]])))*0.15</f>
        <v>-2.1036320262701934E-4</v>
      </c>
      <c r="K297">
        <f>(10^(_10sept_0_107[[#This Row],[V_mag_adj]]/20)*SIN(RADIANS(_10sept_0_107[[#This Row],[V_phase]])))*0.15</f>
        <v>2.4156909791930194E-4</v>
      </c>
    </row>
    <row r="298" spans="1:11" x14ac:dyDescent="0.25">
      <c r="A298">
        <v>115</v>
      </c>
      <c r="B298">
        <v>-14.04</v>
      </c>
      <c r="C298">
        <v>114.12</v>
      </c>
      <c r="D298">
        <v>-14.06</v>
      </c>
      <c r="E298">
        <v>114.35</v>
      </c>
      <c r="F298">
        <f>_10sept_0_107[[#This Row],[H_mag]]-40</f>
        <v>-54.04</v>
      </c>
      <c r="G298">
        <f>_10sept_0_107[[#This Row],[V_mag]]-40</f>
        <v>-54.06</v>
      </c>
      <c r="H298">
        <f>(10^(_10sept_0_107[[#This Row],[H_mag_adj]]/20)*COS(RADIANS(_10sept_0_107[[#This Row],[H_phase]])))*0.15</f>
        <v>-1.2174237754749824E-4</v>
      </c>
      <c r="I298">
        <f>(10^(_10sept_0_107[[#This Row],[H_mag_adj]]/20)*SIN(RADIANS(_10sept_0_107[[#This Row],[H_phase]])))*0.15</f>
        <v>2.7190381842853912E-4</v>
      </c>
      <c r="J298">
        <f>(10^(_10sept_0_107[[#This Row],[V_mag_adj]]/20)*COS(RADIANS(_10sept_0_107[[#This Row],[V_phase]])))*0.15</f>
        <v>-1.2255037780822239E-4</v>
      </c>
      <c r="K298">
        <f>(10^(_10sept_0_107[[#This Row],[V_mag_adj]]/20)*SIN(RADIANS(_10sept_0_107[[#This Row],[V_phase]])))*0.15</f>
        <v>2.7078869135171003E-4</v>
      </c>
    </row>
    <row r="299" spans="1:11" x14ac:dyDescent="0.25">
      <c r="A299">
        <v>116</v>
      </c>
      <c r="B299">
        <v>-14.47</v>
      </c>
      <c r="C299">
        <v>96.26</v>
      </c>
      <c r="D299">
        <v>-14.48</v>
      </c>
      <c r="E299">
        <v>95.63</v>
      </c>
      <c r="F299">
        <f>_10sept_0_107[[#This Row],[H_mag]]-40</f>
        <v>-54.47</v>
      </c>
      <c r="G299">
        <f>_10sept_0_107[[#This Row],[V_mag]]-40</f>
        <v>-54.480000000000004</v>
      </c>
      <c r="H299">
        <f>(10^(_10sept_0_107[[#This Row],[H_mag_adj]]/20)*COS(RADIANS(_10sept_0_107[[#This Row],[H_phase]])))*0.15</f>
        <v>-3.091566342809625E-5</v>
      </c>
      <c r="I299">
        <f>(10^(_10sept_0_107[[#This Row],[H_mag_adj]]/20)*SIN(RADIANS(_10sept_0_107[[#This Row],[H_phase]])))*0.15</f>
        <v>2.8183436685220737E-4</v>
      </c>
      <c r="J299">
        <f>(10^(_10sept_0_107[[#This Row],[V_mag_adj]]/20)*COS(RADIANS(_10sept_0_107[[#This Row],[V_phase]])))*0.15</f>
        <v>-2.778292159058995E-5</v>
      </c>
      <c r="K299">
        <f>(10^(_10sept_0_107[[#This Row],[V_mag_adj]]/20)*SIN(RADIANS(_10sept_0_107[[#This Row],[V_phase]])))*0.15</f>
        <v>2.8183259976233402E-4</v>
      </c>
    </row>
    <row r="300" spans="1:11" x14ac:dyDescent="0.25">
      <c r="A300">
        <v>117</v>
      </c>
      <c r="B300">
        <v>-14.65</v>
      </c>
      <c r="C300">
        <v>76.55</v>
      </c>
      <c r="D300">
        <v>-14.64</v>
      </c>
      <c r="E300">
        <v>76.38</v>
      </c>
      <c r="F300">
        <f>_10sept_0_107[[#This Row],[H_mag]]-40</f>
        <v>-54.65</v>
      </c>
      <c r="G300">
        <f>_10sept_0_107[[#This Row],[V_mag]]-40</f>
        <v>-54.64</v>
      </c>
      <c r="H300">
        <f>(10^(_10sept_0_107[[#This Row],[H_mag_adj]]/20)*COS(RADIANS(_10sept_0_107[[#This Row],[H_phase]])))*0.15</f>
        <v>6.4594397152994938E-5</v>
      </c>
      <c r="I300">
        <f>(10^(_10sept_0_107[[#This Row],[H_mag_adj]]/20)*SIN(RADIANS(_10sept_0_107[[#This Row],[H_phase]])))*0.15</f>
        <v>2.7009316138953314E-4</v>
      </c>
      <c r="J300">
        <f>(10^(_10sept_0_107[[#This Row],[V_mag_adj]]/20)*COS(RADIANS(_10sept_0_107[[#This Row],[V_phase]])))*0.15</f>
        <v>6.5470826894601682E-5</v>
      </c>
      <c r="K300">
        <f>(10^(_10sept_0_107[[#This Row],[V_mag_adj]]/20)*SIN(RADIANS(_10sept_0_107[[#This Row],[V_phase]])))*0.15</f>
        <v>2.7021123052754244E-4</v>
      </c>
    </row>
    <row r="301" spans="1:11" x14ac:dyDescent="0.25">
      <c r="A301">
        <v>118</v>
      </c>
      <c r="B301">
        <v>-14.47</v>
      </c>
      <c r="C301">
        <v>57.58</v>
      </c>
      <c r="D301">
        <v>-14.51</v>
      </c>
      <c r="E301">
        <v>57.12</v>
      </c>
      <c r="F301">
        <f>_10sept_0_107[[#This Row],[H_mag]]-40</f>
        <v>-54.47</v>
      </c>
      <c r="G301">
        <f>_10sept_0_107[[#This Row],[V_mag]]-40</f>
        <v>-54.51</v>
      </c>
      <c r="H301">
        <f>(10^(_10sept_0_107[[#This Row],[H_mag_adj]]/20)*COS(RADIANS(_10sept_0_107[[#This Row],[H_phase]])))*0.15</f>
        <v>1.5200380997070298E-4</v>
      </c>
      <c r="I301">
        <f>(10^(_10sept_0_107[[#This Row],[H_mag_adj]]/20)*SIN(RADIANS(_10sept_0_107[[#This Row],[H_phase]])))*0.15</f>
        <v>2.3933497516780605E-4</v>
      </c>
      <c r="J301">
        <f>(10^(_10sept_0_107[[#This Row],[V_mag_adj]]/20)*COS(RADIANS(_10sept_0_107[[#This Row],[V_phase]])))*0.15</f>
        <v>1.5321319485370665E-4</v>
      </c>
      <c r="K301">
        <f>(10^(_10sept_0_107[[#This Row],[V_mag_adj]]/20)*SIN(RADIANS(_10sept_0_107[[#This Row],[V_phase]])))*0.15</f>
        <v>2.37012908227575E-4</v>
      </c>
    </row>
    <row r="302" spans="1:11" x14ac:dyDescent="0.25">
      <c r="A302">
        <v>119</v>
      </c>
      <c r="B302">
        <v>-14.09</v>
      </c>
      <c r="C302">
        <v>39.590000000000003</v>
      </c>
      <c r="D302">
        <v>-14.12</v>
      </c>
      <c r="E302">
        <v>39.61</v>
      </c>
      <c r="F302">
        <f>_10sept_0_107[[#This Row],[H_mag]]-40</f>
        <v>-54.09</v>
      </c>
      <c r="G302">
        <f>_10sept_0_107[[#This Row],[V_mag]]-40</f>
        <v>-54.12</v>
      </c>
      <c r="H302">
        <f>(10^(_10sept_0_107[[#This Row],[H_mag_adj]]/20)*COS(RADIANS(_10sept_0_107[[#This Row],[H_phase]])))*0.15</f>
        <v>2.2826223293493004E-4</v>
      </c>
      <c r="I302">
        <f>(10^(_10sept_0_107[[#This Row],[H_mag_adj]]/20)*SIN(RADIANS(_10sept_0_107[[#This Row],[H_phase]])))*0.15</f>
        <v>1.8876784688548462E-4</v>
      </c>
      <c r="J302">
        <f>(10^(_10sept_0_107[[#This Row],[V_mag_adj]]/20)*COS(RADIANS(_10sept_0_107[[#This Row],[V_phase]])))*0.15</f>
        <v>2.2740952397300851E-4</v>
      </c>
      <c r="K302">
        <f>(10^(_10sept_0_107[[#This Row],[V_mag_adj]]/20)*SIN(RADIANS(_10sept_0_107[[#This Row],[V_phase]])))*0.15</f>
        <v>1.8819638283913288E-4</v>
      </c>
    </row>
    <row r="303" spans="1:11" x14ac:dyDescent="0.25">
      <c r="A303">
        <v>120</v>
      </c>
      <c r="B303">
        <v>-13.62</v>
      </c>
      <c r="C303">
        <v>24.02</v>
      </c>
      <c r="D303">
        <v>-13.66</v>
      </c>
      <c r="E303">
        <v>23.47</v>
      </c>
      <c r="F303">
        <f>_10sept_0_107[[#This Row],[H_mag]]-40</f>
        <v>-53.62</v>
      </c>
      <c r="G303">
        <f>_10sept_0_107[[#This Row],[V_mag]]-40</f>
        <v>-53.66</v>
      </c>
      <c r="H303">
        <f>(10^(_10sept_0_107[[#This Row],[H_mag_adj]]/20)*COS(RADIANS(_10sept_0_107[[#This Row],[H_phase]])))*0.15</f>
        <v>2.8559716652423126E-4</v>
      </c>
      <c r="I303">
        <f>(10^(_10sept_0_107[[#This Row],[H_mag_adj]]/20)*SIN(RADIANS(_10sept_0_107[[#This Row],[H_phase]])))*0.15</f>
        <v>1.2727552361681312E-4</v>
      </c>
      <c r="J303">
        <f>(10^(_10sept_0_107[[#This Row],[V_mag_adj]]/20)*COS(RADIANS(_10sept_0_107[[#This Row],[V_phase]])))*0.15</f>
        <v>2.8548799404558474E-4</v>
      </c>
      <c r="K303">
        <f>(10^(_10sept_0_107[[#This Row],[V_mag_adj]]/20)*SIN(RADIANS(_10sept_0_107[[#This Row],[V_phase]])))*0.15</f>
        <v>1.2395601081215444E-4</v>
      </c>
    </row>
    <row r="304" spans="1:11" x14ac:dyDescent="0.25">
      <c r="A304">
        <v>121</v>
      </c>
      <c r="B304">
        <v>-13.24</v>
      </c>
      <c r="C304">
        <v>10.14</v>
      </c>
      <c r="D304">
        <v>-13.23</v>
      </c>
      <c r="E304">
        <v>9.6199999999999992</v>
      </c>
      <c r="F304">
        <f>_10sept_0_107[[#This Row],[H_mag]]-40</f>
        <v>-53.24</v>
      </c>
      <c r="G304">
        <f>_10sept_0_107[[#This Row],[V_mag]]-40</f>
        <v>-53.230000000000004</v>
      </c>
      <c r="H304">
        <f>(10^(_10sept_0_107[[#This Row],[H_mag_adj]]/20)*COS(RADIANS(_10sept_0_107[[#This Row],[H_phase]])))*0.15</f>
        <v>3.2155425877655877E-4</v>
      </c>
      <c r="I304">
        <f>(10^(_10sept_0_107[[#This Row],[H_mag_adj]]/20)*SIN(RADIANS(_10sept_0_107[[#This Row],[H_phase]])))*0.15</f>
        <v>5.7509176191394964E-5</v>
      </c>
      <c r="J304">
        <f>(10^(_10sept_0_107[[#This Row],[V_mag_adj]]/20)*COS(RADIANS(_10sept_0_107[[#This Row],[V_phase]])))*0.15</f>
        <v>3.2243394764368982E-4</v>
      </c>
      <c r="K304">
        <f>(10^(_10sept_0_107[[#This Row],[V_mag_adj]]/20)*SIN(RADIANS(_10sept_0_107[[#This Row],[V_phase]])))*0.15</f>
        <v>5.465139745731288E-5</v>
      </c>
    </row>
    <row r="305" spans="1:11" x14ac:dyDescent="0.25">
      <c r="A305">
        <v>122</v>
      </c>
      <c r="B305">
        <v>-12.86</v>
      </c>
      <c r="C305">
        <v>-3.75</v>
      </c>
      <c r="D305">
        <v>-12.91</v>
      </c>
      <c r="E305">
        <v>-4.38</v>
      </c>
      <c r="F305">
        <f>_10sept_0_107[[#This Row],[H_mag]]-40</f>
        <v>-52.86</v>
      </c>
      <c r="G305">
        <f>_10sept_0_107[[#This Row],[V_mag]]-40</f>
        <v>-52.91</v>
      </c>
      <c r="H305">
        <f>(10^(_10sept_0_107[[#This Row],[H_mag_adj]]/20)*COS(RADIANS(_10sept_0_107[[#This Row],[H_phase]])))*0.15</f>
        <v>3.4053394087996976E-4</v>
      </c>
      <c r="I305">
        <f>(10^(_10sept_0_107[[#This Row],[H_mag_adj]]/20)*SIN(RADIANS(_10sept_0_107[[#This Row],[H_phase]])))*0.15</f>
        <v>-2.2319773691392827E-5</v>
      </c>
      <c r="J305">
        <f>(10^(_10sept_0_107[[#This Row],[V_mag_adj]]/20)*COS(RADIANS(_10sept_0_107[[#This Row],[V_phase]])))*0.15</f>
        <v>3.3831482875351909E-4</v>
      </c>
      <c r="K305">
        <f>(10^(_10sept_0_107[[#This Row],[V_mag_adj]]/20)*SIN(RADIANS(_10sept_0_107[[#This Row],[V_phase]])))*0.15</f>
        <v>-2.5913117181194199E-5</v>
      </c>
    </row>
    <row r="306" spans="1:11" x14ac:dyDescent="0.25">
      <c r="A306">
        <v>123</v>
      </c>
      <c r="B306">
        <v>-12.73</v>
      </c>
      <c r="C306">
        <v>-16.73</v>
      </c>
      <c r="D306">
        <v>-12.71</v>
      </c>
      <c r="E306">
        <v>-16.809999999999999</v>
      </c>
      <c r="F306">
        <f>_10sept_0_107[[#This Row],[H_mag]]-40</f>
        <v>-52.730000000000004</v>
      </c>
      <c r="G306">
        <f>_10sept_0_107[[#This Row],[V_mag]]-40</f>
        <v>-52.71</v>
      </c>
      <c r="H306">
        <f>(10^(_10sept_0_107[[#This Row],[H_mag_adj]]/20)*COS(RADIANS(_10sept_0_107[[#This Row],[H_phase]])))*0.15</f>
        <v>3.3174776407815331E-4</v>
      </c>
      <c r="I306">
        <f>(10^(_10sept_0_107[[#This Row],[H_mag_adj]]/20)*SIN(RADIANS(_10sept_0_107[[#This Row],[H_phase]])))*0.15</f>
        <v>-9.9718466263075915E-5</v>
      </c>
      <c r="J306">
        <f>(10^(_10sept_0_107[[#This Row],[V_mag_adj]]/20)*COS(RADIANS(_10sept_0_107[[#This Row],[V_phase]])))*0.15</f>
        <v>3.3237264336573752E-4</v>
      </c>
      <c r="K306">
        <f>(10^(_10sept_0_107[[#This Row],[V_mag_adj]]/20)*SIN(RADIANS(_10sept_0_107[[#This Row],[V_phase]])))*0.15</f>
        <v>-1.0041251855507885E-4</v>
      </c>
    </row>
    <row r="307" spans="1:11" x14ac:dyDescent="0.25">
      <c r="A307">
        <v>124</v>
      </c>
      <c r="B307">
        <v>-12.72</v>
      </c>
      <c r="C307">
        <v>-29.72</v>
      </c>
      <c r="D307">
        <v>-12.7</v>
      </c>
      <c r="E307">
        <v>-30.05</v>
      </c>
      <c r="F307">
        <f>_10sept_0_107[[#This Row],[H_mag]]-40</f>
        <v>-52.72</v>
      </c>
      <c r="G307">
        <f>_10sept_0_107[[#This Row],[V_mag]]-40</f>
        <v>-52.7</v>
      </c>
      <c r="H307">
        <f>(10^(_10sept_0_107[[#This Row],[H_mag_adj]]/20)*COS(RADIANS(_10sept_0_107[[#This Row],[H_phase]])))*0.15</f>
        <v>3.011898527297902E-4</v>
      </c>
      <c r="I307">
        <f>(10^(_10sept_0_107[[#This Row],[H_mag_adj]]/20)*SIN(RADIANS(_10sept_0_107[[#This Row],[H_phase]])))*0.15</f>
        <v>-1.7193502690529818E-4</v>
      </c>
      <c r="J307">
        <f>(10^(_10sept_0_107[[#This Row],[V_mag_adj]]/20)*COS(RADIANS(_10sept_0_107[[#This Row],[V_phase]])))*0.15</f>
        <v>3.0088660788719842E-4</v>
      </c>
      <c r="K307">
        <f>(10^(_10sept_0_107[[#This Row],[V_mag_adj]]/20)*SIN(RADIANS(_10sept_0_107[[#This Row],[V_phase]])))*0.15</f>
        <v>-1.7406723809333525E-4</v>
      </c>
    </row>
    <row r="308" spans="1:11" x14ac:dyDescent="0.25">
      <c r="A308">
        <v>125</v>
      </c>
      <c r="B308">
        <v>-12.78</v>
      </c>
      <c r="C308">
        <v>-42.06</v>
      </c>
      <c r="D308">
        <v>-12.78</v>
      </c>
      <c r="E308">
        <v>-42.21</v>
      </c>
      <c r="F308">
        <f>_10sept_0_107[[#This Row],[H_mag]]-40</f>
        <v>-52.78</v>
      </c>
      <c r="G308">
        <f>_10sept_0_107[[#This Row],[V_mag]]-40</f>
        <v>-52.78</v>
      </c>
      <c r="H308">
        <f>(10^(_10sept_0_107[[#This Row],[H_mag_adj]]/20)*COS(RADIANS(_10sept_0_107[[#This Row],[H_phase]])))*0.15</f>
        <v>2.5571416684302885E-4</v>
      </c>
      <c r="I308">
        <f>(10^(_10sept_0_107[[#This Row],[H_mag_adj]]/20)*SIN(RADIANS(_10sept_0_107[[#This Row],[H_phase]])))*0.15</f>
        <v>-2.3073141029324667E-4</v>
      </c>
      <c r="J308">
        <f>(10^(_10sept_0_107[[#This Row],[V_mag_adj]]/20)*COS(RADIANS(_10sept_0_107[[#This Row],[V_phase]])))*0.15</f>
        <v>2.5510923779530639E-4</v>
      </c>
      <c r="K308">
        <f>(10^(_10sept_0_107[[#This Row],[V_mag_adj]]/20)*SIN(RADIANS(_10sept_0_107[[#This Row],[V_phase]])))*0.15</f>
        <v>-2.3140007694819975E-4</v>
      </c>
    </row>
    <row r="309" spans="1:11" x14ac:dyDescent="0.25">
      <c r="A309">
        <v>126</v>
      </c>
      <c r="B309">
        <v>-12.98</v>
      </c>
      <c r="C309">
        <v>-55.33</v>
      </c>
      <c r="D309">
        <v>-12.98</v>
      </c>
      <c r="E309">
        <v>-55.78</v>
      </c>
      <c r="F309">
        <f>_10sept_0_107[[#This Row],[H_mag]]-40</f>
        <v>-52.980000000000004</v>
      </c>
      <c r="G309">
        <f>_10sept_0_107[[#This Row],[V_mag]]-40</f>
        <v>-52.980000000000004</v>
      </c>
      <c r="H309">
        <f>(10^(_10sept_0_107[[#This Row],[H_mag_adj]]/20)*COS(RADIANS(_10sept_0_107[[#This Row],[H_phase]])))*0.15</f>
        <v>1.9146448877822329E-4</v>
      </c>
      <c r="I309">
        <f>(10^(_10sept_0_107[[#This Row],[H_mag_adj]]/20)*SIN(RADIANS(_10sept_0_107[[#This Row],[H_phase]])))*0.15</f>
        <v>-2.7681941137530804E-4</v>
      </c>
      <c r="J309">
        <f>(10^(_10sept_0_107[[#This Row],[V_mag_adj]]/20)*COS(RADIANS(_10sept_0_107[[#This Row],[V_phase]])))*0.15</f>
        <v>1.8928447134143717E-4</v>
      </c>
      <c r="K309">
        <f>(10^(_10sept_0_107[[#This Row],[V_mag_adj]]/20)*SIN(RADIANS(_10sept_0_107[[#This Row],[V_phase]])))*0.15</f>
        <v>-2.7831461673126522E-4</v>
      </c>
    </row>
    <row r="310" spans="1:11" x14ac:dyDescent="0.25">
      <c r="A310">
        <v>127</v>
      </c>
      <c r="B310">
        <v>-13.3</v>
      </c>
      <c r="C310">
        <v>-68.569999999999993</v>
      </c>
      <c r="D310">
        <v>-13.34</v>
      </c>
      <c r="E310">
        <v>-68.989999999999995</v>
      </c>
      <c r="F310">
        <f>_10sept_0_107[[#This Row],[H_mag]]-40</f>
        <v>-53.3</v>
      </c>
      <c r="G310">
        <f>_10sept_0_107[[#This Row],[V_mag]]-40</f>
        <v>-53.34</v>
      </c>
      <c r="H310">
        <f>(10^(_10sept_0_107[[#This Row],[H_mag_adj]]/20)*COS(RADIANS(_10sept_0_107[[#This Row],[H_phase]])))*0.15</f>
        <v>1.1852699951168727E-4</v>
      </c>
      <c r="I310">
        <f>(10^(_10sept_0_107[[#This Row],[H_mag_adj]]/20)*SIN(RADIANS(_10sept_0_107[[#This Row],[H_phase]])))*0.15</f>
        <v>-3.0197972974419326E-4</v>
      </c>
      <c r="J310">
        <f>(10^(_10sept_0_107[[#This Row],[V_mag_adj]]/20)*COS(RADIANS(_10sept_0_107[[#This Row],[V_phase]])))*0.15</f>
        <v>1.157758109581119E-4</v>
      </c>
      <c r="K310">
        <f>(10^(_10sept_0_107[[#This Row],[V_mag_adj]]/20)*SIN(RADIANS(_10sept_0_107[[#This Row],[V_phase]])))*0.15</f>
        <v>-3.0144903140938466E-4</v>
      </c>
    </row>
    <row r="311" spans="1:11" x14ac:dyDescent="0.25">
      <c r="A311">
        <v>128</v>
      </c>
      <c r="B311">
        <v>-13.69</v>
      </c>
      <c r="C311">
        <v>-82.26</v>
      </c>
      <c r="D311">
        <v>-13.75</v>
      </c>
      <c r="E311">
        <v>-82.71</v>
      </c>
      <c r="F311">
        <f>_10sept_0_107[[#This Row],[H_mag]]-40</f>
        <v>-53.69</v>
      </c>
      <c r="G311">
        <f>_10sept_0_107[[#This Row],[V_mag]]-40</f>
        <v>-53.75</v>
      </c>
      <c r="H311">
        <f>(10^(_10sept_0_107[[#This Row],[H_mag_adj]]/20)*COS(RADIANS(_10sept_0_107[[#This Row],[H_phase]])))*0.15</f>
        <v>4.1772251448117691E-5</v>
      </c>
      <c r="I311">
        <f>(10^(_10sept_0_107[[#This Row],[H_mag_adj]]/20)*SIN(RADIANS(_10sept_0_107[[#This Row],[H_phase]])))*0.15</f>
        <v>-3.0733813364609017E-4</v>
      </c>
      <c r="J311">
        <f>(10^(_10sept_0_107[[#This Row],[V_mag_adj]]/20)*COS(RADIANS(_10sept_0_107[[#This Row],[V_phase]])))*0.15</f>
        <v>3.9086227069808409E-5</v>
      </c>
      <c r="K311">
        <f>(10^(_10sept_0_107[[#This Row],[V_mag_adj]]/20)*SIN(RADIANS(_10sept_0_107[[#This Row],[V_phase]])))*0.15</f>
        <v>-3.055388357064911E-4</v>
      </c>
    </row>
    <row r="312" spans="1:11" x14ac:dyDescent="0.25">
      <c r="A312">
        <v>129</v>
      </c>
      <c r="B312">
        <v>-14.16</v>
      </c>
      <c r="C312">
        <v>-96.83</v>
      </c>
      <c r="D312">
        <v>-14.19</v>
      </c>
      <c r="E312">
        <v>-97.36</v>
      </c>
      <c r="F312">
        <f>_10sept_0_107[[#This Row],[H_mag]]-40</f>
        <v>-54.16</v>
      </c>
      <c r="G312">
        <f>_10sept_0_107[[#This Row],[V_mag]]-40</f>
        <v>-54.19</v>
      </c>
      <c r="H312">
        <f>(10^(_10sept_0_107[[#This Row],[H_mag_adj]]/20)*COS(RADIANS(_10sept_0_107[[#This Row],[H_phase]])))*0.15</f>
        <v>-3.494300768322637E-5</v>
      </c>
      <c r="I312">
        <f>(10^(_10sept_0_107[[#This Row],[H_mag_adj]]/20)*SIN(RADIANS(_10sept_0_107[[#This Row],[H_phase]])))*0.15</f>
        <v>-2.9174152335554264E-4</v>
      </c>
      <c r="J312">
        <f>(10^(_10sept_0_107[[#This Row],[V_mag_adj]]/20)*COS(RADIANS(_10sept_0_107[[#This Row],[V_phase]])))*0.15</f>
        <v>-3.7510374563573427E-5</v>
      </c>
      <c r="K312">
        <f>(10^(_10sept_0_107[[#This Row],[V_mag_adj]]/20)*SIN(RADIANS(_10sept_0_107[[#This Row],[V_phase]])))*0.15</f>
        <v>-2.9040107104433911E-4</v>
      </c>
    </row>
    <row r="313" spans="1:11" x14ac:dyDescent="0.25">
      <c r="A313">
        <v>130</v>
      </c>
      <c r="B313">
        <v>-14.61</v>
      </c>
      <c r="C313">
        <v>-112.36</v>
      </c>
      <c r="D313">
        <v>-14.63</v>
      </c>
      <c r="E313">
        <v>-112.98</v>
      </c>
      <c r="F313">
        <f>_10sept_0_107[[#This Row],[H_mag]]-40</f>
        <v>-54.61</v>
      </c>
      <c r="G313">
        <f>_10sept_0_107[[#This Row],[V_mag]]-40</f>
        <v>-54.63</v>
      </c>
      <c r="H313">
        <f>(10^(_10sept_0_107[[#This Row],[H_mag_adj]]/20)*COS(RADIANS(_10sept_0_107[[#This Row],[H_phase]])))*0.15</f>
        <v>-1.0613536376248594E-4</v>
      </c>
      <c r="I313">
        <f>(10^(_10sept_0_107[[#This Row],[H_mag_adj]]/20)*SIN(RADIANS(_10sept_0_107[[#This Row],[H_phase]])))*0.15</f>
        <v>-2.5801481463257509E-4</v>
      </c>
      <c r="J313">
        <f>(10^(_10sept_0_107[[#This Row],[V_mag_adj]]/20)*COS(RADIANS(_10sept_0_107[[#This Row],[V_phase]])))*0.15</f>
        <v>-1.086705728174917E-4</v>
      </c>
      <c r="K313">
        <f>(10^(_10sept_0_107[[#This Row],[V_mag_adj]]/20)*SIN(RADIANS(_10sept_0_107[[#This Row],[V_phase]])))*0.15</f>
        <v>-2.5626049446855688E-4</v>
      </c>
    </row>
    <row r="314" spans="1:11" x14ac:dyDescent="0.25">
      <c r="A314">
        <v>131</v>
      </c>
      <c r="B314">
        <v>-14.97</v>
      </c>
      <c r="C314">
        <v>-128.02000000000001</v>
      </c>
      <c r="D314">
        <v>-15</v>
      </c>
      <c r="E314">
        <v>-128.80000000000001</v>
      </c>
      <c r="F314">
        <f>_10sept_0_107[[#This Row],[H_mag]]-40</f>
        <v>-54.97</v>
      </c>
      <c r="G314">
        <f>_10sept_0_107[[#This Row],[V_mag]]-40</f>
        <v>-55</v>
      </c>
      <c r="H314">
        <f>(10^(_10sept_0_107[[#This Row],[H_mag_adj]]/20)*COS(RADIANS(_10sept_0_107[[#This Row],[H_phase]])))*0.15</f>
        <v>-1.6486452048672756E-4</v>
      </c>
      <c r="I314">
        <f>(10^(_10sept_0_107[[#This Row],[H_mag_adj]]/20)*SIN(RADIANS(_10sept_0_107[[#This Row],[H_phase]])))*0.15</f>
        <v>-2.1086520368121235E-4</v>
      </c>
      <c r="J314">
        <f>(10^(_10sept_0_107[[#This Row],[V_mag_adj]]/20)*COS(RADIANS(_10sept_0_107[[#This Row],[V_phase]])))*0.15</f>
        <v>-1.6714149840019995E-4</v>
      </c>
      <c r="K314">
        <f>(10^(_10sept_0_107[[#This Row],[V_mag_adj]]/20)*SIN(RADIANS(_10sept_0_107[[#This Row],[V_phase]])))*0.15</f>
        <v>-2.0788209847489141E-4</v>
      </c>
    </row>
    <row r="315" spans="1:11" x14ac:dyDescent="0.25">
      <c r="A315">
        <v>132</v>
      </c>
      <c r="B315">
        <v>-15.26</v>
      </c>
      <c r="C315">
        <v>-143.61000000000001</v>
      </c>
      <c r="D315">
        <v>-15.29</v>
      </c>
      <c r="E315">
        <v>-144.66999999999999</v>
      </c>
      <c r="F315">
        <f>_10sept_0_107[[#This Row],[H_mag]]-40</f>
        <v>-55.26</v>
      </c>
      <c r="G315">
        <f>_10sept_0_107[[#This Row],[V_mag]]-40</f>
        <v>-55.29</v>
      </c>
      <c r="H315">
        <f>(10^(_10sept_0_107[[#This Row],[H_mag_adj]]/20)*COS(RADIANS(_10sept_0_107[[#This Row],[H_phase]])))*0.15</f>
        <v>-2.0839424105012868E-4</v>
      </c>
      <c r="I315">
        <f>(10^(_10sept_0_107[[#This Row],[H_mag_adj]]/20)*SIN(RADIANS(_10sept_0_107[[#This Row],[H_phase]])))*0.15</f>
        <v>-1.5358535073143381E-4</v>
      </c>
      <c r="J315">
        <f>(10^(_10sept_0_107[[#This Row],[V_mag_adj]]/20)*COS(RADIANS(_10sept_0_107[[#This Row],[V_phase]])))*0.15</f>
        <v>-2.1047162082749398E-4</v>
      </c>
      <c r="K315">
        <f>(10^(_10sept_0_107[[#This Row],[V_mag_adj]]/20)*SIN(RADIANS(_10sept_0_107[[#This Row],[V_phase]])))*0.15</f>
        <v>-1.4918772511053746E-4</v>
      </c>
    </row>
    <row r="316" spans="1:11" x14ac:dyDescent="0.25">
      <c r="A316">
        <v>133</v>
      </c>
      <c r="B316">
        <v>-15.47</v>
      </c>
      <c r="C316">
        <v>-159.93</v>
      </c>
      <c r="D316">
        <v>-15.51</v>
      </c>
      <c r="E316">
        <v>-160.37</v>
      </c>
      <c r="F316">
        <f>_10sept_0_107[[#This Row],[H_mag]]-40</f>
        <v>-55.47</v>
      </c>
      <c r="G316">
        <f>_10sept_0_107[[#This Row],[V_mag]]-40</f>
        <v>-55.51</v>
      </c>
      <c r="H316">
        <f>(10^(_10sept_0_107[[#This Row],[H_mag_adj]]/20)*COS(RADIANS(_10sept_0_107[[#This Row],[H_phase]])))*0.15</f>
        <v>-2.3734691384006093E-4</v>
      </c>
      <c r="I316">
        <f>(10^(_10sept_0_107[[#This Row],[H_mag_adj]]/20)*SIN(RADIANS(_10sept_0_107[[#This Row],[H_phase]])))*0.15</f>
        <v>-8.6715746151052144E-5</v>
      </c>
      <c r="J316">
        <f>(10^(_10sept_0_107[[#This Row],[V_mag_adj]]/20)*COS(RADIANS(_10sept_0_107[[#This Row],[V_phase]])))*0.15</f>
        <v>-2.369123003207877E-4</v>
      </c>
      <c r="K316">
        <f>(10^(_10sept_0_107[[#This Row],[V_mag_adj]]/20)*SIN(RADIANS(_10sept_0_107[[#This Row],[V_phase]])))*0.15</f>
        <v>-8.4500477162492929E-5</v>
      </c>
    </row>
    <row r="317" spans="1:11" x14ac:dyDescent="0.25">
      <c r="A317">
        <v>134</v>
      </c>
      <c r="B317">
        <v>-15.65</v>
      </c>
      <c r="C317">
        <v>-176.12</v>
      </c>
      <c r="D317">
        <v>-15.66</v>
      </c>
      <c r="E317">
        <v>-176.98</v>
      </c>
      <c r="F317">
        <f>_10sept_0_107[[#This Row],[H_mag]]-40</f>
        <v>-55.65</v>
      </c>
      <c r="G317">
        <f>_10sept_0_107[[#This Row],[V_mag]]-40</f>
        <v>-55.66</v>
      </c>
      <c r="H317">
        <f>(10^(_10sept_0_107[[#This Row],[H_mag_adj]]/20)*COS(RADIANS(_10sept_0_107[[#This Row],[H_phase]])))*0.15</f>
        <v>-2.4694184929274245E-4</v>
      </c>
      <c r="I317">
        <f>(10^(_10sept_0_107[[#This Row],[H_mag_adj]]/20)*SIN(RADIANS(_10sept_0_107[[#This Row],[H_phase]])))*0.15</f>
        <v>-1.6748208848515128E-5</v>
      </c>
      <c r="J317">
        <f>(10^(_10sept_0_107[[#This Row],[V_mag_adj]]/20)*COS(RADIANS(_10sept_0_107[[#This Row],[V_phase]])))*0.15</f>
        <v>-2.4688101482990565E-4</v>
      </c>
      <c r="K317">
        <f>(10^(_10sept_0_107[[#This Row],[V_mag_adj]]/20)*SIN(RADIANS(_10sept_0_107[[#This Row],[V_phase]])))*0.15</f>
        <v>-1.3024901743783028E-5</v>
      </c>
    </row>
    <row r="318" spans="1:11" x14ac:dyDescent="0.25">
      <c r="A318">
        <v>135</v>
      </c>
      <c r="B318">
        <v>-15.81</v>
      </c>
      <c r="C318">
        <v>167.62</v>
      </c>
      <c r="D318">
        <v>-15.85</v>
      </c>
      <c r="E318">
        <v>166.97</v>
      </c>
      <c r="F318">
        <f>_10sept_0_107[[#This Row],[H_mag]]-40</f>
        <v>-55.81</v>
      </c>
      <c r="G318">
        <f>_10sept_0_107[[#This Row],[V_mag]]-40</f>
        <v>-55.85</v>
      </c>
      <c r="H318">
        <f>(10^(_10sept_0_107[[#This Row],[H_mag_adj]]/20)*COS(RADIANS(_10sept_0_107[[#This Row],[H_phase]])))*0.15</f>
        <v>-2.3734135810132219E-4</v>
      </c>
      <c r="I318">
        <f>(10^(_10sept_0_107[[#This Row],[H_mag_adj]]/20)*SIN(RADIANS(_10sept_0_107[[#This Row],[H_phase]])))*0.15</f>
        <v>5.2096035941036142E-5</v>
      </c>
      <c r="J318">
        <f>(10^(_10sept_0_107[[#This Row],[V_mag_adj]]/20)*COS(RADIANS(_10sept_0_107[[#This Row],[V_phase]])))*0.15</f>
        <v>-2.3564738821983639E-4</v>
      </c>
      <c r="K318">
        <f>(10^(_10sept_0_107[[#This Row],[V_mag_adj]]/20)*SIN(RADIANS(_10sept_0_107[[#This Row],[V_phase]])))*0.15</f>
        <v>5.4533463088164733E-5</v>
      </c>
    </row>
    <row r="319" spans="1:11" x14ac:dyDescent="0.25">
      <c r="A319">
        <v>136</v>
      </c>
      <c r="B319">
        <v>-15.84</v>
      </c>
      <c r="C319">
        <v>151.72999999999999</v>
      </c>
      <c r="D319">
        <v>-15.89</v>
      </c>
      <c r="E319">
        <v>151.06</v>
      </c>
      <c r="F319">
        <f>_10sept_0_107[[#This Row],[H_mag]]-40</f>
        <v>-55.84</v>
      </c>
      <c r="G319">
        <f>_10sept_0_107[[#This Row],[V_mag]]-40</f>
        <v>-55.89</v>
      </c>
      <c r="H319">
        <f>(10^(_10sept_0_107[[#This Row],[H_mag_adj]]/20)*COS(RADIANS(_10sept_0_107[[#This Row],[H_phase]])))*0.15</f>
        <v>-2.1327100354957148E-4</v>
      </c>
      <c r="I319">
        <f>(10^(_10sept_0_107[[#This Row],[H_mag_adj]]/20)*SIN(RADIANS(_10sept_0_107[[#This Row],[H_phase]])))*0.15</f>
        <v>1.1469060083517587E-4</v>
      </c>
      <c r="J319">
        <f>(10^(_10sept_0_107[[#This Row],[V_mag_adj]]/20)*COS(RADIANS(_10sept_0_107[[#This Row],[V_phase]])))*0.15</f>
        <v>-2.1069891636397273E-4</v>
      </c>
      <c r="K319">
        <f>(10^(_10sept_0_107[[#This Row],[V_mag_adj]]/20)*SIN(RADIANS(_10sept_0_107[[#This Row],[V_phase]])))*0.15</f>
        <v>1.1650404574779961E-4</v>
      </c>
    </row>
    <row r="320" spans="1:11" x14ac:dyDescent="0.25">
      <c r="A320">
        <v>137</v>
      </c>
      <c r="B320">
        <v>-15.82</v>
      </c>
      <c r="C320">
        <v>135.49</v>
      </c>
      <c r="D320">
        <v>-15.84</v>
      </c>
      <c r="E320">
        <v>134.52000000000001</v>
      </c>
      <c r="F320">
        <f>_10sept_0_107[[#This Row],[H_mag]]-40</f>
        <v>-55.82</v>
      </c>
      <c r="G320">
        <f>_10sept_0_107[[#This Row],[V_mag]]-40</f>
        <v>-55.84</v>
      </c>
      <c r="H320">
        <f>(10^(_10sept_0_107[[#This Row],[H_mag_adj]]/20)*COS(RADIANS(_10sept_0_107[[#This Row],[H_phase]])))*0.15</f>
        <v>-1.7308475302292816E-4</v>
      </c>
      <c r="I320">
        <f>(10^(_10sept_0_107[[#This Row],[H_mag_adj]]/20)*SIN(RADIANS(_10sept_0_107[[#This Row],[H_phase]])))*0.15</f>
        <v>1.7014930489402252E-4</v>
      </c>
      <c r="J320">
        <f>(10^(_10sept_0_107[[#This Row],[V_mag_adj]]/20)*COS(RADIANS(_10sept_0_107[[#This Row],[V_phase]])))*0.15</f>
        <v>-1.6978810927592203E-4</v>
      </c>
      <c r="K320">
        <f>(10^(_10sept_0_107[[#This Row],[V_mag_adj]]/20)*SIN(RADIANS(_10sept_0_107[[#This Row],[V_phase]])))*0.15</f>
        <v>1.7265703815217768E-4</v>
      </c>
    </row>
    <row r="321" spans="1:11" x14ac:dyDescent="0.25">
      <c r="A321">
        <v>138</v>
      </c>
      <c r="B321">
        <v>-15.6</v>
      </c>
      <c r="C321">
        <v>118.57</v>
      </c>
      <c r="D321">
        <v>-15.58</v>
      </c>
      <c r="E321">
        <v>117.89</v>
      </c>
      <c r="F321">
        <f>_10sept_0_107[[#This Row],[H_mag]]-40</f>
        <v>-55.6</v>
      </c>
      <c r="G321">
        <f>_10sept_0_107[[#This Row],[V_mag]]-40</f>
        <v>-55.58</v>
      </c>
      <c r="H321">
        <f>(10^(_10sept_0_107[[#This Row],[H_mag_adj]]/20)*COS(RADIANS(_10sept_0_107[[#This Row],[H_phase]])))*0.15</f>
        <v>-1.190501551842266E-4</v>
      </c>
      <c r="I321">
        <f>(10^(_10sept_0_107[[#This Row],[H_mag_adj]]/20)*SIN(RADIANS(_10sept_0_107[[#This Row],[H_phase]])))*0.15</f>
        <v>2.1862572212738416E-4</v>
      </c>
      <c r="J321">
        <f>(10^(_10sept_0_107[[#This Row],[V_mag_adj]]/20)*COS(RADIANS(_10sept_0_107[[#This Row],[V_phase]])))*0.15</f>
        <v>-1.1671556783868463E-4</v>
      </c>
      <c r="K321">
        <f>(10^(_10sept_0_107[[#This Row],[V_mag_adj]]/20)*SIN(RADIANS(_10sept_0_107[[#This Row],[V_phase]])))*0.15</f>
        <v>2.2053041342602245E-4</v>
      </c>
    </row>
    <row r="322" spans="1:11" x14ac:dyDescent="0.25">
      <c r="A322">
        <v>139</v>
      </c>
      <c r="B322">
        <v>-15.17</v>
      </c>
      <c r="C322">
        <v>103.2</v>
      </c>
      <c r="D322">
        <v>-15.21</v>
      </c>
      <c r="E322">
        <v>102.51</v>
      </c>
      <c r="F322">
        <f>_10sept_0_107[[#This Row],[H_mag]]-40</f>
        <v>-55.17</v>
      </c>
      <c r="G322">
        <f>_10sept_0_107[[#This Row],[V_mag]]-40</f>
        <v>-55.21</v>
      </c>
      <c r="H322">
        <f>(10^(_10sept_0_107[[#This Row],[H_mag_adj]]/20)*COS(RADIANS(_10sept_0_107[[#This Row],[H_phase]])))*0.15</f>
        <v>-5.9730194623186164E-5</v>
      </c>
      <c r="I322">
        <f>(10^(_10sept_0_107[[#This Row],[H_mag_adj]]/20)*SIN(RADIANS(_10sept_0_107[[#This Row],[H_phase]])))*0.15</f>
        <v>2.546609843065727E-4</v>
      </c>
      <c r="J322">
        <f>(10^(_10sept_0_107[[#This Row],[V_mag_adj]]/20)*COS(RADIANS(_10sept_0_107[[#This Row],[V_phase]])))*0.15</f>
        <v>-5.6398788409022093E-5</v>
      </c>
      <c r="K322">
        <f>(10^(_10sept_0_107[[#This Row],[V_mag_adj]]/20)*SIN(RADIANS(_10sept_0_107[[#This Row],[V_phase]])))*0.15</f>
        <v>2.5418853674031411E-4</v>
      </c>
    </row>
    <row r="323" spans="1:11" x14ac:dyDescent="0.25">
      <c r="A323">
        <v>140</v>
      </c>
      <c r="B323">
        <v>-14.67</v>
      </c>
      <c r="C323">
        <v>89.47</v>
      </c>
      <c r="D323">
        <v>-14.62</v>
      </c>
      <c r="E323">
        <v>88.63</v>
      </c>
      <c r="F323">
        <f>_10sept_0_107[[#This Row],[H_mag]]-40</f>
        <v>-54.67</v>
      </c>
      <c r="G323">
        <f>_10sept_0_107[[#This Row],[V_mag]]-40</f>
        <v>-54.62</v>
      </c>
      <c r="H323">
        <f>(10^(_10sept_0_107[[#This Row],[H_mag_adj]]/20)*COS(RADIANS(_10sept_0_107[[#This Row],[H_phase]])))*0.15</f>
        <v>2.5629391943346561E-6</v>
      </c>
      <c r="I323">
        <f>(10^(_10sept_0_107[[#This Row],[H_mag_adj]]/20)*SIN(RADIANS(_10sept_0_107[[#This Row],[H_phase]])))*0.15</f>
        <v>2.7705926524413483E-4</v>
      </c>
      <c r="J323">
        <f>(10^(_10sept_0_107[[#This Row],[V_mag_adj]]/20)*COS(RADIANS(_10sept_0_107[[#This Row],[V_phase]])))*0.15</f>
        <v>6.6626624217170995E-6</v>
      </c>
      <c r="K323">
        <f>(10^(_10sept_0_107[[#This Row],[V_mag_adj]]/20)*SIN(RADIANS(_10sept_0_107[[#This Row],[V_phase]])))*0.15</f>
        <v>2.7859100897197281E-4</v>
      </c>
    </row>
    <row r="324" spans="1:11" x14ac:dyDescent="0.25">
      <c r="A324">
        <v>141</v>
      </c>
      <c r="B324">
        <v>-14.1</v>
      </c>
      <c r="C324">
        <v>77.209999999999994</v>
      </c>
      <c r="D324">
        <v>-14.12</v>
      </c>
      <c r="E324">
        <v>76.5</v>
      </c>
      <c r="F324">
        <f>_10sept_0_107[[#This Row],[H_mag]]-40</f>
        <v>-54.1</v>
      </c>
      <c r="G324">
        <f>_10sept_0_107[[#This Row],[V_mag]]-40</f>
        <v>-54.12</v>
      </c>
      <c r="H324">
        <f>(10^(_10sept_0_107[[#This Row],[H_mag_adj]]/20)*COS(RADIANS(_10sept_0_107[[#This Row],[H_phase]])))*0.15</f>
        <v>6.5497738409248514E-5</v>
      </c>
      <c r="I324">
        <f>(10^(_10sept_0_107[[#This Row],[H_mag_adj]]/20)*SIN(RADIANS(_10sept_0_107[[#This Row],[H_phase]])))*0.15</f>
        <v>2.8852244953727019E-4</v>
      </c>
      <c r="J324">
        <f>(10^(_10sept_0_107[[#This Row],[V_mag_adj]]/20)*COS(RADIANS(_10sept_0_107[[#This Row],[V_phase]])))*0.15</f>
        <v>6.8909089639149294E-5</v>
      </c>
      <c r="K324">
        <f>(10^(_10sept_0_107[[#This Row],[V_mag_adj]]/20)*SIN(RADIANS(_10sept_0_107[[#This Row],[V_phase]])))*0.15</f>
        <v>2.8702701523108839E-4</v>
      </c>
    </row>
    <row r="325" spans="1:11" x14ac:dyDescent="0.25">
      <c r="A325">
        <v>142</v>
      </c>
      <c r="B325">
        <v>-13.74</v>
      </c>
      <c r="C325">
        <v>65.78</v>
      </c>
      <c r="D325">
        <v>-13.78</v>
      </c>
      <c r="E325">
        <v>64.87</v>
      </c>
      <c r="F325">
        <f>_10sept_0_107[[#This Row],[H_mag]]-40</f>
        <v>-53.74</v>
      </c>
      <c r="G325">
        <f>_10sept_0_107[[#This Row],[V_mag]]-40</f>
        <v>-53.78</v>
      </c>
      <c r="H325">
        <f>(10^(_10sept_0_107[[#This Row],[H_mag_adj]]/20)*COS(RADIANS(_10sept_0_107[[#This Row],[H_phase]])))*0.15</f>
        <v>1.2651171509537923E-4</v>
      </c>
      <c r="I325">
        <f>(10^(_10sept_0_107[[#This Row],[H_mag_adj]]/20)*SIN(RADIANS(_10sept_0_107[[#This Row],[H_phase]])))*0.15</f>
        <v>2.812387316025052E-4</v>
      </c>
      <c r="J325">
        <f>(10^(_10sept_0_107[[#This Row],[V_mag_adj]]/20)*COS(RADIANS(_10sept_0_107[[#This Row],[V_phase]])))*0.15</f>
        <v>1.3036062688643062E-4</v>
      </c>
      <c r="K325">
        <f>(10^(_10sept_0_107[[#This Row],[V_mag_adj]]/20)*SIN(RADIANS(_10sept_0_107[[#This Row],[V_phase]])))*0.15</f>
        <v>2.7791124322219894E-4</v>
      </c>
    </row>
    <row r="326" spans="1:11" x14ac:dyDescent="0.25">
      <c r="A326">
        <v>143</v>
      </c>
      <c r="B326">
        <v>-13.48</v>
      </c>
      <c r="C326">
        <v>55.46</v>
      </c>
      <c r="D326">
        <v>-13.53</v>
      </c>
      <c r="E326">
        <v>54.62</v>
      </c>
      <c r="F326">
        <f>_10sept_0_107[[#This Row],[H_mag]]-40</f>
        <v>-53.480000000000004</v>
      </c>
      <c r="G326">
        <f>_10sept_0_107[[#This Row],[V_mag]]-40</f>
        <v>-53.53</v>
      </c>
      <c r="H326">
        <f>(10^(_10sept_0_107[[#This Row],[H_mag_adj]]/20)*COS(RADIANS(_10sept_0_107[[#This Row],[H_phase]])))*0.15</f>
        <v>1.8016071940785968E-4</v>
      </c>
      <c r="I326">
        <f>(10^(_10sept_0_107[[#This Row],[H_mag_adj]]/20)*SIN(RADIANS(_10sept_0_107[[#This Row],[H_phase]])))*0.15</f>
        <v>2.6174382116374192E-4</v>
      </c>
      <c r="J326">
        <f>(10^(_10sept_0_107[[#This Row],[V_mag_adj]]/20)*COS(RADIANS(_10sept_0_107[[#This Row],[V_phase]])))*0.15</f>
        <v>1.8292256195845763E-4</v>
      </c>
      <c r="K326">
        <f>(10^(_10sept_0_107[[#This Row],[V_mag_adj]]/20)*SIN(RADIANS(_10sept_0_107[[#This Row],[V_phase]])))*0.15</f>
        <v>2.5758742440407778E-4</v>
      </c>
    </row>
    <row r="327" spans="1:11" x14ac:dyDescent="0.25">
      <c r="A327">
        <v>144</v>
      </c>
      <c r="B327">
        <v>-13.41</v>
      </c>
      <c r="C327">
        <v>45.65</v>
      </c>
      <c r="D327">
        <v>-13.43</v>
      </c>
      <c r="E327">
        <v>44.92</v>
      </c>
      <c r="F327">
        <f>_10sept_0_107[[#This Row],[H_mag]]-40</f>
        <v>-53.41</v>
      </c>
      <c r="G327">
        <f>_10sept_0_107[[#This Row],[V_mag]]-40</f>
        <v>-53.43</v>
      </c>
      <c r="H327">
        <f>(10^(_10sept_0_107[[#This Row],[H_mag_adj]]/20)*COS(RADIANS(_10sept_0_107[[#This Row],[H_phase]])))*0.15</f>
        <v>2.2392007192462845E-4</v>
      </c>
      <c r="I327">
        <f>(10^(_10sept_0_107[[#This Row],[H_mag_adj]]/20)*SIN(RADIANS(_10sept_0_107[[#This Row],[H_phase]])))*0.15</f>
        <v>2.2905917898724537E-4</v>
      </c>
      <c r="J327">
        <f>(10^(_10sept_0_107[[#This Row],[V_mag_adj]]/20)*COS(RADIANS(_10sept_0_107[[#This Row],[V_phase]])))*0.15</f>
        <v>2.262985675001065E-4</v>
      </c>
      <c r="K327">
        <f>(10^(_10sept_0_107[[#This Row],[V_mag_adj]]/20)*SIN(RADIANS(_10sept_0_107[[#This Row],[V_phase]])))*0.15</f>
        <v>2.2566750340643942E-4</v>
      </c>
    </row>
    <row r="328" spans="1:11" x14ac:dyDescent="0.25">
      <c r="A328">
        <v>145</v>
      </c>
      <c r="B328">
        <v>-13.5</v>
      </c>
      <c r="C328">
        <v>35.65</v>
      </c>
      <c r="D328">
        <v>-13.47</v>
      </c>
      <c r="E328">
        <v>35.18</v>
      </c>
      <c r="F328">
        <f>_10sept_0_107[[#This Row],[H_mag]]-40</f>
        <v>-53.5</v>
      </c>
      <c r="G328">
        <f>_10sept_0_107[[#This Row],[V_mag]]-40</f>
        <v>-53.47</v>
      </c>
      <c r="H328">
        <f>(10^(_10sept_0_107[[#This Row],[H_mag_adj]]/20)*COS(RADIANS(_10sept_0_107[[#This Row],[H_phase]])))*0.15</f>
        <v>2.5761078661141898E-4</v>
      </c>
      <c r="I328">
        <f>(10^(_10sept_0_107[[#This Row],[H_mag_adj]]/20)*SIN(RADIANS(_10sept_0_107[[#This Row],[H_phase]])))*0.15</f>
        <v>1.8477145573765619E-4</v>
      </c>
      <c r="J328">
        <f>(10^(_10sept_0_107[[#This Row],[V_mag_adj]]/20)*COS(RADIANS(_10sept_0_107[[#This Row],[V_phase]])))*0.15</f>
        <v>2.6001429984310085E-4</v>
      </c>
      <c r="K328">
        <f>(10^(_10sept_0_107[[#This Row],[V_mag_adj]]/20)*SIN(RADIANS(_10sept_0_107[[#This Row],[V_phase]])))*0.15</f>
        <v>1.8328401792871033E-4</v>
      </c>
    </row>
    <row r="329" spans="1:11" x14ac:dyDescent="0.25">
      <c r="A329">
        <v>146</v>
      </c>
      <c r="B329">
        <v>-13.69</v>
      </c>
      <c r="C329">
        <v>25.18</v>
      </c>
      <c r="D329">
        <v>-13.71</v>
      </c>
      <c r="E329">
        <v>24.5</v>
      </c>
      <c r="F329">
        <f>_10sept_0_107[[#This Row],[H_mag]]-40</f>
        <v>-53.69</v>
      </c>
      <c r="G329">
        <f>_10sept_0_107[[#This Row],[V_mag]]-40</f>
        <v>-53.71</v>
      </c>
      <c r="H329">
        <f>(10^(_10sept_0_107[[#This Row],[H_mag_adj]]/20)*COS(RADIANS(_10sept_0_107[[#This Row],[H_phase]])))*0.15</f>
        <v>2.8069077502785504E-4</v>
      </c>
      <c r="I329">
        <f>(10^(_10sept_0_107[[#This Row],[H_mag_adj]]/20)*SIN(RADIANS(_10sept_0_107[[#This Row],[H_phase]])))*0.15</f>
        <v>1.3196339719167898E-4</v>
      </c>
      <c r="J329">
        <f>(10^(_10sept_0_107[[#This Row],[V_mag_adj]]/20)*COS(RADIANS(_10sept_0_107[[#This Row],[V_phase]])))*0.15</f>
        <v>2.8158801583935282E-4</v>
      </c>
      <c r="K329">
        <f>(10^(_10sept_0_107[[#This Row],[V_mag_adj]]/20)*SIN(RADIANS(_10sept_0_107[[#This Row],[V_phase]])))*0.15</f>
        <v>1.2832705206131838E-4</v>
      </c>
    </row>
    <row r="330" spans="1:11" x14ac:dyDescent="0.25">
      <c r="A330">
        <v>147</v>
      </c>
      <c r="B330">
        <v>-14.03</v>
      </c>
      <c r="C330">
        <v>14.57</v>
      </c>
      <c r="D330">
        <v>-14.02</v>
      </c>
      <c r="E330">
        <v>14.42</v>
      </c>
      <c r="F330">
        <f>_10sept_0_107[[#This Row],[H_mag]]-40</f>
        <v>-54.03</v>
      </c>
      <c r="G330">
        <f>_10sept_0_107[[#This Row],[V_mag]]-40</f>
        <v>-54.019999999999996</v>
      </c>
      <c r="H330">
        <f>(10^(_10sept_0_107[[#This Row],[H_mag_adj]]/20)*COS(RADIANS(_10sept_0_107[[#This Row],[H_phase]])))*0.15</f>
        <v>2.8866576741247142E-4</v>
      </c>
      <c r="I330">
        <f>(10^(_10sept_0_107[[#This Row],[H_mag_adj]]/20)*SIN(RADIANS(_10sept_0_107[[#This Row],[H_phase]])))*0.15</f>
        <v>7.5030422093291829E-5</v>
      </c>
      <c r="J330">
        <f>(10^(_10sept_0_107[[#This Row],[V_mag_adj]]/20)*COS(RADIANS(_10sept_0_107[[#This Row],[V_phase]])))*0.15</f>
        <v>2.8919396239968532E-4</v>
      </c>
      <c r="K330">
        <f>(10^(_10sept_0_107[[#This Row],[V_mag_adj]]/20)*SIN(RADIANS(_10sept_0_107[[#This Row],[V_phase]])))*0.15</f>
        <v>7.4360001472856775E-5</v>
      </c>
    </row>
    <row r="331" spans="1:11" x14ac:dyDescent="0.25">
      <c r="A331">
        <v>148</v>
      </c>
      <c r="B331">
        <v>-14.36</v>
      </c>
      <c r="C331">
        <v>4.0599999999999996</v>
      </c>
      <c r="D331">
        <v>-14.39</v>
      </c>
      <c r="E331">
        <v>3.52</v>
      </c>
      <c r="F331">
        <f>_10sept_0_107[[#This Row],[H_mag]]-40</f>
        <v>-54.36</v>
      </c>
      <c r="G331">
        <f>_10sept_0_107[[#This Row],[V_mag]]-40</f>
        <v>-54.39</v>
      </c>
      <c r="H331">
        <f>(10^(_10sept_0_107[[#This Row],[H_mag_adj]]/20)*COS(RADIANS(_10sept_0_107[[#This Row],[H_phase]])))*0.15</f>
        <v>2.8641780189864408E-4</v>
      </c>
      <c r="I331">
        <f>(10^(_10sept_0_107[[#This Row],[H_mag_adj]]/20)*SIN(RADIANS(_10sept_0_107[[#This Row],[H_phase]])))*0.15</f>
        <v>2.0329708588947431E-5</v>
      </c>
      <c r="J331">
        <f>(10^(_10sept_0_107[[#This Row],[V_mag_adj]]/20)*COS(RADIANS(_10sept_0_107[[#This Row],[V_phase]])))*0.15</f>
        <v>2.8560851901777626E-4</v>
      </c>
      <c r="K331">
        <f>(10^(_10sept_0_107[[#This Row],[V_mag_adj]]/20)*SIN(RADIANS(_10sept_0_107[[#This Row],[V_phase]])))*0.15</f>
        <v>1.7568636631625576E-5</v>
      </c>
    </row>
    <row r="332" spans="1:11" x14ac:dyDescent="0.25">
      <c r="A332">
        <v>149</v>
      </c>
      <c r="B332">
        <v>-14.84</v>
      </c>
      <c r="C332">
        <v>-7.46</v>
      </c>
      <c r="D332">
        <v>-14.83</v>
      </c>
      <c r="E332">
        <v>-7.46</v>
      </c>
      <c r="F332">
        <f>_10sept_0_107[[#This Row],[H_mag]]-40</f>
        <v>-54.84</v>
      </c>
      <c r="G332">
        <f>_10sept_0_107[[#This Row],[V_mag]]-40</f>
        <v>-54.83</v>
      </c>
      <c r="H332">
        <f>(10^(_10sept_0_107[[#This Row],[H_mag_adj]]/20)*COS(RADIANS(_10sept_0_107[[#This Row],[H_phase]])))*0.15</f>
        <v>2.6940126701835231E-4</v>
      </c>
      <c r="I332">
        <f>(10^(_10sept_0_107[[#This Row],[H_mag_adj]]/20)*SIN(RADIANS(_10sept_0_107[[#This Row],[H_phase]])))*0.15</f>
        <v>-3.5276029812864206E-5</v>
      </c>
      <c r="J332">
        <f>(10^(_10sept_0_107[[#This Row],[V_mag_adj]]/20)*COS(RADIANS(_10sept_0_107[[#This Row],[V_phase]])))*0.15</f>
        <v>2.697116052998839E-4</v>
      </c>
      <c r="K332">
        <f>(10^(_10sept_0_107[[#This Row],[V_mag_adj]]/20)*SIN(RADIANS(_10sept_0_107[[#This Row],[V_phase]])))*0.15</f>
        <v>-3.5316666230771762E-5</v>
      </c>
    </row>
    <row r="333" spans="1:11" x14ac:dyDescent="0.25">
      <c r="A333">
        <v>150</v>
      </c>
      <c r="B333">
        <v>-15.34</v>
      </c>
      <c r="C333">
        <v>-19.350000000000001</v>
      </c>
      <c r="D333">
        <v>-15.35</v>
      </c>
      <c r="E333">
        <v>-19.739999999999998</v>
      </c>
      <c r="F333">
        <f>_10sept_0_107[[#This Row],[H_mag]]-40</f>
        <v>-55.34</v>
      </c>
      <c r="G333">
        <f>_10sept_0_107[[#This Row],[V_mag]]-40</f>
        <v>-55.35</v>
      </c>
      <c r="H333">
        <f>(10^(_10sept_0_107[[#This Row],[H_mag_adj]]/20)*COS(RADIANS(_10sept_0_107[[#This Row],[H_phase]])))*0.15</f>
        <v>2.4201303756932817E-4</v>
      </c>
      <c r="I333">
        <f>(10^(_10sept_0_107[[#This Row],[H_mag_adj]]/20)*SIN(RADIANS(_10sept_0_107[[#This Row],[H_phase]])))*0.15</f>
        <v>-8.4988929561100938E-5</v>
      </c>
      <c r="J333">
        <f>(10^(_10sept_0_107[[#This Row],[V_mag_adj]]/20)*COS(RADIANS(_10sept_0_107[[#This Row],[V_phase]])))*0.15</f>
        <v>2.4115113886379708E-4</v>
      </c>
      <c r="K333">
        <f>(10^(_10sept_0_107[[#This Row],[V_mag_adj]]/20)*SIN(RADIANS(_10sept_0_107[[#This Row],[V_phase]])))*0.15</f>
        <v>-8.653459446787607E-5</v>
      </c>
    </row>
    <row r="334" spans="1:11" x14ac:dyDescent="0.25">
      <c r="A334">
        <v>151</v>
      </c>
      <c r="B334">
        <v>-15.8</v>
      </c>
      <c r="C334">
        <v>-31.46</v>
      </c>
      <c r="D334">
        <v>-15.83</v>
      </c>
      <c r="E334">
        <v>-31.75</v>
      </c>
      <c r="F334">
        <f>_10sept_0_107[[#This Row],[H_mag]]-40</f>
        <v>-55.8</v>
      </c>
      <c r="G334">
        <f>_10sept_0_107[[#This Row],[V_mag]]-40</f>
        <v>-55.83</v>
      </c>
      <c r="H334">
        <f>(10^(_10sept_0_107[[#This Row],[H_mag_adj]]/20)*COS(RADIANS(_10sept_0_107[[#This Row],[H_phase]])))*0.15</f>
        <v>2.0751175247391351E-4</v>
      </c>
      <c r="I334">
        <f>(10^(_10sept_0_107[[#This Row],[H_mag_adj]]/20)*SIN(RADIANS(_10sept_0_107[[#This Row],[H_phase]])))*0.15</f>
        <v>-1.2696417763625781E-4</v>
      </c>
      <c r="J334">
        <f>(10^(_10sept_0_107[[#This Row],[V_mag_adj]]/20)*COS(RADIANS(_10sept_0_107[[#This Row],[V_phase]])))*0.15</f>
        <v>2.0615321469722074E-4</v>
      </c>
      <c r="K334">
        <f>(10^(_10sept_0_107[[#This Row],[V_mag_adj]]/20)*SIN(RADIANS(_10sept_0_107[[#This Row],[V_phase]])))*0.15</f>
        <v>-1.2757148013558365E-4</v>
      </c>
    </row>
    <row r="335" spans="1:11" x14ac:dyDescent="0.25">
      <c r="A335">
        <v>152</v>
      </c>
      <c r="B335">
        <v>-16.3</v>
      </c>
      <c r="C335">
        <v>-43.31</v>
      </c>
      <c r="D335">
        <v>-16.350000000000001</v>
      </c>
      <c r="E335">
        <v>-44.29</v>
      </c>
      <c r="F335">
        <f>_10sept_0_107[[#This Row],[H_mag]]-40</f>
        <v>-56.3</v>
      </c>
      <c r="G335">
        <f>_10sept_0_107[[#This Row],[V_mag]]-40</f>
        <v>-56.35</v>
      </c>
      <c r="H335">
        <f>(10^(_10sept_0_107[[#This Row],[H_mag_adj]]/20)*COS(RADIANS(_10sept_0_107[[#This Row],[H_phase]])))*0.15</f>
        <v>1.671150688955744E-4</v>
      </c>
      <c r="I335">
        <f>(10^(_10sept_0_107[[#This Row],[H_mag_adj]]/20)*SIN(RADIANS(_10sept_0_107[[#This Row],[H_phase]])))*0.15</f>
        <v>-1.5753635165486596E-4</v>
      </c>
      <c r="J335">
        <f>(10^(_10sept_0_107[[#This Row],[V_mag_adj]]/20)*COS(RADIANS(_10sept_0_107[[#This Row],[V_phase]])))*0.15</f>
        <v>1.6345259613159571E-4</v>
      </c>
      <c r="K335">
        <f>(10^(_10sept_0_107[[#This Row],[V_mag_adj]]/20)*SIN(RADIANS(_10sept_0_107[[#This Row],[V_phase]])))*0.15</f>
        <v>-1.5945102207929609E-4</v>
      </c>
    </row>
    <row r="336" spans="1:11" x14ac:dyDescent="0.25">
      <c r="A336">
        <v>153</v>
      </c>
      <c r="B336">
        <v>-16.73</v>
      </c>
      <c r="C336">
        <v>-56.77</v>
      </c>
      <c r="D336">
        <v>-16.72</v>
      </c>
      <c r="E336">
        <v>-56.85</v>
      </c>
      <c r="F336">
        <f>_10sept_0_107[[#This Row],[H_mag]]-40</f>
        <v>-56.730000000000004</v>
      </c>
      <c r="G336">
        <f>_10sept_0_107[[#This Row],[V_mag]]-40</f>
        <v>-56.72</v>
      </c>
      <c r="H336">
        <f>(10^(_10sept_0_107[[#This Row],[H_mag_adj]]/20)*COS(RADIANS(_10sept_0_107[[#This Row],[H_phase]])))*0.15</f>
        <v>1.1977683408334503E-4</v>
      </c>
      <c r="I336">
        <f>(10^(_10sept_0_107[[#This Row],[H_mag_adj]]/20)*SIN(RADIANS(_10sept_0_107[[#This Row],[H_phase]])))*0.15</f>
        <v>-1.8282918369881684E-4</v>
      </c>
      <c r="J336">
        <f>(10^(_10sept_0_107[[#This Row],[V_mag_adj]]/20)*COS(RADIANS(_10sept_0_107[[#This Row],[V_phase]])))*0.15</f>
        <v>1.1965912309722259E-4</v>
      </c>
      <c r="K336">
        <f>(10^(_10sept_0_107[[#This Row],[V_mag_adj]]/20)*SIN(RADIANS(_10sept_0_107[[#This Row],[V_phase]])))*0.15</f>
        <v>-1.8320704897523655E-4</v>
      </c>
    </row>
    <row r="337" spans="1:11" x14ac:dyDescent="0.25">
      <c r="A337">
        <v>154</v>
      </c>
      <c r="B337">
        <v>-17.13</v>
      </c>
      <c r="C337">
        <v>-69.239999999999995</v>
      </c>
      <c r="D337">
        <v>-17.2</v>
      </c>
      <c r="E337">
        <v>-69.69</v>
      </c>
      <c r="F337">
        <f>_10sept_0_107[[#This Row],[H_mag]]-40</f>
        <v>-57.129999999999995</v>
      </c>
      <c r="G337">
        <f>_10sept_0_107[[#This Row],[V_mag]]-40</f>
        <v>-57.2</v>
      </c>
      <c r="H337">
        <f>(10^(_10sept_0_107[[#This Row],[H_mag_adj]]/20)*COS(RADIANS(_10sept_0_107[[#This Row],[H_phase]])))*0.15</f>
        <v>7.3986322351645559E-5</v>
      </c>
      <c r="I337">
        <f>(10^(_10sept_0_107[[#This Row],[H_mag_adj]]/20)*SIN(RADIANS(_10sept_0_107[[#This Row],[H_phase]])))*0.15</f>
        <v>-1.9518073238328904E-4</v>
      </c>
      <c r="J337">
        <f>(10^(_10sept_0_107[[#This Row],[V_mag_adj]]/20)*COS(RADIANS(_10sept_0_107[[#This Row],[V_phase]])))*0.15</f>
        <v>7.1869569827462504E-5</v>
      </c>
      <c r="K337">
        <f>(10^(_10sept_0_107[[#This Row],[V_mag_adj]]/20)*SIN(RADIANS(_10sept_0_107[[#This Row],[V_phase]])))*0.15</f>
        <v>-1.9418452844392227E-4</v>
      </c>
    </row>
    <row r="338" spans="1:11" x14ac:dyDescent="0.25">
      <c r="A338">
        <v>155</v>
      </c>
      <c r="B338">
        <v>-17.489999999999998</v>
      </c>
      <c r="C338">
        <v>-82.1</v>
      </c>
      <c r="D338">
        <v>-17.46</v>
      </c>
      <c r="E338">
        <v>-83.13</v>
      </c>
      <c r="F338">
        <f>_10sept_0_107[[#This Row],[H_mag]]-40</f>
        <v>-57.489999999999995</v>
      </c>
      <c r="G338">
        <f>_10sept_0_107[[#This Row],[V_mag]]-40</f>
        <v>-57.46</v>
      </c>
      <c r="H338">
        <f>(10^(_10sept_0_107[[#This Row],[H_mag_adj]]/20)*COS(RADIANS(_10sept_0_107[[#This Row],[H_phase]])))*0.15</f>
        <v>2.7524457649627124E-5</v>
      </c>
      <c r="I338">
        <f>(10^(_10sept_0_107[[#This Row],[H_mag_adj]]/20)*SIN(RADIANS(_10sept_0_107[[#This Row],[H_phase]])))*0.15</f>
        <v>-1.983580764644481E-4</v>
      </c>
      <c r="J338">
        <f>(10^(_10sept_0_107[[#This Row],[V_mag_adj]]/20)*COS(RADIANS(_10sept_0_107[[#This Row],[V_phase]])))*0.15</f>
        <v>2.4037219135386588E-5</v>
      </c>
      <c r="K338">
        <f>(10^(_10sept_0_107[[#This Row],[V_mag_adj]]/20)*SIN(RADIANS(_10sept_0_107[[#This Row],[V_phase]])))*0.15</f>
        <v>-1.99508693294225E-4</v>
      </c>
    </row>
    <row r="339" spans="1:11" x14ac:dyDescent="0.25">
      <c r="A339">
        <v>156</v>
      </c>
      <c r="B339">
        <v>-17.829999999999998</v>
      </c>
      <c r="C339">
        <v>-95.28</v>
      </c>
      <c r="D339">
        <v>-17.829999999999998</v>
      </c>
      <c r="E339">
        <v>-95.5</v>
      </c>
      <c r="F339">
        <f>_10sept_0_107[[#This Row],[H_mag]]-40</f>
        <v>-57.83</v>
      </c>
      <c r="G339">
        <f>_10sept_0_107[[#This Row],[V_mag]]-40</f>
        <v>-57.83</v>
      </c>
      <c r="H339">
        <f>(10^(_10sept_0_107[[#This Row],[H_mag_adj]]/20)*COS(RADIANS(_10sept_0_107[[#This Row],[H_phase]])))*0.15</f>
        <v>-1.7720977974899454E-5</v>
      </c>
      <c r="I339">
        <f>(10^(_10sept_0_107[[#This Row],[H_mag_adj]]/20)*SIN(RADIANS(_10sept_0_107[[#This Row],[H_phase]])))*0.15</f>
        <v>-1.9175406318755559E-4</v>
      </c>
      <c r="J339">
        <f>(10^(_10sept_0_107[[#This Row],[V_mag_adj]]/20)*COS(RADIANS(_10sept_0_107[[#This Row],[V_phase]])))*0.15</f>
        <v>-1.8457128277836801E-5</v>
      </c>
      <c r="K339">
        <f>(10^(_10sept_0_107[[#This Row],[V_mag_adj]]/20)*SIN(RADIANS(_10sept_0_107[[#This Row],[V_phase]])))*0.15</f>
        <v>-1.9168460612438188E-4</v>
      </c>
    </row>
    <row r="340" spans="1:11" x14ac:dyDescent="0.25">
      <c r="A340">
        <v>157</v>
      </c>
      <c r="B340">
        <v>-18.079999999999998</v>
      </c>
      <c r="C340">
        <v>-108.49</v>
      </c>
      <c r="D340">
        <v>-18.100000000000001</v>
      </c>
      <c r="E340">
        <v>-108.55</v>
      </c>
      <c r="F340">
        <f>_10sept_0_107[[#This Row],[H_mag]]-40</f>
        <v>-58.08</v>
      </c>
      <c r="G340">
        <f>_10sept_0_107[[#This Row],[V_mag]]-40</f>
        <v>-58.1</v>
      </c>
      <c r="H340">
        <f>(10^(_10sept_0_107[[#This Row],[H_mag_adj]]/20)*COS(RADIANS(_10sept_0_107[[#This Row],[H_phase]])))*0.15</f>
        <v>-5.9339119845324334E-5</v>
      </c>
      <c r="I340">
        <f>(10^(_10sept_0_107[[#This Row],[H_mag_adj]]/20)*SIN(RADIANS(_10sept_0_107[[#This Row],[H_phase]])))*0.15</f>
        <v>-1.7744885338343651E-4</v>
      </c>
      <c r="J340">
        <f>(10^(_10sept_0_107[[#This Row],[V_mag_adj]]/20)*COS(RADIANS(_10sept_0_107[[#This Row],[V_phase]])))*0.15</f>
        <v>-5.9388007782865032E-5</v>
      </c>
      <c r="K340">
        <f>(10^(_10sept_0_107[[#This Row],[V_mag_adj]]/20)*SIN(RADIANS(_10sept_0_107[[#This Row],[V_phase]])))*0.15</f>
        <v>-1.7697863842032767E-4</v>
      </c>
    </row>
    <row r="341" spans="1:11" x14ac:dyDescent="0.25">
      <c r="A341">
        <v>158</v>
      </c>
      <c r="B341">
        <v>-18.25</v>
      </c>
      <c r="C341">
        <v>-121.57</v>
      </c>
      <c r="D341">
        <v>-18.23</v>
      </c>
      <c r="E341">
        <v>-122.06</v>
      </c>
      <c r="F341">
        <f>_10sept_0_107[[#This Row],[H_mag]]-40</f>
        <v>-58.25</v>
      </c>
      <c r="G341">
        <f>_10sept_0_107[[#This Row],[V_mag]]-40</f>
        <v>-58.230000000000004</v>
      </c>
      <c r="H341">
        <f>(10^(_10sept_0_107[[#This Row],[H_mag_adj]]/20)*COS(RADIANS(_10sept_0_107[[#This Row],[H_phase]])))*0.15</f>
        <v>-9.6059654594069118E-5</v>
      </c>
      <c r="I341">
        <f>(10^(_10sept_0_107[[#This Row],[H_mag_adj]]/20)*SIN(RADIANS(_10sept_0_107[[#This Row],[H_phase]])))*0.15</f>
        <v>-1.5632608554362525E-4</v>
      </c>
      <c r="J341">
        <f>(10^(_10sept_0_107[[#This Row],[V_mag_adj]]/20)*COS(RADIANS(_10sept_0_107[[#This Row],[V_phase]])))*0.15</f>
        <v>-9.7617558036471101E-5</v>
      </c>
      <c r="K341">
        <f>(10^(_10sept_0_107[[#This Row],[V_mag_adj]]/20)*SIN(RADIANS(_10sept_0_107[[#This Row],[V_phase]])))*0.15</f>
        <v>-1.5585732770717471E-4</v>
      </c>
    </row>
    <row r="342" spans="1:11" x14ac:dyDescent="0.25">
      <c r="A342">
        <v>159</v>
      </c>
      <c r="B342">
        <v>-18.25</v>
      </c>
      <c r="C342">
        <v>-133.35</v>
      </c>
      <c r="D342">
        <v>-18.23</v>
      </c>
      <c r="E342">
        <v>-134.16999999999999</v>
      </c>
      <c r="F342">
        <f>_10sept_0_107[[#This Row],[H_mag]]-40</f>
        <v>-58.25</v>
      </c>
      <c r="G342">
        <f>_10sept_0_107[[#This Row],[V_mag]]-40</f>
        <v>-58.230000000000004</v>
      </c>
      <c r="H342">
        <f>(10^(_10sept_0_107[[#This Row],[H_mag_adj]]/20)*COS(RADIANS(_10sept_0_107[[#This Row],[H_phase]])))*0.15</f>
        <v>-1.2595116493130536E-4</v>
      </c>
      <c r="I342">
        <f>(10^(_10sept_0_107[[#This Row],[H_mag_adj]]/20)*SIN(RADIANS(_10sept_0_107[[#This Row],[H_phase]])))*0.15</f>
        <v>-1.3342266042382686E-4</v>
      </c>
      <c r="J342">
        <f>(10^(_10sept_0_107[[#This Row],[V_mag_adj]]/20)*COS(RADIANS(_10sept_0_107[[#This Row],[V_phase]])))*0.15</f>
        <v>-1.2814242547994515E-4</v>
      </c>
      <c r="K342">
        <f>(10^(_10sept_0_107[[#This Row],[V_mag_adj]]/20)*SIN(RADIANS(_10sept_0_107[[#This Row],[V_phase]])))*0.15</f>
        <v>-1.3190986706513715E-4</v>
      </c>
    </row>
    <row r="343" spans="1:11" x14ac:dyDescent="0.25">
      <c r="A343">
        <v>160</v>
      </c>
      <c r="B343">
        <v>-18.21</v>
      </c>
      <c r="C343">
        <v>-145.43</v>
      </c>
      <c r="D343">
        <v>-18.23</v>
      </c>
      <c r="E343">
        <v>-145.72999999999999</v>
      </c>
      <c r="F343">
        <f>_10sept_0_107[[#This Row],[H_mag]]-40</f>
        <v>-58.21</v>
      </c>
      <c r="G343">
        <f>_10sept_0_107[[#This Row],[V_mag]]-40</f>
        <v>-58.230000000000004</v>
      </c>
      <c r="H343">
        <f>(10^(_10sept_0_107[[#This Row],[H_mag_adj]]/20)*COS(RADIANS(_10sept_0_107[[#This Row],[H_phase]])))*0.15</f>
        <v>-1.5178184643486965E-4</v>
      </c>
      <c r="I343">
        <f>(10^(_10sept_0_107[[#This Row],[H_mag_adj]]/20)*SIN(RADIANS(_10sept_0_107[[#This Row],[H_phase]])))*0.15</f>
        <v>-1.0459003088973146E-4</v>
      </c>
      <c r="J343">
        <f>(10^(_10sept_0_107[[#This Row],[V_mag_adj]]/20)*COS(RADIANS(_10sept_0_107[[#This Row],[V_phase]])))*0.15</f>
        <v>-1.5197705217809127E-4</v>
      </c>
      <c r="K343">
        <f>(10^(_10sept_0_107[[#This Row],[V_mag_adj]]/20)*SIN(RADIANS(_10sept_0_107[[#This Row],[V_phase]])))*0.15</f>
        <v>-1.0355515365390159E-4</v>
      </c>
    </row>
    <row r="344" spans="1:11" x14ac:dyDescent="0.25">
      <c r="A344">
        <v>161</v>
      </c>
      <c r="B344">
        <v>-18.13</v>
      </c>
      <c r="C344">
        <v>-156.09</v>
      </c>
      <c r="D344">
        <v>-18.149999999999999</v>
      </c>
      <c r="E344">
        <v>-156.31</v>
      </c>
      <c r="F344">
        <f>_10sept_0_107[[#This Row],[H_mag]]-40</f>
        <v>-58.129999999999995</v>
      </c>
      <c r="G344">
        <f>_10sept_0_107[[#This Row],[V_mag]]-40</f>
        <v>-58.15</v>
      </c>
      <c r="H344">
        <f>(10^(_10sept_0_107[[#This Row],[H_mag_adj]]/20)*COS(RADIANS(_10sept_0_107[[#This Row],[H_phase]])))*0.15</f>
        <v>-1.7006874607205659E-4</v>
      </c>
      <c r="I344">
        <f>(10^(_10sept_0_107[[#This Row],[H_mag_adj]]/20)*SIN(RADIANS(_10sept_0_107[[#This Row],[H_phase]])))*0.15</f>
        <v>-7.5399608860368875E-5</v>
      </c>
      <c r="J344">
        <f>(10^(_10sept_0_107[[#This Row],[V_mag_adj]]/20)*COS(RADIANS(_10sept_0_107[[#This Row],[V_phase]])))*0.15</f>
        <v>-1.699651951340592E-4</v>
      </c>
      <c r="K344">
        <f>(10^(_10sept_0_107[[#This Row],[V_mag_adj]]/20)*SIN(RADIANS(_10sept_0_107[[#This Row],[V_phase]])))*0.15</f>
        <v>-7.45741264171889E-5</v>
      </c>
    </row>
    <row r="345" spans="1:11" x14ac:dyDescent="0.25">
      <c r="A345">
        <v>162</v>
      </c>
      <c r="B345">
        <v>-17.96</v>
      </c>
      <c r="C345">
        <v>-165.85</v>
      </c>
      <c r="D345">
        <v>-17.95</v>
      </c>
      <c r="E345">
        <v>-166.31</v>
      </c>
      <c r="F345">
        <f>_10sept_0_107[[#This Row],[H_mag]]-40</f>
        <v>-57.96</v>
      </c>
      <c r="G345">
        <f>_10sept_0_107[[#This Row],[V_mag]]-40</f>
        <v>-57.95</v>
      </c>
      <c r="H345">
        <f>(10^(_10sept_0_107[[#This Row],[H_mag_adj]]/20)*COS(RADIANS(_10sept_0_107[[#This Row],[H_phase]])))*0.15</f>
        <v>-1.8395445712153434E-4</v>
      </c>
      <c r="I345">
        <f>(10^(_10sept_0_107[[#This Row],[H_mag_adj]]/20)*SIN(RADIANS(_10sept_0_107[[#This Row],[H_phase]])))*0.15</f>
        <v>-4.6376862215457659E-5</v>
      </c>
      <c r="J345">
        <f>(10^(_10sept_0_107[[#This Row],[V_mag_adj]]/20)*COS(RADIANS(_10sept_0_107[[#This Row],[V_phase]])))*0.15</f>
        <v>-1.8453319132413263E-4</v>
      </c>
      <c r="K345">
        <f>(10^(_10sept_0_107[[#This Row],[V_mag_adj]]/20)*SIN(RADIANS(_10sept_0_107[[#This Row],[V_phase]])))*0.15</f>
        <v>-4.4950223472825329E-5</v>
      </c>
    </row>
    <row r="346" spans="1:11" x14ac:dyDescent="0.25">
      <c r="A346">
        <v>163</v>
      </c>
      <c r="B346">
        <v>-17.88</v>
      </c>
      <c r="C346">
        <v>-174.57</v>
      </c>
      <c r="D346">
        <v>-17.93</v>
      </c>
      <c r="E346">
        <v>-174.51</v>
      </c>
      <c r="F346">
        <f>_10sept_0_107[[#This Row],[H_mag]]-40</f>
        <v>-57.879999999999995</v>
      </c>
      <c r="G346">
        <f>_10sept_0_107[[#This Row],[V_mag]]-40</f>
        <v>-57.93</v>
      </c>
      <c r="H346">
        <f>(10^(_10sept_0_107[[#This Row],[H_mag_adj]]/20)*COS(RADIANS(_10sept_0_107[[#This Row],[H_phase]])))*0.15</f>
        <v>-1.906066286226743E-4</v>
      </c>
      <c r="I346">
        <f>(10^(_10sept_0_107[[#This Row],[H_mag_adj]]/20)*SIN(RADIANS(_10sept_0_107[[#This Row],[H_phase]])))*0.15</f>
        <v>-1.8118329379158312E-5</v>
      </c>
      <c r="J346">
        <f>(10^(_10sept_0_107[[#This Row],[V_mag_adj]]/20)*COS(RADIANS(_10sept_0_107[[#This Row],[V_phase]])))*0.15</f>
        <v>-1.8949359219802998E-4</v>
      </c>
      <c r="K346">
        <f>(10^(_10sept_0_107[[#This Row],[V_mag_adj]]/20)*SIN(RADIANS(_10sept_0_107[[#This Row],[V_phase]])))*0.15</f>
        <v>-1.821277868414725E-5</v>
      </c>
    </row>
    <row r="347" spans="1:11" x14ac:dyDescent="0.25">
      <c r="A347">
        <v>164</v>
      </c>
      <c r="B347">
        <v>-17.78</v>
      </c>
      <c r="C347">
        <v>177.45</v>
      </c>
      <c r="D347">
        <v>-17.850000000000001</v>
      </c>
      <c r="E347">
        <v>177.08</v>
      </c>
      <c r="F347">
        <f>_10sept_0_107[[#This Row],[H_mag]]-40</f>
        <v>-57.78</v>
      </c>
      <c r="G347">
        <f>_10sept_0_107[[#This Row],[V_mag]]-40</f>
        <v>-57.85</v>
      </c>
      <c r="H347">
        <f>(10^(_10sept_0_107[[#This Row],[H_mag_adj]]/20)*COS(RADIANS(_10sept_0_107[[#This Row],[H_phase]])))*0.15</f>
        <v>-1.934911016106166E-4</v>
      </c>
      <c r="I347">
        <f>(10^(_10sept_0_107[[#This Row],[H_mag_adj]]/20)*SIN(RADIANS(_10sept_0_107[[#This Row],[H_phase]])))*0.15</f>
        <v>8.6171851499705766E-6</v>
      </c>
      <c r="J347">
        <f>(10^(_10sept_0_107[[#This Row],[V_mag_adj]]/20)*COS(RADIANS(_10sept_0_107[[#This Row],[V_phase]])))*0.15</f>
        <v>-1.9187881177257113E-4</v>
      </c>
      <c r="K347">
        <f>(10^(_10sept_0_107[[#This Row],[V_mag_adj]]/20)*SIN(RADIANS(_10sept_0_107[[#This Row],[V_phase]])))*0.15</f>
        <v>9.7873126922458684E-6</v>
      </c>
    </row>
    <row r="348" spans="1:11" x14ac:dyDescent="0.25">
      <c r="A348">
        <v>165</v>
      </c>
      <c r="B348">
        <v>-17.850000000000001</v>
      </c>
      <c r="C348">
        <v>170.37</v>
      </c>
      <c r="D348">
        <v>-17.84</v>
      </c>
      <c r="E348">
        <v>170.14</v>
      </c>
      <c r="F348">
        <f>_10sept_0_107[[#This Row],[H_mag]]-40</f>
        <v>-57.85</v>
      </c>
      <c r="G348">
        <f>_10sept_0_107[[#This Row],[V_mag]]-40</f>
        <v>-57.84</v>
      </c>
      <c r="H348">
        <f>(10^(_10sept_0_107[[#This Row],[H_mag_adj]]/20)*COS(RADIANS(_10sept_0_107[[#This Row],[H_phase]])))*0.15</f>
        <v>-1.8942090450116425E-4</v>
      </c>
      <c r="I348">
        <f>(10^(_10sept_0_107[[#This Row],[H_mag_adj]]/20)*SIN(RADIANS(_10sept_0_107[[#This Row],[H_phase]])))*0.15</f>
        <v>3.2140174780955748E-5</v>
      </c>
      <c r="J348">
        <f>(10^(_10sept_0_107[[#This Row],[V_mag_adj]]/20)*COS(RADIANS(_10sept_0_107[[#This Row],[V_phase]])))*0.15</f>
        <v>-1.8950841380835728E-4</v>
      </c>
      <c r="K348">
        <f>(10^(_10sept_0_107[[#This Row],[V_mag_adj]]/20)*SIN(RADIANS(_10sept_0_107[[#This Row],[V_phase]])))*0.15</f>
        <v>3.2938197706861349E-5</v>
      </c>
    </row>
    <row r="349" spans="1:11" x14ac:dyDescent="0.25">
      <c r="A349">
        <v>166</v>
      </c>
      <c r="B349">
        <v>-17.93</v>
      </c>
      <c r="C349">
        <v>163.47999999999999</v>
      </c>
      <c r="D349">
        <v>-17.98</v>
      </c>
      <c r="E349">
        <v>162.57</v>
      </c>
      <c r="F349">
        <f>_10sept_0_107[[#This Row],[H_mag]]-40</f>
        <v>-57.93</v>
      </c>
      <c r="G349">
        <f>_10sept_0_107[[#This Row],[V_mag]]-40</f>
        <v>-57.980000000000004</v>
      </c>
      <c r="H349">
        <f>(10^(_10sept_0_107[[#This Row],[H_mag_adj]]/20)*COS(RADIANS(_10sept_0_107[[#This Row],[H_phase]])))*0.15</f>
        <v>-1.8250858138070723E-4</v>
      </c>
      <c r="I349">
        <f>(10^(_10sept_0_107[[#This Row],[H_mag_adj]]/20)*SIN(RADIANS(_10sept_0_107[[#This Row],[H_phase]])))*0.15</f>
        <v>5.413080928558875E-5</v>
      </c>
      <c r="J349">
        <f>(10^(_10sept_0_107[[#This Row],[V_mag_adj]]/20)*COS(RADIANS(_10sept_0_107[[#This Row],[V_phase]])))*0.15</f>
        <v>-1.8058334736430993E-4</v>
      </c>
      <c r="K349">
        <f>(10^(_10sept_0_107[[#This Row],[V_mag_adj]]/20)*SIN(RADIANS(_10sept_0_107[[#This Row],[V_phase]])))*0.15</f>
        <v>5.6695246832095567E-5</v>
      </c>
    </row>
    <row r="350" spans="1:11" x14ac:dyDescent="0.25">
      <c r="A350">
        <v>167</v>
      </c>
      <c r="B350">
        <v>-18.11</v>
      </c>
      <c r="C350">
        <v>156.53</v>
      </c>
      <c r="D350">
        <v>-18.14</v>
      </c>
      <c r="E350">
        <v>156.24</v>
      </c>
      <c r="F350">
        <f>_10sept_0_107[[#This Row],[H_mag]]-40</f>
        <v>-58.11</v>
      </c>
      <c r="G350">
        <f>_10sept_0_107[[#This Row],[V_mag]]-40</f>
        <v>-58.14</v>
      </c>
      <c r="H350">
        <f>(10^(_10sept_0_107[[#This Row],[H_mag_adj]]/20)*COS(RADIANS(_10sept_0_107[[#This Row],[H_phase]])))*0.15</f>
        <v>-1.7103612519498251E-4</v>
      </c>
      <c r="I350">
        <f>(10^(_10sept_0_107[[#This Row],[H_mag_adj]]/20)*SIN(RADIANS(_10sept_0_107[[#This Row],[H_phase]])))*0.15</f>
        <v>7.4262162424080887E-5</v>
      </c>
      <c r="J350">
        <f>(10^(_10sept_0_107[[#This Row],[V_mag_adj]]/20)*COS(RADIANS(_10sept_0_107[[#This Row],[V_phase]])))*0.15</f>
        <v>-1.7006964607422671E-4</v>
      </c>
      <c r="K350">
        <f>(10^(_10sept_0_107[[#This Row],[V_mag_adj]]/20)*SIN(RADIANS(_10sept_0_107[[#This Row],[V_phase]])))*0.15</f>
        <v>7.4867867587980434E-5</v>
      </c>
    </row>
    <row r="351" spans="1:11" x14ac:dyDescent="0.25">
      <c r="A351">
        <v>168</v>
      </c>
      <c r="B351">
        <v>-18.47</v>
      </c>
      <c r="C351">
        <v>150.06</v>
      </c>
      <c r="D351">
        <v>-18.43</v>
      </c>
      <c r="E351">
        <v>149.84</v>
      </c>
      <c r="F351">
        <f>_10sept_0_107[[#This Row],[H_mag]]-40</f>
        <v>-58.47</v>
      </c>
      <c r="G351">
        <f>_10sept_0_107[[#This Row],[V_mag]]-40</f>
        <v>-58.43</v>
      </c>
      <c r="H351">
        <f>(10^(_10sept_0_107[[#This Row],[H_mag_adj]]/20)*COS(RADIANS(_10sept_0_107[[#This Row],[H_phase]])))*0.15</f>
        <v>-1.5501872041311066E-4</v>
      </c>
      <c r="I351">
        <f>(10^(_10sept_0_107[[#This Row],[H_mag_adj]]/20)*SIN(RADIANS(_10sept_0_107[[#This Row],[H_phase]])))*0.15</f>
        <v>8.9283783699758415E-5</v>
      </c>
      <c r="J351">
        <f>(10^(_10sept_0_107[[#This Row],[V_mag_adj]]/20)*COS(RADIANS(_10sept_0_107[[#This Row],[V_phase]])))*0.15</f>
        <v>-1.553886996032183E-4</v>
      </c>
      <c r="K351">
        <f>(10^(_10sept_0_107[[#This Row],[V_mag_adj]]/20)*SIN(RADIANS(_10sept_0_107[[#This Row],[V_phase]])))*0.15</f>
        <v>9.0293212846138038E-5</v>
      </c>
    </row>
    <row r="352" spans="1:11" x14ac:dyDescent="0.25">
      <c r="A352">
        <v>169</v>
      </c>
      <c r="B352">
        <v>-18.79</v>
      </c>
      <c r="C352">
        <v>144.04</v>
      </c>
      <c r="D352">
        <v>-18.82</v>
      </c>
      <c r="E352">
        <v>143.32</v>
      </c>
      <c r="F352">
        <f>_10sept_0_107[[#This Row],[H_mag]]-40</f>
        <v>-58.79</v>
      </c>
      <c r="G352">
        <f>_10sept_0_107[[#This Row],[V_mag]]-40</f>
        <v>-58.82</v>
      </c>
      <c r="H352">
        <f>(10^(_10sept_0_107[[#This Row],[H_mag_adj]]/20)*COS(RADIANS(_10sept_0_107[[#This Row],[H_phase]])))*0.15</f>
        <v>-1.3956259173265794E-4</v>
      </c>
      <c r="I352">
        <f>(10^(_10sept_0_107[[#This Row],[H_mag_adj]]/20)*SIN(RADIANS(_10sept_0_107[[#This Row],[H_phase]])))*0.15</f>
        <v>1.0124936917364663E-4</v>
      </c>
      <c r="J352">
        <f>(10^(_10sept_0_107[[#This Row],[V_mag_adj]]/20)*COS(RADIANS(_10sept_0_107[[#This Row],[V_phase]])))*0.15</f>
        <v>-1.3780249300790627E-4</v>
      </c>
      <c r="K352">
        <f>(10^(_10sept_0_107[[#This Row],[V_mag_adj]]/20)*SIN(RADIANS(_10sept_0_107[[#This Row],[V_phase]])))*0.15</f>
        <v>1.0264000510881708E-4</v>
      </c>
    </row>
    <row r="353" spans="1:11" x14ac:dyDescent="0.25">
      <c r="A353">
        <v>170</v>
      </c>
      <c r="B353">
        <v>-19.149999999999999</v>
      </c>
      <c r="C353">
        <v>136.93</v>
      </c>
      <c r="D353">
        <v>-19.239999999999998</v>
      </c>
      <c r="E353">
        <v>137.53</v>
      </c>
      <c r="F353">
        <f>_10sept_0_107[[#This Row],[H_mag]]-40</f>
        <v>-59.15</v>
      </c>
      <c r="G353">
        <f>_10sept_0_107[[#This Row],[V_mag]]-40</f>
        <v>-59.239999999999995</v>
      </c>
      <c r="H353">
        <f>(10^(_10sept_0_107[[#This Row],[H_mag_adj]]/20)*COS(RADIANS(_10sept_0_107[[#This Row],[H_phase]])))*0.15</f>
        <v>-1.208435103639718E-4</v>
      </c>
      <c r="I353">
        <f>(10^(_10sept_0_107[[#This Row],[H_mag_adj]]/20)*SIN(RADIANS(_10sept_0_107[[#This Row],[H_phase]])))*0.15</f>
        <v>1.1296473351208268E-4</v>
      </c>
      <c r="J353">
        <f>(10^(_10sept_0_107[[#This Row],[V_mag_adj]]/20)*COS(RADIANS(_10sept_0_107[[#This Row],[V_phase]])))*0.15</f>
        <v>-1.2076202975501127E-4</v>
      </c>
      <c r="K353">
        <f>(10^(_10sept_0_107[[#This Row],[V_mag_adj]]/20)*SIN(RADIANS(_10sept_0_107[[#This Row],[V_phase]])))*0.15</f>
        <v>1.1054174483002211E-4</v>
      </c>
    </row>
    <row r="354" spans="1:11" x14ac:dyDescent="0.25">
      <c r="A354">
        <v>171</v>
      </c>
      <c r="B354">
        <v>-19.61</v>
      </c>
      <c r="C354">
        <v>130.26</v>
      </c>
      <c r="D354">
        <v>-19.63</v>
      </c>
      <c r="E354">
        <v>129.68</v>
      </c>
      <c r="F354">
        <f>_10sept_0_107[[#This Row],[H_mag]]-40</f>
        <v>-59.61</v>
      </c>
      <c r="G354">
        <f>_10sept_0_107[[#This Row],[V_mag]]-40</f>
        <v>-59.629999999999995</v>
      </c>
      <c r="H354">
        <f>(10^(_10sept_0_107[[#This Row],[H_mag_adj]]/20)*COS(RADIANS(_10sept_0_107[[#This Row],[H_phase]])))*0.15</f>
        <v>-1.0139035404669961E-4</v>
      </c>
      <c r="I354">
        <f>(10^(_10sept_0_107[[#This Row],[H_mag_adj]]/20)*SIN(RADIANS(_10sept_0_107[[#This Row],[H_phase]])))*0.15</f>
        <v>1.1972474408996225E-4</v>
      </c>
      <c r="J354">
        <f>(10^(_10sept_0_107[[#This Row],[V_mag_adj]]/20)*COS(RADIANS(_10sept_0_107[[#This Row],[V_phase]])))*0.15</f>
        <v>-9.9942825113100809E-5</v>
      </c>
      <c r="K354">
        <f>(10^(_10sept_0_107[[#This Row],[V_mag_adj]]/20)*SIN(RADIANS(_10sept_0_107[[#This Row],[V_phase]])))*0.15</f>
        <v>1.2046725201653097E-4</v>
      </c>
    </row>
    <row r="355" spans="1:11" x14ac:dyDescent="0.25">
      <c r="A355">
        <v>172</v>
      </c>
      <c r="B355">
        <v>-20</v>
      </c>
      <c r="C355">
        <v>123.53</v>
      </c>
      <c r="D355">
        <v>-20.09</v>
      </c>
      <c r="E355">
        <v>123.33</v>
      </c>
      <c r="F355">
        <f>_10sept_0_107[[#This Row],[H_mag]]-40</f>
        <v>-60</v>
      </c>
      <c r="G355">
        <f>_10sept_0_107[[#This Row],[V_mag]]-40</f>
        <v>-60.09</v>
      </c>
      <c r="H355">
        <f>(10^(_10sept_0_107[[#This Row],[H_mag_adj]]/20)*COS(RADIANS(_10sept_0_107[[#This Row],[H_phase]])))*0.15</f>
        <v>-8.2856029684380504E-5</v>
      </c>
      <c r="I355">
        <f>(10^(_10sept_0_107[[#This Row],[H_mag_adj]]/20)*SIN(RADIANS(_10sept_0_107[[#This Row],[H_phase]])))*0.15</f>
        <v>1.2503950713650889E-4</v>
      </c>
      <c r="J355">
        <f>(10^(_10sept_0_107[[#This Row],[V_mag_adj]]/20)*COS(RADIANS(_10sept_0_107[[#This Row],[V_phase]])))*0.15</f>
        <v>-8.1569468720009194E-5</v>
      </c>
      <c r="K355">
        <f>(10^(_10sept_0_107[[#This Row],[V_mag_adj]]/20)*SIN(RADIANS(_10sept_0_107[[#This Row],[V_phase]])))*0.15</f>
        <v>1.2403606912681129E-4</v>
      </c>
    </row>
    <row r="356" spans="1:11" x14ac:dyDescent="0.25">
      <c r="A356">
        <v>173</v>
      </c>
      <c r="B356">
        <v>-20.56</v>
      </c>
      <c r="C356">
        <v>117.09</v>
      </c>
      <c r="D356">
        <v>-20.56</v>
      </c>
      <c r="E356">
        <v>117.12</v>
      </c>
      <c r="F356">
        <f>_10sept_0_107[[#This Row],[H_mag]]-40</f>
        <v>-60.56</v>
      </c>
      <c r="G356">
        <f>_10sept_0_107[[#This Row],[V_mag]]-40</f>
        <v>-60.56</v>
      </c>
      <c r="H356">
        <f>(10^(_10sept_0_107[[#This Row],[H_mag_adj]]/20)*COS(RADIANS(_10sept_0_107[[#This Row],[H_phase]])))*0.15</f>
        <v>-6.4043388090402977E-5</v>
      </c>
      <c r="I356">
        <f>(10^(_10sept_0_107[[#This Row],[H_mag_adj]]/20)*SIN(RADIANS(_10sept_0_107[[#This Row],[H_phase]])))*0.15</f>
        <v>1.2520563513914579E-4</v>
      </c>
      <c r="J356">
        <f>(10^(_10sept_0_107[[#This Row],[V_mag_adj]]/20)*COS(RADIANS(_10sept_0_107[[#This Row],[V_phase]])))*0.15</f>
        <v>-6.4108936825735358E-5</v>
      </c>
      <c r="K356">
        <f>(10^(_10sept_0_107[[#This Row],[V_mag_adj]]/20)*SIN(RADIANS(_10sept_0_107[[#This Row],[V_phase]])))*0.15</f>
        <v>1.2517208493817119E-4</v>
      </c>
    </row>
    <row r="357" spans="1:11" x14ac:dyDescent="0.25">
      <c r="A357">
        <v>174</v>
      </c>
      <c r="B357">
        <v>-21.06</v>
      </c>
      <c r="C357">
        <v>110.11</v>
      </c>
      <c r="D357">
        <v>-21.1</v>
      </c>
      <c r="E357">
        <v>110.03</v>
      </c>
      <c r="F357">
        <f>_10sept_0_107[[#This Row],[H_mag]]-40</f>
        <v>-61.06</v>
      </c>
      <c r="G357">
        <f>_10sept_0_107[[#This Row],[V_mag]]-40</f>
        <v>-61.1</v>
      </c>
      <c r="H357">
        <f>(10^(_10sept_0_107[[#This Row],[H_mag_adj]]/20)*COS(RADIANS(_10sept_0_107[[#This Row],[H_phase]])))*0.15</f>
        <v>-4.5648544274960307E-5</v>
      </c>
      <c r="I357">
        <f>(10^(_10sept_0_107[[#This Row],[H_mag_adj]]/20)*SIN(RADIANS(_10sept_0_107[[#This Row],[H_phase]])))*0.15</f>
        <v>1.2467308196967275E-4</v>
      </c>
      <c r="J357">
        <f>(10^(_10sept_0_107[[#This Row],[V_mag_adj]]/20)*COS(RADIANS(_10sept_0_107[[#This Row],[V_phase]])))*0.15</f>
        <v>-4.5265487376338778E-5</v>
      </c>
      <c r="K357">
        <f>(10^(_10sept_0_107[[#This Row],[V_mag_adj]]/20)*SIN(RADIANS(_10sept_0_107[[#This Row],[V_phase]])))*0.15</f>
        <v>1.2416358474499694E-4</v>
      </c>
    </row>
    <row r="358" spans="1:11" x14ac:dyDescent="0.25">
      <c r="A358">
        <v>175</v>
      </c>
      <c r="B358">
        <v>-21.72</v>
      </c>
      <c r="C358">
        <v>104.02</v>
      </c>
      <c r="D358">
        <v>-21.78</v>
      </c>
      <c r="E358">
        <v>103.82</v>
      </c>
      <c r="F358">
        <f>_10sept_0_107[[#This Row],[H_mag]]-40</f>
        <v>-61.72</v>
      </c>
      <c r="G358">
        <f>_10sept_0_107[[#This Row],[V_mag]]-40</f>
        <v>-61.78</v>
      </c>
      <c r="H358">
        <f>(10^(_10sept_0_107[[#This Row],[H_mag_adj]]/20)*COS(RADIANS(_10sept_0_107[[#This Row],[H_phase]])))*0.15</f>
        <v>-2.9810825888576042E-5</v>
      </c>
      <c r="I358">
        <f>(10^(_10sept_0_107[[#This Row],[H_mag_adj]]/20)*SIN(RADIANS(_10sept_0_107[[#This Row],[H_phase]])))*0.15</f>
        <v>1.1938714095847231E-4</v>
      </c>
      <c r="J358">
        <f>(10^(_10sept_0_107[[#This Row],[V_mag_adj]]/20)*COS(RADIANS(_10sept_0_107[[#This Row],[V_phase]])))*0.15</f>
        <v>-2.9191559156933241E-5</v>
      </c>
      <c r="K358">
        <f>(10^(_10sept_0_107[[#This Row],[V_mag_adj]]/20)*SIN(RADIANS(_10sept_0_107[[#This Row],[V_phase]])))*0.15</f>
        <v>1.1866790618372849E-4</v>
      </c>
    </row>
    <row r="359" spans="1:11" x14ac:dyDescent="0.25">
      <c r="A359">
        <v>176</v>
      </c>
      <c r="B359">
        <v>-22.48</v>
      </c>
      <c r="C359">
        <v>98.03</v>
      </c>
      <c r="D359">
        <v>-22.58</v>
      </c>
      <c r="E359">
        <v>97.95</v>
      </c>
      <c r="F359">
        <f>_10sept_0_107[[#This Row],[H_mag]]-40</f>
        <v>-62.480000000000004</v>
      </c>
      <c r="G359">
        <f>_10sept_0_107[[#This Row],[V_mag]]-40</f>
        <v>-62.58</v>
      </c>
      <c r="H359">
        <f>(10^(_10sept_0_107[[#This Row],[H_mag_adj]]/20)*COS(RADIANS(_10sept_0_107[[#This Row],[H_phase]])))*0.15</f>
        <v>-1.5749309008957763E-5</v>
      </c>
      <c r="I359">
        <f>(10^(_10sept_0_107[[#This Row],[H_mag_adj]]/20)*SIN(RADIANS(_10sept_0_107[[#This Row],[H_phase]])))*0.15</f>
        <v>1.1163799173676116E-4</v>
      </c>
      <c r="J359">
        <f>(10^(_10sept_0_107[[#This Row],[V_mag_adj]]/20)*COS(RADIANS(_10sept_0_107[[#This Row],[V_phase]])))*0.15</f>
        <v>-1.541492128948275E-5</v>
      </c>
      <c r="K359">
        <f>(10^(_10sept_0_107[[#This Row],[V_mag_adj]]/20)*SIN(RADIANS(_10sept_0_107[[#This Row],[V_phase]])))*0.15</f>
        <v>1.103817130935015E-4</v>
      </c>
    </row>
    <row r="360" spans="1:11" x14ac:dyDescent="0.25">
      <c r="A360">
        <v>177</v>
      </c>
      <c r="B360">
        <v>-23.37</v>
      </c>
      <c r="C360">
        <v>92.06</v>
      </c>
      <c r="D360">
        <v>-23.42</v>
      </c>
      <c r="E360">
        <v>91.4</v>
      </c>
      <c r="F360">
        <f>_10sept_0_107[[#This Row],[H_mag]]-40</f>
        <v>-63.370000000000005</v>
      </c>
      <c r="G360">
        <f>_10sept_0_107[[#This Row],[V_mag]]-40</f>
        <v>-63.42</v>
      </c>
      <c r="H360">
        <f>(10^(_10sept_0_107[[#This Row],[H_mag_adj]]/20)*COS(RADIANS(_10sept_0_107[[#This Row],[H_phase]])))*0.15</f>
        <v>-3.6579879969786551E-6</v>
      </c>
      <c r="I360">
        <f>(10^(_10sept_0_107[[#This Row],[H_mag_adj]]/20)*SIN(RADIANS(_10sept_0_107[[#This Row],[H_phase]])))*0.15</f>
        <v>1.0169755173746534E-4</v>
      </c>
      <c r="J360">
        <f>(10^(_10sept_0_107[[#This Row],[V_mag_adj]]/20)*COS(RADIANS(_10sept_0_107[[#This Row],[V_phase]])))*0.15</f>
        <v>-2.4720283412510013E-6</v>
      </c>
      <c r="K360">
        <f>(10^(_10sept_0_107[[#This Row],[V_mag_adj]]/20)*SIN(RADIANS(_10sept_0_107[[#This Row],[V_phase]])))*0.15</f>
        <v>1.0114900112831619E-4</v>
      </c>
    </row>
    <row r="361" spans="1:11" x14ac:dyDescent="0.25">
      <c r="A361">
        <v>178</v>
      </c>
      <c r="B361">
        <v>-24.48</v>
      </c>
      <c r="C361">
        <v>84.84</v>
      </c>
      <c r="D361">
        <v>-24.45</v>
      </c>
      <c r="E361">
        <v>84.52</v>
      </c>
      <c r="F361">
        <f>_10sept_0_107[[#This Row],[H_mag]]-40</f>
        <v>-64.48</v>
      </c>
      <c r="G361">
        <f>_10sept_0_107[[#This Row],[V_mag]]-40</f>
        <v>-64.45</v>
      </c>
      <c r="H361">
        <f>(10^(_10sept_0_107[[#This Row],[H_mag_adj]]/20)*COS(RADIANS(_10sept_0_107[[#This Row],[H_phase]])))*0.15</f>
        <v>8.0543612250234338E-6</v>
      </c>
      <c r="I361">
        <f>(10^(_10sept_0_107[[#This Row],[H_mag_adj]]/20)*SIN(RADIANS(_10sept_0_107[[#This Row],[H_phase]])))*0.15</f>
        <v>8.9192363839889948E-5</v>
      </c>
      <c r="J361">
        <f>(10^(_10sept_0_107[[#This Row],[V_mag_adj]]/20)*COS(RADIANS(_10sept_0_107[[#This Row],[V_phase]])))*0.15</f>
        <v>8.5819670845845237E-6</v>
      </c>
      <c r="K361">
        <f>(10^(_10sept_0_107[[#This Row],[V_mag_adj]]/20)*SIN(RADIANS(_10sept_0_107[[#This Row],[V_phase]])))*0.15</f>
        <v>8.9454420631244951E-5</v>
      </c>
    </row>
    <row r="362" spans="1:11" x14ac:dyDescent="0.25">
      <c r="A362">
        <v>179</v>
      </c>
      <c r="B362">
        <v>-25.45</v>
      </c>
      <c r="C362">
        <v>75.77</v>
      </c>
      <c r="D362">
        <v>-25.38</v>
      </c>
      <c r="E362">
        <v>73.97</v>
      </c>
      <c r="F362">
        <f>_10sept_0_107[[#This Row],[H_mag]]-40</f>
        <v>-65.45</v>
      </c>
      <c r="G362">
        <f>_10sept_0_107[[#This Row],[V_mag]]-40</f>
        <v>-65.38</v>
      </c>
      <c r="H362">
        <f>(10^(_10sept_0_107[[#This Row],[H_mag_adj]]/20)*COS(RADIANS(_10sept_0_107[[#This Row],[H_phase]])))*0.15</f>
        <v>1.9687907308378087E-5</v>
      </c>
      <c r="I362">
        <f>(10^(_10sept_0_107[[#This Row],[H_mag_adj]]/20)*SIN(RADIANS(_10sept_0_107[[#This Row],[H_phase]])))*0.15</f>
        <v>7.763489813028997E-5</v>
      </c>
      <c r="J362">
        <f>(10^(_10sept_0_107[[#This Row],[V_mag_adj]]/20)*COS(RADIANS(_10sept_0_107[[#This Row],[V_phase]])))*0.15</f>
        <v>2.2295723807241769E-5</v>
      </c>
      <c r="K362">
        <f>(10^(_10sept_0_107[[#This Row],[V_mag_adj]]/20)*SIN(RADIANS(_10sept_0_107[[#This Row],[V_phase]])))*0.15</f>
        <v>7.7601055226325159E-5</v>
      </c>
    </row>
    <row r="363" spans="1:11" x14ac:dyDescent="0.25">
      <c r="A363">
        <v>180</v>
      </c>
      <c r="B363">
        <v>-26.36</v>
      </c>
      <c r="C363">
        <v>63.53</v>
      </c>
      <c r="D363">
        <v>-26.31</v>
      </c>
      <c r="E363">
        <v>63.15</v>
      </c>
      <c r="F363">
        <f>_10sept_0_107[[#This Row],[H_mag]]-40</f>
        <v>-66.36</v>
      </c>
      <c r="G363">
        <f>_10sept_0_107[[#This Row],[V_mag]]-40</f>
        <v>-66.31</v>
      </c>
      <c r="H363">
        <f>(10^(_10sept_0_107[[#This Row],[H_mag_adj]]/20)*COS(RADIANS(_10sept_0_107[[#This Row],[H_phase]])))*0.15</f>
        <v>3.2148618223662297E-5</v>
      </c>
      <c r="I363">
        <f>(10^(_10sept_0_107[[#This Row],[H_mag_adj]]/20)*SIN(RADIANS(_10sept_0_107[[#This Row],[H_phase]])))*0.15</f>
        <v>6.4564790127470315E-5</v>
      </c>
      <c r="J363">
        <f>(10^(_10sept_0_107[[#This Row],[V_mag_adj]]/20)*COS(RADIANS(_10sept_0_107[[#This Row],[V_phase]])))*0.15</f>
        <v>3.276418191554567E-5</v>
      </c>
      <c r="K363">
        <f>(10^(_10sept_0_107[[#This Row],[V_mag_adj]]/20)*SIN(RADIANS(_10sept_0_107[[#This Row],[V_phase]])))*0.15</f>
        <v>6.4721651480695175E-5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4310-F1A7-4CFC-BA80-C913404755C6}">
  <dimension ref="A1:F363"/>
  <sheetViews>
    <sheetView topLeftCell="A320" workbookViewId="0">
      <selection activeCell="B3" sqref="B3:F363"/>
    </sheetView>
  </sheetViews>
  <sheetFormatPr defaultRowHeight="15" x14ac:dyDescent="0.25"/>
  <cols>
    <col min="1" max="6" width="10.7109375" bestFit="1" customWidth="1"/>
  </cols>
  <sheetData>
    <row r="1" spans="1:6" x14ac:dyDescent="0.25">
      <c r="A1" t="s">
        <v>20</v>
      </c>
      <c r="B1" t="s">
        <v>0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 s="1" t="s">
        <v>28</v>
      </c>
      <c r="B2">
        <v>1</v>
      </c>
      <c r="C2">
        <v>-90</v>
      </c>
      <c r="D2">
        <v>90</v>
      </c>
      <c r="E2">
        <v>-35.82</v>
      </c>
      <c r="F2">
        <v>3476</v>
      </c>
    </row>
    <row r="3" spans="1:6" x14ac:dyDescent="0.25">
      <c r="A3" s="1" t="s">
        <v>28</v>
      </c>
      <c r="B3">
        <v>-180</v>
      </c>
      <c r="C3">
        <v>-44.75</v>
      </c>
      <c r="D3">
        <v>143.6</v>
      </c>
      <c r="E3">
        <v>-43.95</v>
      </c>
      <c r="F3">
        <v>144.88999999999999</v>
      </c>
    </row>
    <row r="4" spans="1:6" x14ac:dyDescent="0.25">
      <c r="A4" s="1" t="s">
        <v>28</v>
      </c>
      <c r="B4">
        <v>-179</v>
      </c>
      <c r="C4">
        <v>-40.03</v>
      </c>
      <c r="D4">
        <v>105.19</v>
      </c>
      <c r="E4">
        <v>-40.020000000000003</v>
      </c>
      <c r="F4">
        <v>108.45</v>
      </c>
    </row>
    <row r="5" spans="1:6" x14ac:dyDescent="0.25">
      <c r="A5" s="1" t="s">
        <v>28</v>
      </c>
      <c r="B5">
        <v>-178</v>
      </c>
      <c r="C5">
        <v>-36.96</v>
      </c>
      <c r="D5">
        <v>98.54</v>
      </c>
      <c r="E5">
        <v>-36.75</v>
      </c>
      <c r="F5">
        <v>98.6</v>
      </c>
    </row>
    <row r="6" spans="1:6" x14ac:dyDescent="0.25">
      <c r="A6" s="1" t="s">
        <v>28</v>
      </c>
      <c r="B6">
        <v>-177</v>
      </c>
      <c r="C6">
        <v>-34.520000000000003</v>
      </c>
      <c r="D6">
        <v>97.17</v>
      </c>
      <c r="E6">
        <v>-34.56</v>
      </c>
      <c r="F6">
        <v>97.89</v>
      </c>
    </row>
    <row r="7" spans="1:6" x14ac:dyDescent="0.25">
      <c r="A7" s="1" t="s">
        <v>28</v>
      </c>
      <c r="B7">
        <v>-176</v>
      </c>
      <c r="C7">
        <v>-32.46</v>
      </c>
      <c r="D7">
        <v>98.3</v>
      </c>
      <c r="E7">
        <v>-32.53</v>
      </c>
      <c r="F7">
        <v>98.2</v>
      </c>
    </row>
    <row r="8" spans="1:6" x14ac:dyDescent="0.25">
      <c r="A8" s="1" t="s">
        <v>28</v>
      </c>
      <c r="B8">
        <v>-175</v>
      </c>
      <c r="C8">
        <v>-31.1</v>
      </c>
      <c r="D8">
        <v>101.87</v>
      </c>
      <c r="E8">
        <v>-31.13</v>
      </c>
      <c r="F8">
        <v>102.6</v>
      </c>
    </row>
    <row r="9" spans="1:6" x14ac:dyDescent="0.25">
      <c r="A9" s="1" t="s">
        <v>28</v>
      </c>
      <c r="B9">
        <v>-174</v>
      </c>
      <c r="C9">
        <v>-29.95</v>
      </c>
      <c r="D9">
        <v>106.41</v>
      </c>
      <c r="E9">
        <v>-29.9</v>
      </c>
      <c r="F9">
        <v>105.12</v>
      </c>
    </row>
    <row r="10" spans="1:6" x14ac:dyDescent="0.25">
      <c r="A10" s="1" t="s">
        <v>28</v>
      </c>
      <c r="B10">
        <v>-173</v>
      </c>
      <c r="C10">
        <v>-29.06</v>
      </c>
      <c r="D10">
        <v>111.19</v>
      </c>
      <c r="E10">
        <v>-29.04</v>
      </c>
      <c r="F10">
        <v>110.18</v>
      </c>
    </row>
    <row r="11" spans="1:6" x14ac:dyDescent="0.25">
      <c r="A11" s="1" t="s">
        <v>28</v>
      </c>
      <c r="B11">
        <v>-172</v>
      </c>
      <c r="C11">
        <v>-28.39</v>
      </c>
      <c r="D11">
        <v>117.1</v>
      </c>
      <c r="E11">
        <v>-28.32</v>
      </c>
      <c r="F11">
        <v>116.35</v>
      </c>
    </row>
    <row r="12" spans="1:6" x14ac:dyDescent="0.25">
      <c r="A12" s="1" t="s">
        <v>28</v>
      </c>
      <c r="B12">
        <v>-171</v>
      </c>
      <c r="C12">
        <v>-27.99</v>
      </c>
      <c r="D12">
        <v>121.68</v>
      </c>
      <c r="E12">
        <v>-27.87</v>
      </c>
      <c r="F12">
        <v>122.09</v>
      </c>
    </row>
    <row r="13" spans="1:6" x14ac:dyDescent="0.25">
      <c r="A13" s="1" t="s">
        <v>28</v>
      </c>
      <c r="B13">
        <v>-170</v>
      </c>
      <c r="C13">
        <v>-27.76</v>
      </c>
      <c r="D13">
        <v>129.09</v>
      </c>
      <c r="E13">
        <v>-27.65</v>
      </c>
      <c r="F13">
        <v>128.59</v>
      </c>
    </row>
    <row r="14" spans="1:6" x14ac:dyDescent="0.25">
      <c r="A14" s="1" t="s">
        <v>28</v>
      </c>
      <c r="B14">
        <v>-169</v>
      </c>
      <c r="C14">
        <v>-27.54</v>
      </c>
      <c r="D14">
        <v>137.16999999999999</v>
      </c>
      <c r="E14">
        <v>-27.54</v>
      </c>
      <c r="F14">
        <v>136.41</v>
      </c>
    </row>
    <row r="15" spans="1:6" x14ac:dyDescent="0.25">
      <c r="A15" s="1" t="s">
        <v>28</v>
      </c>
      <c r="B15">
        <v>-168</v>
      </c>
      <c r="C15">
        <v>-27.61</v>
      </c>
      <c r="D15">
        <v>143.77000000000001</v>
      </c>
      <c r="E15">
        <v>-27.58</v>
      </c>
      <c r="F15">
        <v>143.19999999999999</v>
      </c>
    </row>
    <row r="16" spans="1:6" x14ac:dyDescent="0.25">
      <c r="A16" s="1" t="s">
        <v>28</v>
      </c>
      <c r="B16">
        <v>-167</v>
      </c>
      <c r="C16">
        <v>-27.85</v>
      </c>
      <c r="D16">
        <v>151.99</v>
      </c>
      <c r="E16">
        <v>-27.79</v>
      </c>
      <c r="F16">
        <v>150.86000000000001</v>
      </c>
    </row>
    <row r="17" spans="1:6" x14ac:dyDescent="0.25">
      <c r="A17" s="1" t="s">
        <v>28</v>
      </c>
      <c r="B17">
        <v>-166</v>
      </c>
      <c r="C17">
        <v>-28.24</v>
      </c>
      <c r="D17">
        <v>159.29</v>
      </c>
      <c r="E17">
        <v>-28.12</v>
      </c>
      <c r="F17">
        <v>159.16999999999999</v>
      </c>
    </row>
    <row r="18" spans="1:6" x14ac:dyDescent="0.25">
      <c r="A18" s="1" t="s">
        <v>28</v>
      </c>
      <c r="B18">
        <v>-165</v>
      </c>
      <c r="C18">
        <v>-28.69</v>
      </c>
      <c r="D18">
        <v>167.43</v>
      </c>
      <c r="E18">
        <v>-28.68</v>
      </c>
      <c r="F18">
        <v>166.54</v>
      </c>
    </row>
    <row r="19" spans="1:6" x14ac:dyDescent="0.25">
      <c r="A19" s="1" t="s">
        <v>28</v>
      </c>
      <c r="B19">
        <v>-164</v>
      </c>
      <c r="C19">
        <v>-29.47</v>
      </c>
      <c r="D19">
        <v>173.92</v>
      </c>
      <c r="E19">
        <v>-29.25</v>
      </c>
      <c r="F19">
        <v>174.52</v>
      </c>
    </row>
    <row r="20" spans="1:6" x14ac:dyDescent="0.25">
      <c r="A20" s="1" t="s">
        <v>28</v>
      </c>
      <c r="B20">
        <v>-163</v>
      </c>
      <c r="C20">
        <v>-30.45</v>
      </c>
      <c r="D20">
        <v>-177.84</v>
      </c>
      <c r="E20">
        <v>-30.51</v>
      </c>
      <c r="F20">
        <v>-178.87</v>
      </c>
    </row>
    <row r="21" spans="1:6" x14ac:dyDescent="0.25">
      <c r="A21" s="1" t="s">
        <v>28</v>
      </c>
      <c r="B21">
        <v>-162</v>
      </c>
      <c r="C21">
        <v>-31.65</v>
      </c>
      <c r="D21">
        <v>-170.95</v>
      </c>
      <c r="E21">
        <v>-31.61</v>
      </c>
      <c r="F21">
        <v>-171.22</v>
      </c>
    </row>
    <row r="22" spans="1:6" x14ac:dyDescent="0.25">
      <c r="A22" s="1" t="s">
        <v>28</v>
      </c>
      <c r="B22">
        <v>-161</v>
      </c>
      <c r="C22">
        <v>-32.840000000000003</v>
      </c>
      <c r="D22">
        <v>-164.3</v>
      </c>
      <c r="E22">
        <v>-32.93</v>
      </c>
      <c r="F22">
        <v>-164.68</v>
      </c>
    </row>
    <row r="23" spans="1:6" x14ac:dyDescent="0.25">
      <c r="A23" s="1" t="s">
        <v>28</v>
      </c>
      <c r="B23">
        <v>-160</v>
      </c>
      <c r="C23">
        <v>-34.06</v>
      </c>
      <c r="D23">
        <v>-156.96</v>
      </c>
      <c r="E23">
        <v>-33.979999999999997</v>
      </c>
      <c r="F23">
        <v>-158.05000000000001</v>
      </c>
    </row>
    <row r="24" spans="1:6" x14ac:dyDescent="0.25">
      <c r="A24" s="1" t="s">
        <v>28</v>
      </c>
      <c r="B24">
        <v>-159</v>
      </c>
      <c r="C24">
        <v>-34.81</v>
      </c>
      <c r="D24">
        <v>-148.16999999999999</v>
      </c>
      <c r="E24">
        <v>-34.72</v>
      </c>
      <c r="F24">
        <v>-151.02000000000001</v>
      </c>
    </row>
    <row r="25" spans="1:6" x14ac:dyDescent="0.25">
      <c r="A25" s="1" t="s">
        <v>28</v>
      </c>
      <c r="B25">
        <v>-158</v>
      </c>
      <c r="C25">
        <v>-35.08</v>
      </c>
      <c r="D25">
        <v>-140.19</v>
      </c>
      <c r="E25">
        <v>-35.15</v>
      </c>
      <c r="F25">
        <v>-139.77000000000001</v>
      </c>
    </row>
    <row r="26" spans="1:6" x14ac:dyDescent="0.25">
      <c r="A26" s="1" t="s">
        <v>28</v>
      </c>
      <c r="B26">
        <v>-157</v>
      </c>
      <c r="C26">
        <v>-34.619999999999997</v>
      </c>
      <c r="D26">
        <v>-127.92</v>
      </c>
      <c r="E26">
        <v>-34.86</v>
      </c>
      <c r="F26">
        <v>-128.13</v>
      </c>
    </row>
    <row r="27" spans="1:6" x14ac:dyDescent="0.25">
      <c r="A27" s="1" t="s">
        <v>28</v>
      </c>
      <c r="B27">
        <v>-156</v>
      </c>
      <c r="C27">
        <v>-33.840000000000003</v>
      </c>
      <c r="D27">
        <v>-114.79</v>
      </c>
      <c r="E27">
        <v>-33.96</v>
      </c>
      <c r="F27">
        <v>-115.43</v>
      </c>
    </row>
    <row r="28" spans="1:6" x14ac:dyDescent="0.25">
      <c r="A28" s="1" t="s">
        <v>28</v>
      </c>
      <c r="B28">
        <v>-155</v>
      </c>
      <c r="C28">
        <v>-32.64</v>
      </c>
      <c r="D28">
        <v>-102.57</v>
      </c>
      <c r="E28">
        <v>-32.75</v>
      </c>
      <c r="F28">
        <v>-103.18</v>
      </c>
    </row>
    <row r="29" spans="1:6" x14ac:dyDescent="0.25">
      <c r="A29" s="1" t="s">
        <v>28</v>
      </c>
      <c r="B29">
        <v>-154</v>
      </c>
      <c r="C29">
        <v>-31.2</v>
      </c>
      <c r="D29">
        <v>-91.46</v>
      </c>
      <c r="E29">
        <v>-31.13</v>
      </c>
      <c r="F29">
        <v>-92.38</v>
      </c>
    </row>
    <row r="30" spans="1:6" x14ac:dyDescent="0.25">
      <c r="A30" s="1" t="s">
        <v>28</v>
      </c>
      <c r="B30">
        <v>-153</v>
      </c>
      <c r="C30">
        <v>-29.82</v>
      </c>
      <c r="D30">
        <v>-78.98</v>
      </c>
      <c r="E30">
        <v>-29.82</v>
      </c>
      <c r="F30">
        <v>-80.349999999999994</v>
      </c>
    </row>
    <row r="31" spans="1:6" x14ac:dyDescent="0.25">
      <c r="A31" s="1" t="s">
        <v>28</v>
      </c>
      <c r="B31">
        <v>-152</v>
      </c>
      <c r="C31">
        <v>-28.47</v>
      </c>
      <c r="D31">
        <v>-67.22</v>
      </c>
      <c r="E31">
        <v>-28.53</v>
      </c>
      <c r="F31">
        <v>-69.13</v>
      </c>
    </row>
    <row r="32" spans="1:6" x14ac:dyDescent="0.25">
      <c r="A32" s="1" t="s">
        <v>28</v>
      </c>
      <c r="B32">
        <v>-151</v>
      </c>
      <c r="C32">
        <v>-27.3</v>
      </c>
      <c r="D32">
        <v>-58.66</v>
      </c>
      <c r="E32">
        <v>-27.47</v>
      </c>
      <c r="F32">
        <v>-58.5</v>
      </c>
    </row>
    <row r="33" spans="1:6" x14ac:dyDescent="0.25">
      <c r="A33" s="1" t="s">
        <v>28</v>
      </c>
      <c r="B33">
        <v>-150</v>
      </c>
      <c r="C33">
        <v>-26.62</v>
      </c>
      <c r="D33">
        <v>-48.09</v>
      </c>
      <c r="E33">
        <v>-26.52</v>
      </c>
      <c r="F33">
        <v>-48.65</v>
      </c>
    </row>
    <row r="34" spans="1:6" x14ac:dyDescent="0.25">
      <c r="A34" s="1" t="s">
        <v>28</v>
      </c>
      <c r="B34">
        <v>-149</v>
      </c>
      <c r="C34">
        <v>-25.93</v>
      </c>
      <c r="D34">
        <v>-38.31</v>
      </c>
      <c r="E34">
        <v>-25.99</v>
      </c>
      <c r="F34">
        <v>-38.1</v>
      </c>
    </row>
    <row r="35" spans="1:6" x14ac:dyDescent="0.25">
      <c r="A35" s="1" t="s">
        <v>28</v>
      </c>
      <c r="B35">
        <v>-148</v>
      </c>
      <c r="C35">
        <v>-25.65</v>
      </c>
      <c r="D35">
        <v>-27.95</v>
      </c>
      <c r="E35">
        <v>-25.53</v>
      </c>
      <c r="F35">
        <v>-29.57</v>
      </c>
    </row>
    <row r="36" spans="1:6" x14ac:dyDescent="0.25">
      <c r="A36" s="1" t="s">
        <v>28</v>
      </c>
      <c r="B36">
        <v>-147</v>
      </c>
      <c r="C36">
        <v>-25.39</v>
      </c>
      <c r="D36">
        <v>-17.84</v>
      </c>
      <c r="E36">
        <v>-25.44</v>
      </c>
      <c r="F36">
        <v>-19.079999999999998</v>
      </c>
    </row>
    <row r="37" spans="1:6" x14ac:dyDescent="0.25">
      <c r="A37" s="1" t="s">
        <v>28</v>
      </c>
      <c r="B37">
        <v>-146</v>
      </c>
      <c r="C37">
        <v>-25.61</v>
      </c>
      <c r="D37">
        <v>-8.4600000000000009</v>
      </c>
      <c r="E37">
        <v>-25.59</v>
      </c>
      <c r="F37">
        <v>-8.61</v>
      </c>
    </row>
    <row r="38" spans="1:6" x14ac:dyDescent="0.25">
      <c r="A38" s="1" t="s">
        <v>28</v>
      </c>
      <c r="B38">
        <v>-145</v>
      </c>
      <c r="C38">
        <v>-26</v>
      </c>
      <c r="D38">
        <v>2.9</v>
      </c>
      <c r="E38">
        <v>-25.98</v>
      </c>
      <c r="F38">
        <v>3.56</v>
      </c>
    </row>
    <row r="39" spans="1:6" x14ac:dyDescent="0.25">
      <c r="A39" s="1" t="s">
        <v>28</v>
      </c>
      <c r="B39">
        <v>-144</v>
      </c>
      <c r="C39">
        <v>-26.53</v>
      </c>
      <c r="D39">
        <v>16.47</v>
      </c>
      <c r="E39">
        <v>-26.61</v>
      </c>
      <c r="F39">
        <v>14.61</v>
      </c>
    </row>
    <row r="40" spans="1:6" x14ac:dyDescent="0.25">
      <c r="A40" s="1" t="s">
        <v>28</v>
      </c>
      <c r="B40">
        <v>-143</v>
      </c>
      <c r="C40">
        <v>-27.2</v>
      </c>
      <c r="D40">
        <v>30.41</v>
      </c>
      <c r="E40">
        <v>-27.36</v>
      </c>
      <c r="F40">
        <v>29</v>
      </c>
    </row>
    <row r="41" spans="1:6" x14ac:dyDescent="0.25">
      <c r="A41" s="1" t="s">
        <v>28</v>
      </c>
      <c r="B41">
        <v>-142</v>
      </c>
      <c r="C41">
        <v>-27.88</v>
      </c>
      <c r="D41">
        <v>45.08</v>
      </c>
      <c r="E41">
        <v>-27.92</v>
      </c>
      <c r="F41">
        <v>45.12</v>
      </c>
    </row>
    <row r="42" spans="1:6" x14ac:dyDescent="0.25">
      <c r="A42" s="1" t="s">
        <v>28</v>
      </c>
      <c r="B42">
        <v>-141</v>
      </c>
      <c r="C42">
        <v>-28.33</v>
      </c>
      <c r="D42">
        <v>62.9</v>
      </c>
      <c r="E42">
        <v>-28.31</v>
      </c>
      <c r="F42">
        <v>64.08</v>
      </c>
    </row>
    <row r="43" spans="1:6" x14ac:dyDescent="0.25">
      <c r="A43" s="1" t="s">
        <v>28</v>
      </c>
      <c r="B43">
        <v>-140</v>
      </c>
      <c r="C43">
        <v>-28.36</v>
      </c>
      <c r="D43">
        <v>80.569999999999993</v>
      </c>
      <c r="E43">
        <v>-28.45</v>
      </c>
      <c r="F43">
        <v>80.41</v>
      </c>
    </row>
    <row r="44" spans="1:6" x14ac:dyDescent="0.25">
      <c r="A44" s="1" t="s">
        <v>28</v>
      </c>
      <c r="B44">
        <v>-139</v>
      </c>
      <c r="C44">
        <v>-28.09</v>
      </c>
      <c r="D44">
        <v>97.93</v>
      </c>
      <c r="E44">
        <v>-28.06</v>
      </c>
      <c r="F44">
        <v>96.78</v>
      </c>
    </row>
    <row r="45" spans="1:6" x14ac:dyDescent="0.25">
      <c r="A45" s="1" t="s">
        <v>28</v>
      </c>
      <c r="B45">
        <v>-138</v>
      </c>
      <c r="C45">
        <v>-27.74</v>
      </c>
      <c r="D45">
        <v>112.42</v>
      </c>
      <c r="E45">
        <v>-27.71</v>
      </c>
      <c r="F45">
        <v>113.42</v>
      </c>
    </row>
    <row r="46" spans="1:6" x14ac:dyDescent="0.25">
      <c r="A46" s="1" t="s">
        <v>28</v>
      </c>
      <c r="B46">
        <v>-137</v>
      </c>
      <c r="C46">
        <v>-27.43</v>
      </c>
      <c r="D46">
        <v>125.6</v>
      </c>
      <c r="E46">
        <v>-27.42</v>
      </c>
      <c r="F46">
        <v>125.17</v>
      </c>
    </row>
    <row r="47" spans="1:6" x14ac:dyDescent="0.25">
      <c r="A47" s="1" t="s">
        <v>28</v>
      </c>
      <c r="B47">
        <v>-136</v>
      </c>
      <c r="C47">
        <v>-27.39</v>
      </c>
      <c r="D47">
        <v>136.16999999999999</v>
      </c>
      <c r="E47">
        <v>-27.36</v>
      </c>
      <c r="F47">
        <v>137.37</v>
      </c>
    </row>
    <row r="48" spans="1:6" x14ac:dyDescent="0.25">
      <c r="A48" s="1" t="s">
        <v>28</v>
      </c>
      <c r="B48">
        <v>-135</v>
      </c>
      <c r="C48">
        <v>-27.43</v>
      </c>
      <c r="D48">
        <v>147.72</v>
      </c>
      <c r="E48">
        <v>-27.5</v>
      </c>
      <c r="F48">
        <v>147.19</v>
      </c>
    </row>
    <row r="49" spans="1:6" x14ac:dyDescent="0.25">
      <c r="A49" s="1" t="s">
        <v>28</v>
      </c>
      <c r="B49">
        <v>-134</v>
      </c>
      <c r="C49">
        <v>-27.64</v>
      </c>
      <c r="D49">
        <v>156.49</v>
      </c>
      <c r="E49">
        <v>-27.74</v>
      </c>
      <c r="F49">
        <v>156.18</v>
      </c>
    </row>
    <row r="50" spans="1:6" x14ac:dyDescent="0.25">
      <c r="A50" s="1" t="s">
        <v>28</v>
      </c>
      <c r="B50">
        <v>-133</v>
      </c>
      <c r="C50">
        <v>-28.01</v>
      </c>
      <c r="D50">
        <v>163.63</v>
      </c>
      <c r="E50">
        <v>-28.01</v>
      </c>
      <c r="F50">
        <v>163.16</v>
      </c>
    </row>
    <row r="51" spans="1:6" x14ac:dyDescent="0.25">
      <c r="A51" s="1" t="s">
        <v>28</v>
      </c>
      <c r="B51">
        <v>-132</v>
      </c>
      <c r="C51">
        <v>-28.29</v>
      </c>
      <c r="D51">
        <v>170.3</v>
      </c>
      <c r="E51">
        <v>-28.32</v>
      </c>
      <c r="F51">
        <v>169.27</v>
      </c>
    </row>
    <row r="52" spans="1:6" x14ac:dyDescent="0.25">
      <c r="A52" s="1" t="s">
        <v>28</v>
      </c>
      <c r="B52">
        <v>-131</v>
      </c>
      <c r="C52">
        <v>-28.58</v>
      </c>
      <c r="D52">
        <v>176.46</v>
      </c>
      <c r="E52">
        <v>-28.57</v>
      </c>
      <c r="F52">
        <v>176.58</v>
      </c>
    </row>
    <row r="53" spans="1:6" x14ac:dyDescent="0.25">
      <c r="A53" s="1" t="s">
        <v>28</v>
      </c>
      <c r="B53">
        <v>-130</v>
      </c>
      <c r="C53">
        <v>-29.02</v>
      </c>
      <c r="D53">
        <v>-177</v>
      </c>
      <c r="E53">
        <v>-28.88</v>
      </c>
      <c r="F53">
        <v>-176.03</v>
      </c>
    </row>
    <row r="54" spans="1:6" x14ac:dyDescent="0.25">
      <c r="A54" s="1" t="s">
        <v>28</v>
      </c>
      <c r="B54">
        <v>-129</v>
      </c>
      <c r="C54">
        <v>-29.33</v>
      </c>
      <c r="D54">
        <v>-169.77</v>
      </c>
      <c r="E54">
        <v>-29.22</v>
      </c>
      <c r="F54">
        <v>-169.88</v>
      </c>
    </row>
    <row r="55" spans="1:6" x14ac:dyDescent="0.25">
      <c r="A55" s="1" t="s">
        <v>28</v>
      </c>
      <c r="B55">
        <v>-128</v>
      </c>
      <c r="C55">
        <v>-29.84</v>
      </c>
      <c r="D55">
        <v>-163.91</v>
      </c>
      <c r="E55">
        <v>-29.7</v>
      </c>
      <c r="F55">
        <v>-164.31</v>
      </c>
    </row>
    <row r="56" spans="1:6" x14ac:dyDescent="0.25">
      <c r="A56" s="1" t="s">
        <v>28</v>
      </c>
      <c r="B56">
        <v>-127</v>
      </c>
      <c r="C56">
        <v>-30.32</v>
      </c>
      <c r="D56">
        <v>-158.86000000000001</v>
      </c>
      <c r="E56">
        <v>-30.16</v>
      </c>
      <c r="F56">
        <v>-158.84</v>
      </c>
    </row>
    <row r="57" spans="1:6" x14ac:dyDescent="0.25">
      <c r="A57" s="1" t="s">
        <v>28</v>
      </c>
      <c r="B57">
        <v>-126</v>
      </c>
      <c r="C57">
        <v>-30.68</v>
      </c>
      <c r="D57">
        <v>-152</v>
      </c>
      <c r="E57">
        <v>-30.53</v>
      </c>
      <c r="F57">
        <v>-151.61000000000001</v>
      </c>
    </row>
    <row r="58" spans="1:6" x14ac:dyDescent="0.25">
      <c r="A58" s="1" t="s">
        <v>28</v>
      </c>
      <c r="B58">
        <v>-125</v>
      </c>
      <c r="C58">
        <v>-30.65</v>
      </c>
      <c r="D58">
        <v>-143.69</v>
      </c>
      <c r="E58">
        <v>-30.72</v>
      </c>
      <c r="F58">
        <v>-145.02000000000001</v>
      </c>
    </row>
    <row r="59" spans="1:6" x14ac:dyDescent="0.25">
      <c r="A59" s="1" t="s">
        <v>28</v>
      </c>
      <c r="B59">
        <v>-124</v>
      </c>
      <c r="C59">
        <v>-30.85</v>
      </c>
      <c r="D59">
        <v>-132.1</v>
      </c>
      <c r="E59">
        <v>-30.72</v>
      </c>
      <c r="F59">
        <v>-132.93</v>
      </c>
    </row>
    <row r="60" spans="1:6" x14ac:dyDescent="0.25">
      <c r="A60" s="1" t="s">
        <v>28</v>
      </c>
      <c r="B60">
        <v>-123</v>
      </c>
      <c r="C60">
        <v>-30.69</v>
      </c>
      <c r="D60">
        <v>-116.79</v>
      </c>
      <c r="E60">
        <v>-30.66</v>
      </c>
      <c r="F60">
        <v>-116.46</v>
      </c>
    </row>
    <row r="61" spans="1:6" x14ac:dyDescent="0.25">
      <c r="A61" s="1" t="s">
        <v>28</v>
      </c>
      <c r="B61">
        <v>-122</v>
      </c>
      <c r="C61">
        <v>-30.1</v>
      </c>
      <c r="D61">
        <v>-98.28</v>
      </c>
      <c r="E61">
        <v>-30.23</v>
      </c>
      <c r="F61">
        <v>-98.12</v>
      </c>
    </row>
    <row r="62" spans="1:6" x14ac:dyDescent="0.25">
      <c r="A62" s="1" t="s">
        <v>28</v>
      </c>
      <c r="B62">
        <v>-121</v>
      </c>
      <c r="C62">
        <v>-29.55</v>
      </c>
      <c r="D62">
        <v>-80.16</v>
      </c>
      <c r="E62">
        <v>-29.48</v>
      </c>
      <c r="F62">
        <v>-79.11</v>
      </c>
    </row>
    <row r="63" spans="1:6" x14ac:dyDescent="0.25">
      <c r="A63" s="1" t="s">
        <v>28</v>
      </c>
      <c r="B63">
        <v>-120</v>
      </c>
      <c r="C63">
        <v>-28.61</v>
      </c>
      <c r="D63">
        <v>-63.22</v>
      </c>
      <c r="E63">
        <v>-28.49</v>
      </c>
      <c r="F63">
        <v>-63.89</v>
      </c>
    </row>
    <row r="64" spans="1:6" x14ac:dyDescent="0.25">
      <c r="A64" s="1" t="s">
        <v>28</v>
      </c>
      <c r="B64">
        <v>-119</v>
      </c>
      <c r="C64">
        <v>-27.69</v>
      </c>
      <c r="D64">
        <v>-47.76</v>
      </c>
      <c r="E64">
        <v>-27.63</v>
      </c>
      <c r="F64">
        <v>-45.09</v>
      </c>
    </row>
    <row r="65" spans="1:6" x14ac:dyDescent="0.25">
      <c r="A65" s="1" t="s">
        <v>28</v>
      </c>
      <c r="B65">
        <v>-118</v>
      </c>
      <c r="C65">
        <v>-26.94</v>
      </c>
      <c r="D65">
        <v>-32.22</v>
      </c>
      <c r="E65">
        <v>-26.99</v>
      </c>
      <c r="F65">
        <v>-31.8</v>
      </c>
    </row>
    <row r="66" spans="1:6" x14ac:dyDescent="0.25">
      <c r="A66" s="1" t="s">
        <v>28</v>
      </c>
      <c r="B66">
        <v>-117</v>
      </c>
      <c r="C66">
        <v>-26.46</v>
      </c>
      <c r="D66">
        <v>-16.72</v>
      </c>
      <c r="E66">
        <v>-26.37</v>
      </c>
      <c r="F66">
        <v>-16.29</v>
      </c>
    </row>
    <row r="67" spans="1:6" x14ac:dyDescent="0.25">
      <c r="A67" s="1" t="s">
        <v>28</v>
      </c>
      <c r="B67">
        <v>-116</v>
      </c>
      <c r="C67">
        <v>-26.12</v>
      </c>
      <c r="D67">
        <v>-1.71</v>
      </c>
      <c r="E67">
        <v>-26.06</v>
      </c>
      <c r="F67">
        <v>-1.1499999999999999</v>
      </c>
    </row>
    <row r="68" spans="1:6" x14ac:dyDescent="0.25">
      <c r="A68" s="1" t="s">
        <v>28</v>
      </c>
      <c r="B68">
        <v>-115</v>
      </c>
      <c r="C68">
        <v>-25.65</v>
      </c>
      <c r="D68">
        <v>15.83</v>
      </c>
      <c r="E68">
        <v>-25.71</v>
      </c>
      <c r="F68">
        <v>15.11</v>
      </c>
    </row>
    <row r="69" spans="1:6" x14ac:dyDescent="0.25">
      <c r="A69" s="1" t="s">
        <v>28</v>
      </c>
      <c r="B69">
        <v>-114</v>
      </c>
      <c r="C69">
        <v>-25.35</v>
      </c>
      <c r="D69">
        <v>32.130000000000003</v>
      </c>
      <c r="E69">
        <v>-25.4</v>
      </c>
      <c r="F69">
        <v>32.33</v>
      </c>
    </row>
    <row r="70" spans="1:6" x14ac:dyDescent="0.25">
      <c r="A70" s="1" t="s">
        <v>28</v>
      </c>
      <c r="B70">
        <v>-113</v>
      </c>
      <c r="C70">
        <v>-24.96</v>
      </c>
      <c r="D70">
        <v>48.62</v>
      </c>
      <c r="E70">
        <v>-24.94</v>
      </c>
      <c r="F70">
        <v>47.5</v>
      </c>
    </row>
    <row r="71" spans="1:6" x14ac:dyDescent="0.25">
      <c r="A71" s="1" t="s">
        <v>28</v>
      </c>
      <c r="B71">
        <v>-112</v>
      </c>
      <c r="C71">
        <v>-24.33</v>
      </c>
      <c r="D71">
        <v>65.150000000000006</v>
      </c>
      <c r="E71">
        <v>-24.45</v>
      </c>
      <c r="F71">
        <v>65.37</v>
      </c>
    </row>
    <row r="72" spans="1:6" x14ac:dyDescent="0.25">
      <c r="A72" s="1" t="s">
        <v>28</v>
      </c>
      <c r="B72">
        <v>-111</v>
      </c>
      <c r="C72">
        <v>-24.08</v>
      </c>
      <c r="D72">
        <v>80.3</v>
      </c>
      <c r="E72">
        <v>-24.03</v>
      </c>
      <c r="F72">
        <v>79.98</v>
      </c>
    </row>
    <row r="73" spans="1:6" x14ac:dyDescent="0.25">
      <c r="A73" s="1" t="s">
        <v>28</v>
      </c>
      <c r="B73">
        <v>-110</v>
      </c>
      <c r="C73">
        <v>-23.75</v>
      </c>
      <c r="D73">
        <v>94.27</v>
      </c>
      <c r="E73">
        <v>-23.75</v>
      </c>
      <c r="F73">
        <v>94.46</v>
      </c>
    </row>
    <row r="74" spans="1:6" x14ac:dyDescent="0.25">
      <c r="A74" s="1" t="s">
        <v>28</v>
      </c>
      <c r="B74">
        <v>-109</v>
      </c>
      <c r="C74">
        <v>-23.64</v>
      </c>
      <c r="D74">
        <v>109.64</v>
      </c>
      <c r="E74">
        <v>-23.58</v>
      </c>
      <c r="F74">
        <v>109.74</v>
      </c>
    </row>
    <row r="75" spans="1:6" x14ac:dyDescent="0.25">
      <c r="A75" s="1" t="s">
        <v>28</v>
      </c>
      <c r="B75">
        <v>-108</v>
      </c>
      <c r="C75">
        <v>-23.59</v>
      </c>
      <c r="D75">
        <v>124.06</v>
      </c>
      <c r="E75">
        <v>-23.62</v>
      </c>
      <c r="F75">
        <v>123.93</v>
      </c>
    </row>
    <row r="76" spans="1:6" x14ac:dyDescent="0.25">
      <c r="A76" s="1" t="s">
        <v>28</v>
      </c>
      <c r="B76">
        <v>-107</v>
      </c>
      <c r="C76">
        <v>-23.77</v>
      </c>
      <c r="D76">
        <v>139.78</v>
      </c>
      <c r="E76">
        <v>-23.69</v>
      </c>
      <c r="F76">
        <v>138.71</v>
      </c>
    </row>
    <row r="77" spans="1:6" x14ac:dyDescent="0.25">
      <c r="A77" s="1" t="s">
        <v>28</v>
      </c>
      <c r="B77">
        <v>-106</v>
      </c>
      <c r="C77">
        <v>-23.98</v>
      </c>
      <c r="D77">
        <v>156.52000000000001</v>
      </c>
      <c r="E77">
        <v>-23.94</v>
      </c>
      <c r="F77">
        <v>156.34</v>
      </c>
    </row>
    <row r="78" spans="1:6" x14ac:dyDescent="0.25">
      <c r="A78" s="1" t="s">
        <v>28</v>
      </c>
      <c r="B78">
        <v>-105</v>
      </c>
      <c r="C78">
        <v>-24.11</v>
      </c>
      <c r="D78">
        <v>175.5</v>
      </c>
      <c r="E78">
        <v>-24.1</v>
      </c>
      <c r="F78">
        <v>174.64</v>
      </c>
    </row>
    <row r="79" spans="1:6" x14ac:dyDescent="0.25">
      <c r="A79" s="1" t="s">
        <v>28</v>
      </c>
      <c r="B79">
        <v>-104</v>
      </c>
      <c r="C79">
        <v>-24.23</v>
      </c>
      <c r="D79">
        <v>-165.96</v>
      </c>
      <c r="E79">
        <v>-24.26</v>
      </c>
      <c r="F79">
        <v>-167.15</v>
      </c>
    </row>
    <row r="80" spans="1:6" x14ac:dyDescent="0.25">
      <c r="A80" s="1" t="s">
        <v>28</v>
      </c>
      <c r="B80">
        <v>-103</v>
      </c>
      <c r="C80">
        <v>-24.31</v>
      </c>
      <c r="D80">
        <v>-147.62</v>
      </c>
      <c r="E80">
        <v>-24.25</v>
      </c>
      <c r="F80">
        <v>-148.71</v>
      </c>
    </row>
    <row r="81" spans="1:6" x14ac:dyDescent="0.25">
      <c r="A81" s="1" t="s">
        <v>28</v>
      </c>
      <c r="B81">
        <v>-102</v>
      </c>
      <c r="C81">
        <v>-24.21</v>
      </c>
      <c r="D81">
        <v>-129.63</v>
      </c>
      <c r="E81">
        <v>-24.26</v>
      </c>
      <c r="F81">
        <v>-130.75</v>
      </c>
    </row>
    <row r="82" spans="1:6" x14ac:dyDescent="0.25">
      <c r="A82" s="1" t="s">
        <v>28</v>
      </c>
      <c r="B82">
        <v>-101</v>
      </c>
      <c r="C82">
        <v>-24.16</v>
      </c>
      <c r="D82">
        <v>-112.22</v>
      </c>
      <c r="E82">
        <v>-24.19</v>
      </c>
      <c r="F82">
        <v>-113.25</v>
      </c>
    </row>
    <row r="83" spans="1:6" x14ac:dyDescent="0.25">
      <c r="A83" s="1" t="s">
        <v>28</v>
      </c>
      <c r="B83">
        <v>-100</v>
      </c>
      <c r="C83">
        <v>-24.1</v>
      </c>
      <c r="D83">
        <v>-96.41</v>
      </c>
      <c r="E83">
        <v>-24.11</v>
      </c>
      <c r="F83">
        <v>-95.44</v>
      </c>
    </row>
    <row r="84" spans="1:6" x14ac:dyDescent="0.25">
      <c r="A84" s="1" t="s">
        <v>28</v>
      </c>
      <c r="B84">
        <v>-99</v>
      </c>
      <c r="C84">
        <v>-24.13</v>
      </c>
      <c r="D84">
        <v>-78.27</v>
      </c>
      <c r="E84">
        <v>-24.11</v>
      </c>
      <c r="F84">
        <v>-78.8</v>
      </c>
    </row>
    <row r="85" spans="1:6" x14ac:dyDescent="0.25">
      <c r="A85" s="1" t="s">
        <v>28</v>
      </c>
      <c r="B85">
        <v>-98</v>
      </c>
      <c r="C85">
        <v>-24.18</v>
      </c>
      <c r="D85">
        <v>-61.76</v>
      </c>
      <c r="E85">
        <v>-24.14</v>
      </c>
      <c r="F85">
        <v>-61.6</v>
      </c>
    </row>
    <row r="86" spans="1:6" x14ac:dyDescent="0.25">
      <c r="A86" s="1" t="s">
        <v>28</v>
      </c>
      <c r="B86">
        <v>-97</v>
      </c>
      <c r="C86">
        <v>-24.33</v>
      </c>
      <c r="D86">
        <v>-44.69</v>
      </c>
      <c r="E86">
        <v>-24.25</v>
      </c>
      <c r="F86">
        <v>-44.75</v>
      </c>
    </row>
    <row r="87" spans="1:6" x14ac:dyDescent="0.25">
      <c r="A87" s="1" t="s">
        <v>28</v>
      </c>
      <c r="B87">
        <v>-96</v>
      </c>
      <c r="C87">
        <v>-24.42</v>
      </c>
      <c r="D87">
        <v>-27.84</v>
      </c>
      <c r="E87">
        <v>-24.44</v>
      </c>
      <c r="F87">
        <v>-27.34</v>
      </c>
    </row>
    <row r="88" spans="1:6" x14ac:dyDescent="0.25">
      <c r="A88" s="1" t="s">
        <v>28</v>
      </c>
      <c r="B88">
        <v>-95</v>
      </c>
      <c r="C88">
        <v>-24.57</v>
      </c>
      <c r="D88">
        <v>-9.92</v>
      </c>
      <c r="E88">
        <v>-24.64</v>
      </c>
      <c r="F88">
        <v>-10.81</v>
      </c>
    </row>
    <row r="89" spans="1:6" x14ac:dyDescent="0.25">
      <c r="A89" s="1" t="s">
        <v>28</v>
      </c>
      <c r="B89">
        <v>-94</v>
      </c>
      <c r="C89">
        <v>-24.68</v>
      </c>
      <c r="D89">
        <v>8.1300000000000008</v>
      </c>
      <c r="E89">
        <v>-24.76</v>
      </c>
      <c r="F89">
        <v>7.59</v>
      </c>
    </row>
    <row r="90" spans="1:6" x14ac:dyDescent="0.25">
      <c r="A90" s="1" t="s">
        <v>28</v>
      </c>
      <c r="B90">
        <v>-93</v>
      </c>
      <c r="C90">
        <v>-24.79</v>
      </c>
      <c r="D90">
        <v>26.16</v>
      </c>
      <c r="E90">
        <v>-24.8</v>
      </c>
      <c r="F90">
        <v>25.61</v>
      </c>
    </row>
    <row r="91" spans="1:6" x14ac:dyDescent="0.25">
      <c r="A91" s="1" t="s">
        <v>28</v>
      </c>
      <c r="B91">
        <v>-92</v>
      </c>
      <c r="C91">
        <v>-24.95</v>
      </c>
      <c r="D91">
        <v>43.96</v>
      </c>
      <c r="E91">
        <v>-24.99</v>
      </c>
      <c r="F91">
        <v>44.26</v>
      </c>
    </row>
    <row r="92" spans="1:6" x14ac:dyDescent="0.25">
      <c r="A92" s="1" t="s">
        <v>28</v>
      </c>
      <c r="B92">
        <v>-91</v>
      </c>
      <c r="C92">
        <v>-25.11</v>
      </c>
      <c r="D92">
        <v>63.01</v>
      </c>
      <c r="E92">
        <v>-25.18</v>
      </c>
      <c r="F92">
        <v>63.33</v>
      </c>
    </row>
    <row r="93" spans="1:6" x14ac:dyDescent="0.25">
      <c r="A93" s="1" t="s">
        <v>28</v>
      </c>
      <c r="B93">
        <v>-90</v>
      </c>
      <c r="C93">
        <v>-25.34</v>
      </c>
      <c r="D93">
        <v>82.53</v>
      </c>
      <c r="E93">
        <v>-25.35</v>
      </c>
      <c r="F93">
        <v>82.45</v>
      </c>
    </row>
    <row r="94" spans="1:6" x14ac:dyDescent="0.25">
      <c r="A94" s="1" t="s">
        <v>28</v>
      </c>
      <c r="B94">
        <v>-89</v>
      </c>
      <c r="C94">
        <v>-25.49</v>
      </c>
      <c r="D94">
        <v>104.31</v>
      </c>
      <c r="E94">
        <v>-25.52</v>
      </c>
      <c r="F94">
        <v>104.03</v>
      </c>
    </row>
    <row r="95" spans="1:6" x14ac:dyDescent="0.25">
      <c r="A95" s="1" t="s">
        <v>28</v>
      </c>
      <c r="B95">
        <v>-88</v>
      </c>
      <c r="C95">
        <v>-25.35</v>
      </c>
      <c r="D95">
        <v>124.18</v>
      </c>
      <c r="E95">
        <v>-25.34</v>
      </c>
      <c r="F95">
        <v>124.88</v>
      </c>
    </row>
    <row r="96" spans="1:6" x14ac:dyDescent="0.25">
      <c r="A96" s="1" t="s">
        <v>28</v>
      </c>
      <c r="B96">
        <v>-87</v>
      </c>
      <c r="C96">
        <v>-24.98</v>
      </c>
      <c r="D96">
        <v>146.1</v>
      </c>
      <c r="E96">
        <v>-25.01</v>
      </c>
      <c r="F96">
        <v>144.97</v>
      </c>
    </row>
    <row r="97" spans="1:6" x14ac:dyDescent="0.25">
      <c r="A97" s="1" t="s">
        <v>28</v>
      </c>
      <c r="B97">
        <v>-86</v>
      </c>
      <c r="C97">
        <v>-24.48</v>
      </c>
      <c r="D97">
        <v>166.54</v>
      </c>
      <c r="E97">
        <v>-24.51</v>
      </c>
      <c r="F97">
        <v>166.31</v>
      </c>
    </row>
    <row r="98" spans="1:6" x14ac:dyDescent="0.25">
      <c r="A98" s="1" t="s">
        <v>28</v>
      </c>
      <c r="B98">
        <v>-85</v>
      </c>
      <c r="C98">
        <v>-23.85</v>
      </c>
      <c r="D98">
        <v>-174.31</v>
      </c>
      <c r="E98">
        <v>-23.78</v>
      </c>
      <c r="F98">
        <v>-174.56</v>
      </c>
    </row>
    <row r="99" spans="1:6" x14ac:dyDescent="0.25">
      <c r="A99" s="1" t="s">
        <v>28</v>
      </c>
      <c r="B99">
        <v>-84</v>
      </c>
      <c r="C99">
        <v>-23.06</v>
      </c>
      <c r="D99">
        <v>-155.78</v>
      </c>
      <c r="E99">
        <v>-22.96</v>
      </c>
      <c r="F99">
        <v>-155.58000000000001</v>
      </c>
    </row>
    <row r="100" spans="1:6" x14ac:dyDescent="0.25">
      <c r="A100" s="1" t="s">
        <v>28</v>
      </c>
      <c r="B100">
        <v>-83</v>
      </c>
      <c r="C100">
        <v>-22.23</v>
      </c>
      <c r="D100">
        <v>-137.33000000000001</v>
      </c>
      <c r="E100">
        <v>-22.1</v>
      </c>
      <c r="F100">
        <v>-138.75</v>
      </c>
    </row>
    <row r="101" spans="1:6" x14ac:dyDescent="0.25">
      <c r="A101" s="1" t="s">
        <v>28</v>
      </c>
      <c r="B101">
        <v>-82</v>
      </c>
      <c r="C101">
        <v>-21.35</v>
      </c>
      <c r="D101">
        <v>-119.95</v>
      </c>
      <c r="E101">
        <v>-21.32</v>
      </c>
      <c r="F101">
        <v>-121.6</v>
      </c>
    </row>
    <row r="102" spans="1:6" x14ac:dyDescent="0.25">
      <c r="A102" s="1" t="s">
        <v>28</v>
      </c>
      <c r="B102">
        <v>-81</v>
      </c>
      <c r="C102">
        <v>-20.63</v>
      </c>
      <c r="D102">
        <v>-103.29</v>
      </c>
      <c r="E102">
        <v>-20.61</v>
      </c>
      <c r="F102">
        <v>-104.94</v>
      </c>
    </row>
    <row r="103" spans="1:6" x14ac:dyDescent="0.25">
      <c r="A103" s="1" t="s">
        <v>28</v>
      </c>
      <c r="B103">
        <v>-80</v>
      </c>
      <c r="C103">
        <v>-19.95</v>
      </c>
      <c r="D103">
        <v>-87.7</v>
      </c>
      <c r="E103">
        <v>-19.93</v>
      </c>
      <c r="F103">
        <v>-89.04</v>
      </c>
    </row>
    <row r="104" spans="1:6" x14ac:dyDescent="0.25">
      <c r="A104" s="1" t="s">
        <v>28</v>
      </c>
      <c r="B104">
        <v>-79</v>
      </c>
      <c r="C104">
        <v>-19.309999999999999</v>
      </c>
      <c r="D104">
        <v>-73.83</v>
      </c>
      <c r="E104">
        <v>-19.329999999999998</v>
      </c>
      <c r="F104">
        <v>-73.88</v>
      </c>
    </row>
    <row r="105" spans="1:6" x14ac:dyDescent="0.25">
      <c r="A105" s="1" t="s">
        <v>28</v>
      </c>
      <c r="B105">
        <v>-78</v>
      </c>
      <c r="C105">
        <v>-18.72</v>
      </c>
      <c r="D105">
        <v>-58.79</v>
      </c>
      <c r="E105">
        <v>-18.75</v>
      </c>
      <c r="F105">
        <v>-58.97</v>
      </c>
    </row>
    <row r="106" spans="1:6" x14ac:dyDescent="0.25">
      <c r="A106" s="1" t="s">
        <v>28</v>
      </c>
      <c r="B106">
        <v>-77</v>
      </c>
      <c r="C106">
        <v>-18.29</v>
      </c>
      <c r="D106">
        <v>-43.79</v>
      </c>
      <c r="E106">
        <v>-18.28</v>
      </c>
      <c r="F106">
        <v>-44.43</v>
      </c>
    </row>
    <row r="107" spans="1:6" x14ac:dyDescent="0.25">
      <c r="A107" s="1" t="s">
        <v>28</v>
      </c>
      <c r="B107">
        <v>-76</v>
      </c>
      <c r="C107">
        <v>-17.850000000000001</v>
      </c>
      <c r="D107">
        <v>-29.9</v>
      </c>
      <c r="E107">
        <v>-17.84</v>
      </c>
      <c r="F107">
        <v>-29.18</v>
      </c>
    </row>
    <row r="108" spans="1:6" x14ac:dyDescent="0.25">
      <c r="A108" s="1" t="s">
        <v>28</v>
      </c>
      <c r="B108">
        <v>-75</v>
      </c>
      <c r="C108">
        <v>-17.39</v>
      </c>
      <c r="D108">
        <v>-13.86</v>
      </c>
      <c r="E108">
        <v>-17.38</v>
      </c>
      <c r="F108">
        <v>-15.38</v>
      </c>
    </row>
    <row r="109" spans="1:6" x14ac:dyDescent="0.25">
      <c r="A109" s="1" t="s">
        <v>28</v>
      </c>
      <c r="B109">
        <v>-74</v>
      </c>
      <c r="C109">
        <v>-16.91</v>
      </c>
      <c r="D109">
        <v>0.81</v>
      </c>
      <c r="E109">
        <v>-16.899999999999999</v>
      </c>
      <c r="F109">
        <v>0.48</v>
      </c>
    </row>
    <row r="110" spans="1:6" x14ac:dyDescent="0.25">
      <c r="A110" s="1" t="s">
        <v>28</v>
      </c>
      <c r="B110">
        <v>-73</v>
      </c>
      <c r="C110">
        <v>-16.39</v>
      </c>
      <c r="D110">
        <v>16.170000000000002</v>
      </c>
      <c r="E110">
        <v>-16.36</v>
      </c>
      <c r="F110">
        <v>15.55</v>
      </c>
    </row>
    <row r="111" spans="1:6" x14ac:dyDescent="0.25">
      <c r="A111" s="1" t="s">
        <v>28</v>
      </c>
      <c r="B111">
        <v>-72</v>
      </c>
      <c r="C111">
        <v>-15.78</v>
      </c>
      <c r="D111">
        <v>30.98</v>
      </c>
      <c r="E111">
        <v>-15.77</v>
      </c>
      <c r="F111">
        <v>30.15</v>
      </c>
    </row>
    <row r="112" spans="1:6" x14ac:dyDescent="0.25">
      <c r="A112" s="1" t="s">
        <v>28</v>
      </c>
      <c r="B112">
        <v>-71</v>
      </c>
      <c r="C112">
        <v>-15.18</v>
      </c>
      <c r="D112">
        <v>44.58</v>
      </c>
      <c r="E112">
        <v>-15.22</v>
      </c>
      <c r="F112">
        <v>43.84</v>
      </c>
    </row>
    <row r="113" spans="1:6" x14ac:dyDescent="0.25">
      <c r="A113" s="1" t="s">
        <v>28</v>
      </c>
      <c r="B113">
        <v>-70</v>
      </c>
      <c r="C113">
        <v>-14.6</v>
      </c>
      <c r="D113">
        <v>59.38</v>
      </c>
      <c r="E113">
        <v>-14.59</v>
      </c>
      <c r="F113">
        <v>58.7</v>
      </c>
    </row>
    <row r="114" spans="1:6" x14ac:dyDescent="0.25">
      <c r="A114" s="1" t="s">
        <v>28</v>
      </c>
      <c r="B114">
        <v>-69</v>
      </c>
      <c r="C114">
        <v>-13.98</v>
      </c>
      <c r="D114">
        <v>73.78</v>
      </c>
      <c r="E114">
        <v>-14.01</v>
      </c>
      <c r="F114">
        <v>72.95</v>
      </c>
    </row>
    <row r="115" spans="1:6" x14ac:dyDescent="0.25">
      <c r="A115" s="1" t="s">
        <v>28</v>
      </c>
      <c r="B115">
        <v>-68</v>
      </c>
      <c r="C115">
        <v>-13.44</v>
      </c>
      <c r="D115">
        <v>87.08</v>
      </c>
      <c r="E115">
        <v>-13.45</v>
      </c>
      <c r="F115">
        <v>85.94</v>
      </c>
    </row>
    <row r="116" spans="1:6" x14ac:dyDescent="0.25">
      <c r="A116" s="1" t="s">
        <v>28</v>
      </c>
      <c r="B116">
        <v>-67</v>
      </c>
      <c r="C116">
        <v>-12.89</v>
      </c>
      <c r="D116">
        <v>100.43</v>
      </c>
      <c r="E116">
        <v>-12.94</v>
      </c>
      <c r="F116">
        <v>99.39</v>
      </c>
    </row>
    <row r="117" spans="1:6" x14ac:dyDescent="0.25">
      <c r="A117" s="1" t="s">
        <v>28</v>
      </c>
      <c r="B117">
        <v>-66</v>
      </c>
      <c r="C117">
        <v>-12.35</v>
      </c>
      <c r="D117">
        <v>113.86</v>
      </c>
      <c r="E117">
        <v>-12.32</v>
      </c>
      <c r="F117">
        <v>113.36</v>
      </c>
    </row>
    <row r="118" spans="1:6" x14ac:dyDescent="0.25">
      <c r="A118" s="1" t="s">
        <v>28</v>
      </c>
      <c r="B118">
        <v>-65</v>
      </c>
      <c r="C118">
        <v>-11.76</v>
      </c>
      <c r="D118">
        <v>127.69</v>
      </c>
      <c r="E118">
        <v>-11.76</v>
      </c>
      <c r="F118">
        <v>126.01</v>
      </c>
    </row>
    <row r="119" spans="1:6" x14ac:dyDescent="0.25">
      <c r="A119" s="1" t="s">
        <v>28</v>
      </c>
      <c r="B119">
        <v>-64</v>
      </c>
      <c r="C119">
        <v>-11.21</v>
      </c>
      <c r="D119">
        <v>139.55000000000001</v>
      </c>
      <c r="E119">
        <v>-11.2</v>
      </c>
      <c r="F119">
        <v>139.41999999999999</v>
      </c>
    </row>
    <row r="120" spans="1:6" x14ac:dyDescent="0.25">
      <c r="A120" s="1" t="s">
        <v>28</v>
      </c>
      <c r="B120">
        <v>-63</v>
      </c>
      <c r="C120">
        <v>-10.66</v>
      </c>
      <c r="D120">
        <v>152.74</v>
      </c>
      <c r="E120">
        <v>-10.68</v>
      </c>
      <c r="F120">
        <v>151.41999999999999</v>
      </c>
    </row>
    <row r="121" spans="1:6" x14ac:dyDescent="0.25">
      <c r="A121" s="1" t="s">
        <v>28</v>
      </c>
      <c r="B121">
        <v>-62</v>
      </c>
      <c r="C121">
        <v>-10.15</v>
      </c>
      <c r="D121">
        <v>164.82</v>
      </c>
      <c r="E121">
        <v>-10.17</v>
      </c>
      <c r="F121">
        <v>164.25</v>
      </c>
    </row>
    <row r="122" spans="1:6" x14ac:dyDescent="0.25">
      <c r="A122" s="1" t="s">
        <v>28</v>
      </c>
      <c r="B122">
        <v>-61</v>
      </c>
      <c r="C122">
        <v>-9.68</v>
      </c>
      <c r="D122">
        <v>177.16</v>
      </c>
      <c r="E122">
        <v>-9.69</v>
      </c>
      <c r="F122">
        <v>175.88</v>
      </c>
    </row>
    <row r="123" spans="1:6" x14ac:dyDescent="0.25">
      <c r="A123" s="1" t="s">
        <v>28</v>
      </c>
      <c r="B123">
        <v>-60</v>
      </c>
      <c r="C123">
        <v>-9.27</v>
      </c>
      <c r="D123">
        <v>-171.21</v>
      </c>
      <c r="E123">
        <v>-9.2799999999999994</v>
      </c>
      <c r="F123">
        <v>-171.67</v>
      </c>
    </row>
    <row r="124" spans="1:6" x14ac:dyDescent="0.25">
      <c r="A124" s="1" t="s">
        <v>28</v>
      </c>
      <c r="B124">
        <v>-59</v>
      </c>
      <c r="C124">
        <v>-8.85</v>
      </c>
      <c r="D124">
        <v>-159.37</v>
      </c>
      <c r="E124">
        <v>-8.86</v>
      </c>
      <c r="F124">
        <v>-160.01</v>
      </c>
    </row>
    <row r="125" spans="1:6" x14ac:dyDescent="0.25">
      <c r="A125" s="1" t="s">
        <v>28</v>
      </c>
      <c r="B125">
        <v>-58</v>
      </c>
      <c r="C125">
        <v>-8.43</v>
      </c>
      <c r="D125">
        <v>-146.22999999999999</v>
      </c>
      <c r="E125">
        <v>-8.42</v>
      </c>
      <c r="F125">
        <v>-147.32</v>
      </c>
    </row>
    <row r="126" spans="1:6" x14ac:dyDescent="0.25">
      <c r="A126" s="1" t="s">
        <v>28</v>
      </c>
      <c r="B126">
        <v>-57</v>
      </c>
      <c r="C126">
        <v>-7.96</v>
      </c>
      <c r="D126">
        <v>-134.4</v>
      </c>
      <c r="E126">
        <v>-7.99</v>
      </c>
      <c r="F126">
        <v>-134.44</v>
      </c>
    </row>
    <row r="127" spans="1:6" x14ac:dyDescent="0.25">
      <c r="A127" s="1" t="s">
        <v>28</v>
      </c>
      <c r="B127">
        <v>-56</v>
      </c>
      <c r="C127">
        <v>-7.49</v>
      </c>
      <c r="D127">
        <v>-121.31</v>
      </c>
      <c r="E127">
        <v>-7.51</v>
      </c>
      <c r="F127">
        <v>-122.51</v>
      </c>
    </row>
    <row r="128" spans="1:6" x14ac:dyDescent="0.25">
      <c r="A128" s="1" t="s">
        <v>28</v>
      </c>
      <c r="B128">
        <v>-55</v>
      </c>
      <c r="C128">
        <v>-7.02</v>
      </c>
      <c r="D128">
        <v>-110.63</v>
      </c>
      <c r="E128">
        <v>-7.04</v>
      </c>
      <c r="F128">
        <v>-110.81</v>
      </c>
    </row>
    <row r="129" spans="1:6" x14ac:dyDescent="0.25">
      <c r="A129" s="1" t="s">
        <v>28</v>
      </c>
      <c r="B129">
        <v>-54</v>
      </c>
      <c r="C129">
        <v>-6.52</v>
      </c>
      <c r="D129">
        <v>-98.88</v>
      </c>
      <c r="E129">
        <v>-6.53</v>
      </c>
      <c r="F129">
        <v>-99.29</v>
      </c>
    </row>
    <row r="130" spans="1:6" x14ac:dyDescent="0.25">
      <c r="A130" s="1" t="s">
        <v>28</v>
      </c>
      <c r="B130">
        <v>-53</v>
      </c>
      <c r="C130">
        <v>-6.04</v>
      </c>
      <c r="D130">
        <v>-87.15</v>
      </c>
      <c r="E130">
        <v>-6.05</v>
      </c>
      <c r="F130">
        <v>-87.8</v>
      </c>
    </row>
    <row r="131" spans="1:6" x14ac:dyDescent="0.25">
      <c r="A131" s="1" t="s">
        <v>28</v>
      </c>
      <c r="B131">
        <v>-52</v>
      </c>
      <c r="C131">
        <v>-5.59</v>
      </c>
      <c r="D131">
        <v>-76.91</v>
      </c>
      <c r="E131">
        <v>-5.6</v>
      </c>
      <c r="F131">
        <v>-77.14</v>
      </c>
    </row>
    <row r="132" spans="1:6" x14ac:dyDescent="0.25">
      <c r="A132" s="1" t="s">
        <v>28</v>
      </c>
      <c r="B132">
        <v>-51</v>
      </c>
      <c r="C132">
        <v>-5.17</v>
      </c>
      <c r="D132">
        <v>-66.760000000000005</v>
      </c>
      <c r="E132">
        <v>-5.17</v>
      </c>
      <c r="F132">
        <v>-67.22</v>
      </c>
    </row>
    <row r="133" spans="1:6" x14ac:dyDescent="0.25">
      <c r="A133" s="1" t="s">
        <v>28</v>
      </c>
      <c r="B133">
        <v>-50</v>
      </c>
      <c r="C133">
        <v>-4.75</v>
      </c>
      <c r="D133">
        <v>-56.33</v>
      </c>
      <c r="E133">
        <v>-4.76</v>
      </c>
      <c r="F133">
        <v>-56.12</v>
      </c>
    </row>
    <row r="134" spans="1:6" x14ac:dyDescent="0.25">
      <c r="A134" s="1" t="s">
        <v>28</v>
      </c>
      <c r="B134">
        <v>-49</v>
      </c>
      <c r="C134">
        <v>-4.37</v>
      </c>
      <c r="D134">
        <v>-45.53</v>
      </c>
      <c r="E134">
        <v>-4.38</v>
      </c>
      <c r="F134">
        <v>-45.61</v>
      </c>
    </row>
    <row r="135" spans="1:6" x14ac:dyDescent="0.25">
      <c r="A135" s="1" t="s">
        <v>28</v>
      </c>
      <c r="B135">
        <v>-48</v>
      </c>
      <c r="C135">
        <v>-4</v>
      </c>
      <c r="D135">
        <v>-36.14</v>
      </c>
      <c r="E135">
        <v>-4.01</v>
      </c>
      <c r="F135">
        <v>-36.409999999999997</v>
      </c>
    </row>
    <row r="136" spans="1:6" x14ac:dyDescent="0.25">
      <c r="A136" s="1" t="s">
        <v>28</v>
      </c>
      <c r="B136">
        <v>-47</v>
      </c>
      <c r="C136">
        <v>-3.65</v>
      </c>
      <c r="D136">
        <v>-26.17</v>
      </c>
      <c r="E136">
        <v>-3.66</v>
      </c>
      <c r="F136">
        <v>-26.41</v>
      </c>
    </row>
    <row r="137" spans="1:6" x14ac:dyDescent="0.25">
      <c r="A137" s="1" t="s">
        <v>28</v>
      </c>
      <c r="B137">
        <v>-46</v>
      </c>
      <c r="C137">
        <v>-3.29</v>
      </c>
      <c r="D137">
        <v>-16.25</v>
      </c>
      <c r="E137">
        <v>-3.29</v>
      </c>
      <c r="F137">
        <v>-16.62</v>
      </c>
    </row>
    <row r="138" spans="1:6" x14ac:dyDescent="0.25">
      <c r="A138" s="1" t="s">
        <v>28</v>
      </c>
      <c r="B138">
        <v>-45</v>
      </c>
      <c r="C138">
        <v>-2.93</v>
      </c>
      <c r="D138">
        <v>-6.52</v>
      </c>
      <c r="E138">
        <v>-2.95</v>
      </c>
      <c r="F138">
        <v>-6.67</v>
      </c>
    </row>
    <row r="139" spans="1:6" x14ac:dyDescent="0.25">
      <c r="A139" s="1" t="s">
        <v>28</v>
      </c>
      <c r="B139">
        <v>-44</v>
      </c>
      <c r="C139">
        <v>-2.6</v>
      </c>
      <c r="D139">
        <v>2.2799999999999998</v>
      </c>
      <c r="E139">
        <v>-2.61</v>
      </c>
      <c r="F139">
        <v>2.48</v>
      </c>
    </row>
    <row r="140" spans="1:6" x14ac:dyDescent="0.25">
      <c r="A140" s="1" t="s">
        <v>28</v>
      </c>
      <c r="B140">
        <v>-43</v>
      </c>
      <c r="C140">
        <v>-2.2799999999999998</v>
      </c>
      <c r="D140">
        <v>11.62</v>
      </c>
      <c r="E140">
        <v>-2.2999999999999998</v>
      </c>
      <c r="F140">
        <v>11.68</v>
      </c>
    </row>
    <row r="141" spans="1:6" x14ac:dyDescent="0.25">
      <c r="A141" s="1" t="s">
        <v>28</v>
      </c>
      <c r="B141">
        <v>-42</v>
      </c>
      <c r="C141">
        <v>-2</v>
      </c>
      <c r="D141">
        <v>20.309999999999999</v>
      </c>
      <c r="E141">
        <v>-2.02</v>
      </c>
      <c r="F141">
        <v>20.43</v>
      </c>
    </row>
    <row r="142" spans="1:6" x14ac:dyDescent="0.25">
      <c r="A142" s="1" t="s">
        <v>28</v>
      </c>
      <c r="B142">
        <v>-41</v>
      </c>
      <c r="C142">
        <v>-1.75</v>
      </c>
      <c r="D142">
        <v>28.83</v>
      </c>
      <c r="E142">
        <v>-1.77</v>
      </c>
      <c r="F142">
        <v>28.79</v>
      </c>
    </row>
    <row r="143" spans="1:6" x14ac:dyDescent="0.25">
      <c r="A143" s="1" t="s">
        <v>28</v>
      </c>
      <c r="B143">
        <v>-40</v>
      </c>
      <c r="C143">
        <v>-1.54</v>
      </c>
      <c r="D143">
        <v>36.840000000000003</v>
      </c>
      <c r="E143">
        <v>-1.56</v>
      </c>
      <c r="F143">
        <v>37.369999999999997</v>
      </c>
    </row>
    <row r="144" spans="1:6" x14ac:dyDescent="0.25">
      <c r="A144" s="1" t="s">
        <v>28</v>
      </c>
      <c r="B144">
        <v>-39</v>
      </c>
      <c r="C144">
        <v>-1.36</v>
      </c>
      <c r="D144">
        <v>45.12</v>
      </c>
      <c r="E144">
        <v>-1.37</v>
      </c>
      <c r="F144">
        <v>45.54</v>
      </c>
    </row>
    <row r="145" spans="1:6" x14ac:dyDescent="0.25">
      <c r="A145" s="1" t="s">
        <v>28</v>
      </c>
      <c r="B145">
        <v>-38</v>
      </c>
      <c r="C145">
        <v>-1.18</v>
      </c>
      <c r="D145">
        <v>53.42</v>
      </c>
      <c r="E145">
        <v>-1.18</v>
      </c>
      <c r="F145">
        <v>53.96</v>
      </c>
    </row>
    <row r="146" spans="1:6" x14ac:dyDescent="0.25">
      <c r="A146" s="1" t="s">
        <v>28</v>
      </c>
      <c r="B146">
        <v>-37</v>
      </c>
      <c r="C146">
        <v>-1.01</v>
      </c>
      <c r="D146">
        <v>61.73</v>
      </c>
      <c r="E146">
        <v>-1.01</v>
      </c>
      <c r="F146">
        <v>61.88</v>
      </c>
    </row>
    <row r="147" spans="1:6" x14ac:dyDescent="0.25">
      <c r="A147" s="1" t="s">
        <v>28</v>
      </c>
      <c r="B147">
        <v>-36</v>
      </c>
      <c r="C147">
        <v>-0.86</v>
      </c>
      <c r="D147">
        <v>70.010000000000005</v>
      </c>
      <c r="E147">
        <v>-0.85</v>
      </c>
      <c r="F147">
        <v>69.81</v>
      </c>
    </row>
    <row r="148" spans="1:6" x14ac:dyDescent="0.25">
      <c r="A148" s="1" t="s">
        <v>28</v>
      </c>
      <c r="B148">
        <v>-35</v>
      </c>
      <c r="C148">
        <v>-0.71</v>
      </c>
      <c r="D148">
        <v>77.77</v>
      </c>
      <c r="E148">
        <v>-0.69</v>
      </c>
      <c r="F148">
        <v>77.34</v>
      </c>
    </row>
    <row r="149" spans="1:6" x14ac:dyDescent="0.25">
      <c r="A149" s="1" t="s">
        <v>28</v>
      </c>
      <c r="B149">
        <v>-34</v>
      </c>
      <c r="C149">
        <v>-0.56000000000000005</v>
      </c>
      <c r="D149">
        <v>86.39</v>
      </c>
      <c r="E149">
        <v>-0.54</v>
      </c>
      <c r="F149">
        <v>85.07</v>
      </c>
    </row>
    <row r="150" spans="1:6" x14ac:dyDescent="0.25">
      <c r="A150" s="1" t="s">
        <v>28</v>
      </c>
      <c r="B150">
        <v>-33</v>
      </c>
      <c r="C150">
        <v>-0.42</v>
      </c>
      <c r="D150">
        <v>93.89</v>
      </c>
      <c r="E150">
        <v>-0.41</v>
      </c>
      <c r="F150">
        <v>92.5</v>
      </c>
    </row>
    <row r="151" spans="1:6" x14ac:dyDescent="0.25">
      <c r="A151" s="1" t="s">
        <v>28</v>
      </c>
      <c r="B151">
        <v>-32</v>
      </c>
      <c r="C151">
        <v>-0.3</v>
      </c>
      <c r="D151">
        <v>99.57</v>
      </c>
      <c r="E151">
        <v>-0.28999999999999998</v>
      </c>
      <c r="F151">
        <v>99.24</v>
      </c>
    </row>
    <row r="152" spans="1:6" x14ac:dyDescent="0.25">
      <c r="A152" s="1" t="s">
        <v>28</v>
      </c>
      <c r="B152">
        <v>-31</v>
      </c>
      <c r="C152">
        <v>-0.21</v>
      </c>
      <c r="D152">
        <v>106.21</v>
      </c>
      <c r="E152">
        <v>-0.2</v>
      </c>
      <c r="F152">
        <v>105.91</v>
      </c>
    </row>
    <row r="153" spans="1:6" x14ac:dyDescent="0.25">
      <c r="A153" s="1" t="s">
        <v>28</v>
      </c>
      <c r="B153">
        <v>-30</v>
      </c>
      <c r="C153">
        <v>-0.12</v>
      </c>
      <c r="D153">
        <v>112.49</v>
      </c>
      <c r="E153">
        <v>-0.12</v>
      </c>
      <c r="F153">
        <v>112.21</v>
      </c>
    </row>
    <row r="154" spans="1:6" x14ac:dyDescent="0.25">
      <c r="A154" s="1" t="s">
        <v>28</v>
      </c>
      <c r="B154">
        <v>-29</v>
      </c>
      <c r="C154">
        <v>-0.06</v>
      </c>
      <c r="D154">
        <v>118.25</v>
      </c>
      <c r="E154">
        <v>-0.06</v>
      </c>
      <c r="F154">
        <v>117.96</v>
      </c>
    </row>
    <row r="155" spans="1:6" x14ac:dyDescent="0.25">
      <c r="A155" s="1" t="s">
        <v>28</v>
      </c>
      <c r="B155">
        <v>-28</v>
      </c>
      <c r="C155">
        <v>-0.02</v>
      </c>
      <c r="D155">
        <v>123.98</v>
      </c>
      <c r="E155">
        <v>-0.02</v>
      </c>
      <c r="F155">
        <v>123.65</v>
      </c>
    </row>
    <row r="156" spans="1:6" x14ac:dyDescent="0.25">
      <c r="A156" s="1" t="s">
        <v>28</v>
      </c>
      <c r="B156">
        <v>-27</v>
      </c>
      <c r="C156">
        <v>-0.01</v>
      </c>
      <c r="D156">
        <v>129.41999999999999</v>
      </c>
      <c r="E156">
        <v>0</v>
      </c>
      <c r="F156">
        <v>129.1</v>
      </c>
    </row>
    <row r="157" spans="1:6" x14ac:dyDescent="0.25">
      <c r="A157" s="1" t="s">
        <v>28</v>
      </c>
      <c r="B157">
        <v>-26</v>
      </c>
      <c r="C157">
        <v>-0.02</v>
      </c>
      <c r="D157">
        <v>135.16999999999999</v>
      </c>
      <c r="E157">
        <v>0</v>
      </c>
      <c r="F157">
        <v>134.65</v>
      </c>
    </row>
    <row r="158" spans="1:6" x14ac:dyDescent="0.25">
      <c r="A158" s="1" t="s">
        <v>28</v>
      </c>
      <c r="B158">
        <v>-25</v>
      </c>
      <c r="C158">
        <v>-0.04</v>
      </c>
      <c r="D158">
        <v>139.88</v>
      </c>
      <c r="E158">
        <v>-0.03</v>
      </c>
      <c r="F158">
        <v>139.43</v>
      </c>
    </row>
    <row r="159" spans="1:6" x14ac:dyDescent="0.25">
      <c r="A159" s="1" t="s">
        <v>28</v>
      </c>
      <c r="B159">
        <v>-24</v>
      </c>
      <c r="C159">
        <v>-0.11</v>
      </c>
      <c r="D159">
        <v>144.57</v>
      </c>
      <c r="E159">
        <v>-0.1</v>
      </c>
      <c r="F159">
        <v>144.34</v>
      </c>
    </row>
    <row r="160" spans="1:6" x14ac:dyDescent="0.25">
      <c r="A160" s="1" t="s">
        <v>28</v>
      </c>
      <c r="B160">
        <v>-23</v>
      </c>
      <c r="C160">
        <v>-0.21</v>
      </c>
      <c r="D160">
        <v>149.07</v>
      </c>
      <c r="E160">
        <v>-0.2</v>
      </c>
      <c r="F160">
        <v>148.63</v>
      </c>
    </row>
    <row r="161" spans="1:6" x14ac:dyDescent="0.25">
      <c r="A161" s="1" t="s">
        <v>28</v>
      </c>
      <c r="B161">
        <v>-22</v>
      </c>
      <c r="C161">
        <v>-0.33</v>
      </c>
      <c r="D161">
        <v>153.18</v>
      </c>
      <c r="E161">
        <v>-0.33</v>
      </c>
      <c r="F161">
        <v>153.05000000000001</v>
      </c>
    </row>
    <row r="162" spans="1:6" x14ac:dyDescent="0.25">
      <c r="A162" s="1" t="s">
        <v>28</v>
      </c>
      <c r="B162">
        <v>-21</v>
      </c>
      <c r="C162">
        <v>-0.5</v>
      </c>
      <c r="D162">
        <v>157.38</v>
      </c>
      <c r="E162">
        <v>-0.5</v>
      </c>
      <c r="F162">
        <v>157.15</v>
      </c>
    </row>
    <row r="163" spans="1:6" x14ac:dyDescent="0.25">
      <c r="A163" s="1" t="s">
        <v>28</v>
      </c>
      <c r="B163">
        <v>-20</v>
      </c>
      <c r="C163">
        <v>-0.7</v>
      </c>
      <c r="D163">
        <v>161.04</v>
      </c>
      <c r="E163">
        <v>-0.7</v>
      </c>
      <c r="F163">
        <v>161.1</v>
      </c>
    </row>
    <row r="164" spans="1:6" x14ac:dyDescent="0.25">
      <c r="A164" s="1" t="s">
        <v>28</v>
      </c>
      <c r="B164">
        <v>-19</v>
      </c>
      <c r="C164">
        <v>-0.93</v>
      </c>
      <c r="D164">
        <v>164.08</v>
      </c>
      <c r="E164">
        <v>-0.92</v>
      </c>
      <c r="F164">
        <v>163.92</v>
      </c>
    </row>
    <row r="165" spans="1:6" x14ac:dyDescent="0.25">
      <c r="A165" s="1" t="s">
        <v>28</v>
      </c>
      <c r="B165">
        <v>-18</v>
      </c>
      <c r="C165">
        <v>-1.2</v>
      </c>
      <c r="D165">
        <v>167.66</v>
      </c>
      <c r="E165">
        <v>-1.2</v>
      </c>
      <c r="F165">
        <v>167.51</v>
      </c>
    </row>
    <row r="166" spans="1:6" x14ac:dyDescent="0.25">
      <c r="A166" s="1" t="s">
        <v>28</v>
      </c>
      <c r="B166">
        <v>-17</v>
      </c>
      <c r="C166">
        <v>-1.52</v>
      </c>
      <c r="D166">
        <v>170.58</v>
      </c>
      <c r="E166">
        <v>-1.51</v>
      </c>
      <c r="F166">
        <v>170.5</v>
      </c>
    </row>
    <row r="167" spans="1:6" x14ac:dyDescent="0.25">
      <c r="A167" s="1" t="s">
        <v>28</v>
      </c>
      <c r="B167">
        <v>-16</v>
      </c>
      <c r="C167">
        <v>-1.87</v>
      </c>
      <c r="D167">
        <v>173.56</v>
      </c>
      <c r="E167">
        <v>-1.87</v>
      </c>
      <c r="F167">
        <v>173.22</v>
      </c>
    </row>
    <row r="168" spans="1:6" x14ac:dyDescent="0.25">
      <c r="A168" s="1" t="s">
        <v>28</v>
      </c>
      <c r="B168">
        <v>-15</v>
      </c>
      <c r="C168">
        <v>-2.2599999999999998</v>
      </c>
      <c r="D168">
        <v>176.07</v>
      </c>
      <c r="E168">
        <v>-2.2599999999999998</v>
      </c>
      <c r="F168">
        <v>175.78</v>
      </c>
    </row>
    <row r="169" spans="1:6" x14ac:dyDescent="0.25">
      <c r="A169" s="1" t="s">
        <v>28</v>
      </c>
      <c r="B169">
        <v>-14</v>
      </c>
      <c r="C169">
        <v>-2.71</v>
      </c>
      <c r="D169">
        <v>178.63</v>
      </c>
      <c r="E169">
        <v>-2.7</v>
      </c>
      <c r="F169">
        <v>178.04</v>
      </c>
    </row>
    <row r="170" spans="1:6" x14ac:dyDescent="0.25">
      <c r="A170" s="1" t="s">
        <v>28</v>
      </c>
      <c r="B170">
        <v>-13</v>
      </c>
      <c r="C170">
        <v>-3.18</v>
      </c>
      <c r="D170">
        <v>-179.67</v>
      </c>
      <c r="E170">
        <v>-3.17</v>
      </c>
      <c r="F170">
        <v>-179.88</v>
      </c>
    </row>
    <row r="171" spans="1:6" x14ac:dyDescent="0.25">
      <c r="A171" s="1" t="s">
        <v>28</v>
      </c>
      <c r="B171">
        <v>-12</v>
      </c>
      <c r="C171">
        <v>-3.7</v>
      </c>
      <c r="D171">
        <v>-177.88</v>
      </c>
      <c r="E171">
        <v>-3.7</v>
      </c>
      <c r="F171">
        <v>-178.05</v>
      </c>
    </row>
    <row r="172" spans="1:6" x14ac:dyDescent="0.25">
      <c r="A172" s="1" t="s">
        <v>28</v>
      </c>
      <c r="B172">
        <v>-11</v>
      </c>
      <c r="C172">
        <v>-4.2699999999999996</v>
      </c>
      <c r="D172">
        <v>-176.28</v>
      </c>
      <c r="E172">
        <v>-4.26</v>
      </c>
      <c r="F172">
        <v>-176.39</v>
      </c>
    </row>
    <row r="173" spans="1:6" x14ac:dyDescent="0.25">
      <c r="A173" s="1" t="s">
        <v>28</v>
      </c>
      <c r="B173">
        <v>-10</v>
      </c>
      <c r="C173">
        <v>-4.8899999999999997</v>
      </c>
      <c r="D173">
        <v>-174.91</v>
      </c>
      <c r="E173">
        <v>-4.9000000000000004</v>
      </c>
      <c r="F173">
        <v>-175.01</v>
      </c>
    </row>
    <row r="174" spans="1:6" x14ac:dyDescent="0.25">
      <c r="A174" s="1" t="s">
        <v>28</v>
      </c>
      <c r="B174">
        <v>-9</v>
      </c>
      <c r="C174">
        <v>-5.58</v>
      </c>
      <c r="D174">
        <v>-173.53</v>
      </c>
      <c r="E174">
        <v>-5.57</v>
      </c>
      <c r="F174">
        <v>-173.66</v>
      </c>
    </row>
    <row r="175" spans="1:6" x14ac:dyDescent="0.25">
      <c r="A175" s="1" t="s">
        <v>28</v>
      </c>
      <c r="B175">
        <v>-8</v>
      </c>
      <c r="C175">
        <v>-6.31</v>
      </c>
      <c r="D175">
        <v>-172.76</v>
      </c>
      <c r="E175">
        <v>-6.33</v>
      </c>
      <c r="F175">
        <v>-172.81</v>
      </c>
    </row>
    <row r="176" spans="1:6" x14ac:dyDescent="0.25">
      <c r="A176" s="1" t="s">
        <v>28</v>
      </c>
      <c r="B176">
        <v>-7</v>
      </c>
      <c r="C176">
        <v>-7.14</v>
      </c>
      <c r="D176">
        <v>-171.99</v>
      </c>
      <c r="E176">
        <v>-7.15</v>
      </c>
      <c r="F176">
        <v>-172.01</v>
      </c>
    </row>
    <row r="177" spans="1:6" x14ac:dyDescent="0.25">
      <c r="A177" s="1" t="s">
        <v>28</v>
      </c>
      <c r="B177">
        <v>-6</v>
      </c>
      <c r="C177">
        <v>-8.0500000000000007</v>
      </c>
      <c r="D177">
        <v>-171.31</v>
      </c>
      <c r="E177">
        <v>-8.08</v>
      </c>
      <c r="F177">
        <v>-171.53</v>
      </c>
    </row>
    <row r="178" spans="1:6" x14ac:dyDescent="0.25">
      <c r="A178" s="1" t="s">
        <v>28</v>
      </c>
      <c r="B178">
        <v>-5</v>
      </c>
      <c r="C178">
        <v>-9.07</v>
      </c>
      <c r="D178">
        <v>-171.24</v>
      </c>
      <c r="E178">
        <v>-9.06</v>
      </c>
      <c r="F178">
        <v>-171.58</v>
      </c>
    </row>
    <row r="179" spans="1:6" x14ac:dyDescent="0.25">
      <c r="A179" s="1" t="s">
        <v>28</v>
      </c>
      <c r="B179">
        <v>-4</v>
      </c>
      <c r="C179">
        <v>-10.15</v>
      </c>
      <c r="D179">
        <v>-171.31</v>
      </c>
      <c r="E179">
        <v>-10.18</v>
      </c>
      <c r="F179">
        <v>-171.32</v>
      </c>
    </row>
    <row r="180" spans="1:6" x14ac:dyDescent="0.25">
      <c r="A180" s="1" t="s">
        <v>28</v>
      </c>
      <c r="B180">
        <v>-3</v>
      </c>
      <c r="C180">
        <v>-11.42</v>
      </c>
      <c r="D180">
        <v>-171.25</v>
      </c>
      <c r="E180">
        <v>-11.42</v>
      </c>
      <c r="F180">
        <v>-171.47</v>
      </c>
    </row>
    <row r="181" spans="1:6" x14ac:dyDescent="0.25">
      <c r="A181" s="1" t="s">
        <v>28</v>
      </c>
      <c r="B181">
        <v>-2</v>
      </c>
      <c r="C181">
        <v>-12.85</v>
      </c>
      <c r="D181">
        <v>-171.71</v>
      </c>
      <c r="E181">
        <v>-12.88</v>
      </c>
      <c r="F181">
        <v>-171.65</v>
      </c>
    </row>
    <row r="182" spans="1:6" x14ac:dyDescent="0.25">
      <c r="A182" s="1" t="s">
        <v>28</v>
      </c>
      <c r="B182">
        <v>-1</v>
      </c>
      <c r="C182">
        <v>-14.59</v>
      </c>
      <c r="D182">
        <v>-171.63</v>
      </c>
      <c r="E182">
        <v>-14.61</v>
      </c>
      <c r="F182">
        <v>-171.76</v>
      </c>
    </row>
    <row r="183" spans="1:6" x14ac:dyDescent="0.25">
      <c r="A183" s="1" t="s">
        <v>28</v>
      </c>
      <c r="B183">
        <v>0</v>
      </c>
      <c r="C183">
        <v>-16.62</v>
      </c>
      <c r="D183">
        <v>-171.24</v>
      </c>
      <c r="E183">
        <v>-16.66</v>
      </c>
      <c r="F183">
        <v>-171.62</v>
      </c>
    </row>
    <row r="184" spans="1:6" x14ac:dyDescent="0.25">
      <c r="A184" s="1" t="s">
        <v>28</v>
      </c>
      <c r="B184">
        <v>1</v>
      </c>
      <c r="C184">
        <v>-19.22</v>
      </c>
      <c r="D184">
        <v>-170.28</v>
      </c>
      <c r="E184">
        <v>-19.2</v>
      </c>
      <c r="F184">
        <v>-170.55</v>
      </c>
    </row>
    <row r="185" spans="1:6" x14ac:dyDescent="0.25">
      <c r="A185" s="1" t="s">
        <v>28</v>
      </c>
      <c r="B185">
        <v>2</v>
      </c>
      <c r="C185">
        <v>-22.65</v>
      </c>
      <c r="D185">
        <v>-166.87</v>
      </c>
      <c r="E185">
        <v>-22.77</v>
      </c>
      <c r="F185">
        <v>-166.91</v>
      </c>
    </row>
    <row r="186" spans="1:6" x14ac:dyDescent="0.25">
      <c r="A186" s="1" t="s">
        <v>28</v>
      </c>
      <c r="B186">
        <v>3</v>
      </c>
      <c r="C186">
        <v>-27.83</v>
      </c>
      <c r="D186">
        <v>-155.25</v>
      </c>
      <c r="E186">
        <v>-27.78</v>
      </c>
      <c r="F186">
        <v>-154.96</v>
      </c>
    </row>
    <row r="187" spans="1:6" x14ac:dyDescent="0.25">
      <c r="A187" s="1" t="s">
        <v>28</v>
      </c>
      <c r="B187">
        <v>4</v>
      </c>
      <c r="C187">
        <v>-33.68</v>
      </c>
      <c r="D187">
        <v>-105.6</v>
      </c>
      <c r="E187">
        <v>-33.72</v>
      </c>
      <c r="F187">
        <v>-103.16</v>
      </c>
    </row>
    <row r="188" spans="1:6" x14ac:dyDescent="0.25">
      <c r="A188" s="1" t="s">
        <v>28</v>
      </c>
      <c r="B188">
        <v>5</v>
      </c>
      <c r="C188">
        <v>-29.39</v>
      </c>
      <c r="D188">
        <v>-46.75</v>
      </c>
      <c r="E188">
        <v>-29.57</v>
      </c>
      <c r="F188">
        <v>-46.71</v>
      </c>
    </row>
    <row r="189" spans="1:6" x14ac:dyDescent="0.25">
      <c r="A189" s="1" t="s">
        <v>28</v>
      </c>
      <c r="B189">
        <v>6</v>
      </c>
      <c r="C189">
        <v>-24.77</v>
      </c>
      <c r="D189">
        <v>-32.68</v>
      </c>
      <c r="E189">
        <v>-24.7</v>
      </c>
      <c r="F189">
        <v>-33.08</v>
      </c>
    </row>
    <row r="190" spans="1:6" x14ac:dyDescent="0.25">
      <c r="A190" s="1" t="s">
        <v>28</v>
      </c>
      <c r="B190">
        <v>7</v>
      </c>
      <c r="C190">
        <v>-21.84</v>
      </c>
      <c r="D190">
        <v>-28.93</v>
      </c>
      <c r="E190">
        <v>-21.81</v>
      </c>
      <c r="F190">
        <v>-28.79</v>
      </c>
    </row>
    <row r="191" spans="1:6" x14ac:dyDescent="0.25">
      <c r="A191" s="1" t="s">
        <v>28</v>
      </c>
      <c r="B191">
        <v>8</v>
      </c>
      <c r="C191">
        <v>-19.93</v>
      </c>
      <c r="D191">
        <v>-28.1</v>
      </c>
      <c r="E191">
        <v>-19.89</v>
      </c>
      <c r="F191">
        <v>-28.26</v>
      </c>
    </row>
    <row r="192" spans="1:6" x14ac:dyDescent="0.25">
      <c r="A192" s="1" t="s">
        <v>28</v>
      </c>
      <c r="B192">
        <v>9</v>
      </c>
      <c r="C192">
        <v>-18.55</v>
      </c>
      <c r="D192">
        <v>-28.94</v>
      </c>
      <c r="E192">
        <v>-18.559999999999999</v>
      </c>
      <c r="F192">
        <v>-28.97</v>
      </c>
    </row>
    <row r="193" spans="1:6" x14ac:dyDescent="0.25">
      <c r="A193" s="1" t="s">
        <v>28</v>
      </c>
      <c r="B193">
        <v>10</v>
      </c>
      <c r="C193">
        <v>-17.61</v>
      </c>
      <c r="D193">
        <v>-29.7</v>
      </c>
      <c r="E193">
        <v>-17.61</v>
      </c>
      <c r="F193">
        <v>-29.73</v>
      </c>
    </row>
    <row r="194" spans="1:6" x14ac:dyDescent="0.25">
      <c r="A194" s="1" t="s">
        <v>28</v>
      </c>
      <c r="B194">
        <v>11</v>
      </c>
      <c r="C194">
        <v>-16.96</v>
      </c>
      <c r="D194">
        <v>-31.15</v>
      </c>
      <c r="E194">
        <v>-16.95</v>
      </c>
      <c r="F194">
        <v>-31.52</v>
      </c>
    </row>
    <row r="195" spans="1:6" x14ac:dyDescent="0.25">
      <c r="A195" s="1" t="s">
        <v>28</v>
      </c>
      <c r="B195">
        <v>12</v>
      </c>
      <c r="C195">
        <v>-16.5</v>
      </c>
      <c r="D195">
        <v>-32.78</v>
      </c>
      <c r="E195">
        <v>-16.48</v>
      </c>
      <c r="F195">
        <v>-33.479999999999997</v>
      </c>
    </row>
    <row r="196" spans="1:6" x14ac:dyDescent="0.25">
      <c r="A196" s="1" t="s">
        <v>28</v>
      </c>
      <c r="B196">
        <v>13</v>
      </c>
      <c r="C196">
        <v>-16.13</v>
      </c>
      <c r="D196">
        <v>-35.619999999999997</v>
      </c>
      <c r="E196">
        <v>-16.11</v>
      </c>
      <c r="F196">
        <v>-35.94</v>
      </c>
    </row>
    <row r="197" spans="1:6" x14ac:dyDescent="0.25">
      <c r="A197" s="1" t="s">
        <v>28</v>
      </c>
      <c r="B197">
        <v>14</v>
      </c>
      <c r="C197">
        <v>-16.09</v>
      </c>
      <c r="D197">
        <v>-35.799999999999997</v>
      </c>
      <c r="E197">
        <v>-15.94</v>
      </c>
      <c r="F197">
        <v>-37.35</v>
      </c>
    </row>
    <row r="198" spans="1:6" x14ac:dyDescent="0.25">
      <c r="A198" s="1" t="s">
        <v>28</v>
      </c>
      <c r="B198">
        <v>15</v>
      </c>
      <c r="C198">
        <v>-16.03</v>
      </c>
      <c r="D198">
        <v>-37.200000000000003</v>
      </c>
      <c r="E198">
        <v>-15.99</v>
      </c>
      <c r="F198">
        <v>-37.46</v>
      </c>
    </row>
    <row r="199" spans="1:6" x14ac:dyDescent="0.25">
      <c r="A199" s="1" t="s">
        <v>28</v>
      </c>
      <c r="B199">
        <v>16</v>
      </c>
      <c r="C199">
        <v>-15.97</v>
      </c>
      <c r="D199">
        <v>-38.700000000000003</v>
      </c>
      <c r="E199">
        <v>-15.94</v>
      </c>
      <c r="F199">
        <v>-38.94</v>
      </c>
    </row>
    <row r="200" spans="1:6" x14ac:dyDescent="0.25">
      <c r="A200" s="1" t="s">
        <v>28</v>
      </c>
      <c r="B200">
        <v>17</v>
      </c>
      <c r="C200">
        <v>-15.91</v>
      </c>
      <c r="D200">
        <v>-39.4</v>
      </c>
      <c r="E200">
        <v>-15.93</v>
      </c>
      <c r="F200">
        <v>-39.76</v>
      </c>
    </row>
    <row r="201" spans="1:6" x14ac:dyDescent="0.25">
      <c r="A201" s="1" t="s">
        <v>28</v>
      </c>
      <c r="B201">
        <v>18</v>
      </c>
      <c r="C201">
        <v>-15.89</v>
      </c>
      <c r="D201">
        <v>-40.39</v>
      </c>
      <c r="E201">
        <v>-15.86</v>
      </c>
      <c r="F201">
        <v>-40.619999999999997</v>
      </c>
    </row>
    <row r="202" spans="1:6" x14ac:dyDescent="0.25">
      <c r="A202" s="1" t="s">
        <v>28</v>
      </c>
      <c r="B202">
        <v>19</v>
      </c>
      <c r="C202">
        <v>-15.81</v>
      </c>
      <c r="D202">
        <v>-41.01</v>
      </c>
      <c r="E202">
        <v>-15.81</v>
      </c>
      <c r="F202">
        <v>-41.11</v>
      </c>
    </row>
    <row r="203" spans="1:6" x14ac:dyDescent="0.25">
      <c r="A203" s="1" t="s">
        <v>28</v>
      </c>
      <c r="B203">
        <v>20</v>
      </c>
      <c r="C203">
        <v>-15.64</v>
      </c>
      <c r="D203">
        <v>-42.02</v>
      </c>
      <c r="E203">
        <v>-15.67</v>
      </c>
      <c r="F203">
        <v>-42.3</v>
      </c>
    </row>
    <row r="204" spans="1:6" x14ac:dyDescent="0.25">
      <c r="A204" s="1" t="s">
        <v>28</v>
      </c>
      <c r="B204">
        <v>21</v>
      </c>
      <c r="C204">
        <v>-15.52</v>
      </c>
      <c r="D204">
        <v>-43.11</v>
      </c>
      <c r="E204">
        <v>-15.51</v>
      </c>
      <c r="F204">
        <v>-43.59</v>
      </c>
    </row>
    <row r="205" spans="1:6" x14ac:dyDescent="0.25">
      <c r="A205" s="1" t="s">
        <v>28</v>
      </c>
      <c r="B205">
        <v>22</v>
      </c>
      <c r="C205">
        <v>-15.32</v>
      </c>
      <c r="D205">
        <v>-44.68</v>
      </c>
      <c r="E205">
        <v>-15.32</v>
      </c>
      <c r="F205">
        <v>-45.13</v>
      </c>
    </row>
    <row r="206" spans="1:6" x14ac:dyDescent="0.25">
      <c r="A206" s="1" t="s">
        <v>28</v>
      </c>
      <c r="B206">
        <v>23</v>
      </c>
      <c r="C206">
        <v>-15.09</v>
      </c>
      <c r="D206">
        <v>-46.7</v>
      </c>
      <c r="E206">
        <v>-15.09</v>
      </c>
      <c r="F206">
        <v>-46.81</v>
      </c>
    </row>
    <row r="207" spans="1:6" x14ac:dyDescent="0.25">
      <c r="A207" s="1" t="s">
        <v>28</v>
      </c>
      <c r="B207">
        <v>24</v>
      </c>
      <c r="C207">
        <v>-14.85</v>
      </c>
      <c r="D207">
        <v>-48.74</v>
      </c>
      <c r="E207">
        <v>-14.87</v>
      </c>
      <c r="F207">
        <v>-49.16</v>
      </c>
    </row>
    <row r="208" spans="1:6" x14ac:dyDescent="0.25">
      <c r="A208" s="1" t="s">
        <v>28</v>
      </c>
      <c r="B208">
        <v>25</v>
      </c>
      <c r="C208">
        <v>-14.57</v>
      </c>
      <c r="D208">
        <v>-51.57</v>
      </c>
      <c r="E208">
        <v>-14.58</v>
      </c>
      <c r="F208">
        <v>-51.79</v>
      </c>
    </row>
    <row r="209" spans="1:6" x14ac:dyDescent="0.25">
      <c r="A209" s="1" t="s">
        <v>28</v>
      </c>
      <c r="B209">
        <v>26</v>
      </c>
      <c r="C209">
        <v>-14.25</v>
      </c>
      <c r="D209">
        <v>-55.17</v>
      </c>
      <c r="E209">
        <v>-14.3</v>
      </c>
      <c r="F209">
        <v>-55.34</v>
      </c>
    </row>
    <row r="210" spans="1:6" x14ac:dyDescent="0.25">
      <c r="A210" s="1" t="s">
        <v>28</v>
      </c>
      <c r="B210">
        <v>27</v>
      </c>
      <c r="C210">
        <v>-13.97</v>
      </c>
      <c r="D210">
        <v>-58.85</v>
      </c>
      <c r="E210">
        <v>-14</v>
      </c>
      <c r="F210">
        <v>-58.94</v>
      </c>
    </row>
    <row r="211" spans="1:6" x14ac:dyDescent="0.25">
      <c r="A211" s="1" t="s">
        <v>28</v>
      </c>
      <c r="B211">
        <v>28</v>
      </c>
      <c r="C211">
        <v>-13.67</v>
      </c>
      <c r="D211">
        <v>-63.18</v>
      </c>
      <c r="E211">
        <v>-13.67</v>
      </c>
      <c r="F211">
        <v>-63.36</v>
      </c>
    </row>
    <row r="212" spans="1:6" x14ac:dyDescent="0.25">
      <c r="A212" s="1" t="s">
        <v>28</v>
      </c>
      <c r="B212">
        <v>29</v>
      </c>
      <c r="C212">
        <v>-13.4</v>
      </c>
      <c r="D212">
        <v>-68.319999999999993</v>
      </c>
      <c r="E212">
        <v>-13.43</v>
      </c>
      <c r="F212">
        <v>-68.33</v>
      </c>
    </row>
    <row r="213" spans="1:6" x14ac:dyDescent="0.25">
      <c r="A213" s="1" t="s">
        <v>28</v>
      </c>
      <c r="B213">
        <v>30</v>
      </c>
      <c r="C213">
        <v>-13.14</v>
      </c>
      <c r="D213">
        <v>-73.900000000000006</v>
      </c>
      <c r="E213">
        <v>-13.19</v>
      </c>
      <c r="F213">
        <v>-73.94</v>
      </c>
    </row>
    <row r="214" spans="1:6" x14ac:dyDescent="0.25">
      <c r="A214" s="1" t="s">
        <v>28</v>
      </c>
      <c r="B214">
        <v>31</v>
      </c>
      <c r="C214">
        <v>-12.97</v>
      </c>
      <c r="D214">
        <v>-79.88</v>
      </c>
      <c r="E214">
        <v>-13.02</v>
      </c>
      <c r="F214">
        <v>-79.8</v>
      </c>
    </row>
    <row r="215" spans="1:6" x14ac:dyDescent="0.25">
      <c r="A215" s="1" t="s">
        <v>28</v>
      </c>
      <c r="B215">
        <v>32</v>
      </c>
      <c r="C215">
        <v>-12.82</v>
      </c>
      <c r="D215">
        <v>-85.77</v>
      </c>
      <c r="E215">
        <v>-12.84</v>
      </c>
      <c r="F215">
        <v>-85.93</v>
      </c>
    </row>
    <row r="216" spans="1:6" x14ac:dyDescent="0.25">
      <c r="A216" s="1" t="s">
        <v>28</v>
      </c>
      <c r="B216">
        <v>33</v>
      </c>
      <c r="C216">
        <v>-12.73</v>
      </c>
      <c r="D216">
        <v>-92.41</v>
      </c>
      <c r="E216">
        <v>-12.75</v>
      </c>
      <c r="F216">
        <v>-92.28</v>
      </c>
    </row>
    <row r="217" spans="1:6" x14ac:dyDescent="0.25">
      <c r="A217" s="1" t="s">
        <v>28</v>
      </c>
      <c r="B217">
        <v>34</v>
      </c>
      <c r="C217">
        <v>-12.66</v>
      </c>
      <c r="D217">
        <v>-99.64</v>
      </c>
      <c r="E217">
        <v>-12.7</v>
      </c>
      <c r="F217">
        <v>-99.65</v>
      </c>
    </row>
    <row r="218" spans="1:6" x14ac:dyDescent="0.25">
      <c r="A218" s="1" t="s">
        <v>28</v>
      </c>
      <c r="B218">
        <v>35</v>
      </c>
      <c r="C218">
        <v>-12.63</v>
      </c>
      <c r="D218">
        <v>-107.11</v>
      </c>
      <c r="E218">
        <v>-12.67</v>
      </c>
      <c r="F218">
        <v>-107.19</v>
      </c>
    </row>
    <row r="219" spans="1:6" x14ac:dyDescent="0.25">
      <c r="A219" s="1" t="s">
        <v>28</v>
      </c>
      <c r="B219">
        <v>36</v>
      </c>
      <c r="C219">
        <v>-12.66</v>
      </c>
      <c r="D219">
        <v>-114.75</v>
      </c>
      <c r="E219">
        <v>-12.68</v>
      </c>
      <c r="F219">
        <v>-115.36</v>
      </c>
    </row>
    <row r="220" spans="1:6" x14ac:dyDescent="0.25">
      <c r="A220" s="1" t="s">
        <v>28</v>
      </c>
      <c r="B220">
        <v>37</v>
      </c>
      <c r="C220">
        <v>-12.68</v>
      </c>
      <c r="D220">
        <v>-123.34</v>
      </c>
      <c r="E220">
        <v>-12.72</v>
      </c>
      <c r="F220">
        <v>-123.22</v>
      </c>
    </row>
    <row r="221" spans="1:6" x14ac:dyDescent="0.25">
      <c r="A221" s="1" t="s">
        <v>28</v>
      </c>
      <c r="B221">
        <v>38</v>
      </c>
      <c r="C221">
        <v>-12.72</v>
      </c>
      <c r="D221">
        <v>-131.52000000000001</v>
      </c>
      <c r="E221">
        <v>-12.81</v>
      </c>
      <c r="F221">
        <v>-131.68</v>
      </c>
    </row>
    <row r="222" spans="1:6" x14ac:dyDescent="0.25">
      <c r="A222" s="1" t="s">
        <v>28</v>
      </c>
      <c r="B222">
        <v>39</v>
      </c>
      <c r="C222">
        <v>-12.79</v>
      </c>
      <c r="D222">
        <v>-140.72999999999999</v>
      </c>
      <c r="E222">
        <v>-12.84</v>
      </c>
      <c r="F222">
        <v>-140.62</v>
      </c>
    </row>
    <row r="223" spans="1:6" x14ac:dyDescent="0.25">
      <c r="A223" s="1" t="s">
        <v>28</v>
      </c>
      <c r="B223">
        <v>40</v>
      </c>
      <c r="C223">
        <v>-12.85</v>
      </c>
      <c r="D223">
        <v>-149.55000000000001</v>
      </c>
      <c r="E223">
        <v>-12.88</v>
      </c>
      <c r="F223">
        <v>-149.69</v>
      </c>
    </row>
    <row r="224" spans="1:6" x14ac:dyDescent="0.25">
      <c r="A224" s="1" t="s">
        <v>28</v>
      </c>
      <c r="B224">
        <v>41</v>
      </c>
      <c r="C224">
        <v>-12.92</v>
      </c>
      <c r="D224">
        <v>-159.32</v>
      </c>
      <c r="E224">
        <v>-12.96</v>
      </c>
      <c r="F224">
        <v>-158.77000000000001</v>
      </c>
    </row>
    <row r="225" spans="1:6" x14ac:dyDescent="0.25">
      <c r="A225" s="1" t="s">
        <v>28</v>
      </c>
      <c r="B225">
        <v>42</v>
      </c>
      <c r="C225">
        <v>-12.97</v>
      </c>
      <c r="D225">
        <v>-169.28</v>
      </c>
      <c r="E225">
        <v>-13.01</v>
      </c>
      <c r="F225">
        <v>-169.44</v>
      </c>
    </row>
    <row r="226" spans="1:6" x14ac:dyDescent="0.25">
      <c r="A226" s="1" t="s">
        <v>28</v>
      </c>
      <c r="B226">
        <v>43</v>
      </c>
      <c r="C226">
        <v>-13.04</v>
      </c>
      <c r="D226">
        <v>-179.18</v>
      </c>
      <c r="E226">
        <v>-13.08</v>
      </c>
      <c r="F226">
        <v>-179.02</v>
      </c>
    </row>
    <row r="227" spans="1:6" x14ac:dyDescent="0.25">
      <c r="A227" s="1" t="s">
        <v>28</v>
      </c>
      <c r="B227">
        <v>44</v>
      </c>
      <c r="C227">
        <v>-13.09</v>
      </c>
      <c r="D227">
        <v>170.38</v>
      </c>
      <c r="E227">
        <v>-13.12</v>
      </c>
      <c r="F227">
        <v>170.28</v>
      </c>
    </row>
    <row r="228" spans="1:6" x14ac:dyDescent="0.25">
      <c r="A228" s="1" t="s">
        <v>28</v>
      </c>
      <c r="B228">
        <v>45</v>
      </c>
      <c r="C228">
        <v>-13.16</v>
      </c>
      <c r="D228">
        <v>159.80000000000001</v>
      </c>
      <c r="E228">
        <v>-13.18</v>
      </c>
      <c r="F228">
        <v>159.81</v>
      </c>
    </row>
    <row r="229" spans="1:6" x14ac:dyDescent="0.25">
      <c r="A229" s="1" t="s">
        <v>28</v>
      </c>
      <c r="B229">
        <v>46</v>
      </c>
      <c r="C229">
        <v>-13.23</v>
      </c>
      <c r="D229">
        <v>149.16</v>
      </c>
      <c r="E229">
        <v>-13.24</v>
      </c>
      <c r="F229">
        <v>148.78</v>
      </c>
    </row>
    <row r="230" spans="1:6" x14ac:dyDescent="0.25">
      <c r="A230" s="1" t="s">
        <v>28</v>
      </c>
      <c r="B230">
        <v>47</v>
      </c>
      <c r="C230">
        <v>-13.3</v>
      </c>
      <c r="D230">
        <v>137.63999999999999</v>
      </c>
      <c r="E230">
        <v>-13.33</v>
      </c>
      <c r="F230">
        <v>137.54</v>
      </c>
    </row>
    <row r="231" spans="1:6" x14ac:dyDescent="0.25">
      <c r="A231" s="1" t="s">
        <v>28</v>
      </c>
      <c r="B231">
        <v>48</v>
      </c>
      <c r="C231">
        <v>-13.45</v>
      </c>
      <c r="D231">
        <v>127.02</v>
      </c>
      <c r="E231">
        <v>-13.47</v>
      </c>
      <c r="F231">
        <v>126.91</v>
      </c>
    </row>
    <row r="232" spans="1:6" x14ac:dyDescent="0.25">
      <c r="A232" s="1" t="s">
        <v>28</v>
      </c>
      <c r="B232">
        <v>49</v>
      </c>
      <c r="C232">
        <v>-13.66</v>
      </c>
      <c r="D232">
        <v>116.32</v>
      </c>
      <c r="E232">
        <v>-13.7</v>
      </c>
      <c r="F232">
        <v>116.62</v>
      </c>
    </row>
    <row r="233" spans="1:6" x14ac:dyDescent="0.25">
      <c r="A233" s="1" t="s">
        <v>28</v>
      </c>
      <c r="B233">
        <v>50</v>
      </c>
      <c r="C233">
        <v>-13.91</v>
      </c>
      <c r="D233">
        <v>105.03</v>
      </c>
      <c r="E233">
        <v>-13.96</v>
      </c>
      <c r="F233">
        <v>105.27</v>
      </c>
    </row>
    <row r="234" spans="1:6" x14ac:dyDescent="0.25">
      <c r="A234" s="1" t="s">
        <v>28</v>
      </c>
      <c r="B234">
        <v>51</v>
      </c>
      <c r="C234">
        <v>-14.26</v>
      </c>
      <c r="D234">
        <v>93.75</v>
      </c>
      <c r="E234">
        <v>-14.26</v>
      </c>
      <c r="F234">
        <v>93.44</v>
      </c>
    </row>
    <row r="235" spans="1:6" x14ac:dyDescent="0.25">
      <c r="A235" s="1" t="s">
        <v>28</v>
      </c>
      <c r="B235">
        <v>52</v>
      </c>
      <c r="C235">
        <v>-14.65</v>
      </c>
      <c r="D235">
        <v>82.04</v>
      </c>
      <c r="E235">
        <v>-14.66</v>
      </c>
      <c r="F235">
        <v>81.94</v>
      </c>
    </row>
    <row r="236" spans="1:6" x14ac:dyDescent="0.25">
      <c r="A236" s="1" t="s">
        <v>28</v>
      </c>
      <c r="B236">
        <v>53</v>
      </c>
      <c r="C236">
        <v>-15.13</v>
      </c>
      <c r="D236">
        <v>70.849999999999994</v>
      </c>
      <c r="E236">
        <v>-15.12</v>
      </c>
      <c r="F236">
        <v>70.680000000000007</v>
      </c>
    </row>
    <row r="237" spans="1:6" x14ac:dyDescent="0.25">
      <c r="A237" s="1" t="s">
        <v>28</v>
      </c>
      <c r="B237">
        <v>54</v>
      </c>
      <c r="C237">
        <v>-15.6</v>
      </c>
      <c r="D237">
        <v>59.19</v>
      </c>
      <c r="E237">
        <v>-15.63</v>
      </c>
      <c r="F237">
        <v>59.1</v>
      </c>
    </row>
    <row r="238" spans="1:6" x14ac:dyDescent="0.25">
      <c r="A238" s="1" t="s">
        <v>28</v>
      </c>
      <c r="B238">
        <v>55</v>
      </c>
      <c r="C238">
        <v>-16.12</v>
      </c>
      <c r="D238">
        <v>47.38</v>
      </c>
      <c r="E238">
        <v>-16.13</v>
      </c>
      <c r="F238">
        <v>46.84</v>
      </c>
    </row>
    <row r="239" spans="1:6" x14ac:dyDescent="0.25">
      <c r="A239" s="1" t="s">
        <v>28</v>
      </c>
      <c r="B239">
        <v>56</v>
      </c>
      <c r="C239">
        <v>-16.670000000000002</v>
      </c>
      <c r="D239">
        <v>35.24</v>
      </c>
      <c r="E239">
        <v>-16.63</v>
      </c>
      <c r="F239">
        <v>34.43</v>
      </c>
    </row>
    <row r="240" spans="1:6" x14ac:dyDescent="0.25">
      <c r="A240" s="1" t="s">
        <v>28</v>
      </c>
      <c r="B240">
        <v>57</v>
      </c>
      <c r="C240">
        <v>-17.170000000000002</v>
      </c>
      <c r="D240">
        <v>23.02</v>
      </c>
      <c r="E240">
        <v>-17.11</v>
      </c>
      <c r="F240">
        <v>22.24</v>
      </c>
    </row>
    <row r="241" spans="1:6" x14ac:dyDescent="0.25">
      <c r="A241" s="1" t="s">
        <v>28</v>
      </c>
      <c r="B241">
        <v>58</v>
      </c>
      <c r="C241">
        <v>-17.66</v>
      </c>
      <c r="D241">
        <v>11.13</v>
      </c>
      <c r="E241">
        <v>-17.59</v>
      </c>
      <c r="F241">
        <v>9.7899999999999991</v>
      </c>
    </row>
    <row r="242" spans="1:6" x14ac:dyDescent="0.25">
      <c r="A242" s="1" t="s">
        <v>28</v>
      </c>
      <c r="B242">
        <v>59</v>
      </c>
      <c r="C242">
        <v>-18.03</v>
      </c>
      <c r="D242">
        <v>-1.35</v>
      </c>
      <c r="E242">
        <v>-18.05</v>
      </c>
      <c r="F242">
        <v>-2.1800000000000002</v>
      </c>
    </row>
    <row r="243" spans="1:6" x14ac:dyDescent="0.25">
      <c r="A243" s="1" t="s">
        <v>28</v>
      </c>
      <c r="B243">
        <v>60</v>
      </c>
      <c r="C243">
        <v>-18.37</v>
      </c>
      <c r="D243">
        <v>-14.25</v>
      </c>
      <c r="E243">
        <v>-18.46</v>
      </c>
      <c r="F243">
        <v>-14.32</v>
      </c>
    </row>
    <row r="244" spans="1:6" x14ac:dyDescent="0.25">
      <c r="A244" s="1" t="s">
        <v>28</v>
      </c>
      <c r="B244">
        <v>61</v>
      </c>
      <c r="C244">
        <v>-18.8</v>
      </c>
      <c r="D244">
        <v>-25.59</v>
      </c>
      <c r="E244">
        <v>-18.850000000000001</v>
      </c>
      <c r="F244">
        <v>-25.64</v>
      </c>
    </row>
    <row r="245" spans="1:6" x14ac:dyDescent="0.25">
      <c r="A245" s="1" t="s">
        <v>28</v>
      </c>
      <c r="B245">
        <v>62</v>
      </c>
      <c r="C245">
        <v>-19.13</v>
      </c>
      <c r="D245">
        <v>-37.880000000000003</v>
      </c>
      <c r="E245">
        <v>-19.18</v>
      </c>
      <c r="F245">
        <v>-38.659999999999997</v>
      </c>
    </row>
    <row r="246" spans="1:6" x14ac:dyDescent="0.25">
      <c r="A246" s="1" t="s">
        <v>28</v>
      </c>
      <c r="B246">
        <v>63</v>
      </c>
      <c r="C246">
        <v>-19.420000000000002</v>
      </c>
      <c r="D246">
        <v>-50.16</v>
      </c>
      <c r="E246">
        <v>-19.47</v>
      </c>
      <c r="F246">
        <v>-50.61</v>
      </c>
    </row>
    <row r="247" spans="1:6" x14ac:dyDescent="0.25">
      <c r="A247" s="1" t="s">
        <v>28</v>
      </c>
      <c r="B247">
        <v>64</v>
      </c>
      <c r="C247">
        <v>-19.670000000000002</v>
      </c>
      <c r="D247">
        <v>-62.41</v>
      </c>
      <c r="E247">
        <v>-19.7</v>
      </c>
      <c r="F247">
        <v>-62.92</v>
      </c>
    </row>
    <row r="248" spans="1:6" x14ac:dyDescent="0.25">
      <c r="A248" s="1" t="s">
        <v>28</v>
      </c>
      <c r="B248">
        <v>65</v>
      </c>
      <c r="C248">
        <v>-19.96</v>
      </c>
      <c r="D248">
        <v>-75.19</v>
      </c>
      <c r="E248">
        <v>-19.96</v>
      </c>
      <c r="F248">
        <v>-75.34</v>
      </c>
    </row>
    <row r="249" spans="1:6" x14ac:dyDescent="0.25">
      <c r="A249" s="1" t="s">
        <v>28</v>
      </c>
      <c r="B249">
        <v>66</v>
      </c>
      <c r="C249">
        <v>-20.239999999999998</v>
      </c>
      <c r="D249">
        <v>-86.86</v>
      </c>
      <c r="E249">
        <v>-20.36</v>
      </c>
      <c r="F249">
        <v>-86.84</v>
      </c>
    </row>
    <row r="250" spans="1:6" x14ac:dyDescent="0.25">
      <c r="A250" s="1" t="s">
        <v>28</v>
      </c>
      <c r="B250">
        <v>67</v>
      </c>
      <c r="C250">
        <v>-20.67</v>
      </c>
      <c r="D250">
        <v>-98.99</v>
      </c>
      <c r="E250">
        <v>-20.73</v>
      </c>
      <c r="F250">
        <v>-98.44</v>
      </c>
    </row>
    <row r="251" spans="1:6" x14ac:dyDescent="0.25">
      <c r="A251" s="1" t="s">
        <v>28</v>
      </c>
      <c r="B251">
        <v>68</v>
      </c>
      <c r="C251">
        <v>-21.11</v>
      </c>
      <c r="D251">
        <v>-110.96</v>
      </c>
      <c r="E251">
        <v>-21.16</v>
      </c>
      <c r="F251">
        <v>-110.98</v>
      </c>
    </row>
    <row r="252" spans="1:6" x14ac:dyDescent="0.25">
      <c r="A252" s="1" t="s">
        <v>28</v>
      </c>
      <c r="B252">
        <v>69</v>
      </c>
      <c r="C252">
        <v>-21.53</v>
      </c>
      <c r="D252">
        <v>-124.21</v>
      </c>
      <c r="E252">
        <v>-21.55</v>
      </c>
      <c r="F252">
        <v>-123.95</v>
      </c>
    </row>
    <row r="253" spans="1:6" x14ac:dyDescent="0.25">
      <c r="A253" s="1" t="s">
        <v>28</v>
      </c>
      <c r="B253">
        <v>70</v>
      </c>
      <c r="C253">
        <v>-21.94</v>
      </c>
      <c r="D253">
        <v>-137.88999999999999</v>
      </c>
      <c r="E253">
        <v>-22.03</v>
      </c>
      <c r="F253">
        <v>-137.83000000000001</v>
      </c>
    </row>
    <row r="254" spans="1:6" x14ac:dyDescent="0.25">
      <c r="A254" s="1" t="s">
        <v>28</v>
      </c>
      <c r="B254">
        <v>71</v>
      </c>
      <c r="C254">
        <v>-22.32</v>
      </c>
      <c r="D254">
        <v>-151.43</v>
      </c>
      <c r="E254">
        <v>-22.3</v>
      </c>
      <c r="F254">
        <v>-150.88999999999999</v>
      </c>
    </row>
    <row r="255" spans="1:6" x14ac:dyDescent="0.25">
      <c r="A255" s="1" t="s">
        <v>28</v>
      </c>
      <c r="B255">
        <v>72</v>
      </c>
      <c r="C255">
        <v>-22.5</v>
      </c>
      <c r="D255">
        <v>-164.84</v>
      </c>
      <c r="E255">
        <v>-22.53</v>
      </c>
      <c r="F255">
        <v>-164.9</v>
      </c>
    </row>
    <row r="256" spans="1:6" x14ac:dyDescent="0.25">
      <c r="A256" s="1" t="s">
        <v>28</v>
      </c>
      <c r="B256">
        <v>73</v>
      </c>
      <c r="C256">
        <v>-22.64</v>
      </c>
      <c r="D256">
        <v>-178.69</v>
      </c>
      <c r="E256">
        <v>-22.7</v>
      </c>
      <c r="F256">
        <v>-178.42</v>
      </c>
    </row>
    <row r="257" spans="1:6" x14ac:dyDescent="0.25">
      <c r="A257" s="1" t="s">
        <v>28</v>
      </c>
      <c r="B257">
        <v>74</v>
      </c>
      <c r="C257">
        <v>-22.66</v>
      </c>
      <c r="D257">
        <v>166.72</v>
      </c>
      <c r="E257">
        <v>-22.69</v>
      </c>
      <c r="F257">
        <v>167.17</v>
      </c>
    </row>
    <row r="258" spans="1:6" x14ac:dyDescent="0.25">
      <c r="A258" s="1" t="s">
        <v>28</v>
      </c>
      <c r="B258">
        <v>75</v>
      </c>
      <c r="C258">
        <v>-22.55</v>
      </c>
      <c r="D258">
        <v>152.85</v>
      </c>
      <c r="E258">
        <v>-22.59</v>
      </c>
      <c r="F258">
        <v>152.88</v>
      </c>
    </row>
    <row r="259" spans="1:6" x14ac:dyDescent="0.25">
      <c r="A259" s="1" t="s">
        <v>28</v>
      </c>
      <c r="B259">
        <v>76</v>
      </c>
      <c r="C259">
        <v>-22.51</v>
      </c>
      <c r="D259">
        <v>139.13999999999999</v>
      </c>
      <c r="E259">
        <v>-22.52</v>
      </c>
      <c r="F259">
        <v>138.71</v>
      </c>
    </row>
    <row r="260" spans="1:6" x14ac:dyDescent="0.25">
      <c r="A260" s="1" t="s">
        <v>28</v>
      </c>
      <c r="B260">
        <v>77</v>
      </c>
      <c r="C260">
        <v>-22.38</v>
      </c>
      <c r="D260">
        <v>124.91</v>
      </c>
      <c r="E260">
        <v>-22.41</v>
      </c>
      <c r="F260">
        <v>125.02</v>
      </c>
    </row>
    <row r="261" spans="1:6" x14ac:dyDescent="0.25">
      <c r="A261" s="1" t="s">
        <v>28</v>
      </c>
      <c r="B261">
        <v>78</v>
      </c>
      <c r="C261">
        <v>-22.27</v>
      </c>
      <c r="D261">
        <v>111.09</v>
      </c>
      <c r="E261">
        <v>-22.33</v>
      </c>
      <c r="F261">
        <v>110.52</v>
      </c>
    </row>
    <row r="262" spans="1:6" x14ac:dyDescent="0.25">
      <c r="A262" s="1" t="s">
        <v>28</v>
      </c>
      <c r="B262">
        <v>79</v>
      </c>
      <c r="C262">
        <v>-22.28</v>
      </c>
      <c r="D262">
        <v>96.66</v>
      </c>
      <c r="E262">
        <v>-22.36</v>
      </c>
      <c r="F262">
        <v>96.56</v>
      </c>
    </row>
    <row r="263" spans="1:6" x14ac:dyDescent="0.25">
      <c r="A263" s="1" t="s">
        <v>28</v>
      </c>
      <c r="B263">
        <v>80</v>
      </c>
      <c r="C263">
        <v>-22.3</v>
      </c>
      <c r="D263">
        <v>82.11</v>
      </c>
      <c r="E263">
        <v>-22.39</v>
      </c>
      <c r="F263">
        <v>82.15</v>
      </c>
    </row>
    <row r="264" spans="1:6" x14ac:dyDescent="0.25">
      <c r="A264" s="1" t="s">
        <v>28</v>
      </c>
      <c r="B264">
        <v>81</v>
      </c>
      <c r="C264">
        <v>-22.31</v>
      </c>
      <c r="D264">
        <v>67.69</v>
      </c>
      <c r="E264">
        <v>-22.4</v>
      </c>
      <c r="F264">
        <v>68.41</v>
      </c>
    </row>
    <row r="265" spans="1:6" x14ac:dyDescent="0.25">
      <c r="A265" s="1" t="s">
        <v>28</v>
      </c>
      <c r="B265">
        <v>82</v>
      </c>
      <c r="C265">
        <v>-22.37</v>
      </c>
      <c r="D265">
        <v>52.92</v>
      </c>
      <c r="E265">
        <v>-22.42</v>
      </c>
      <c r="F265">
        <v>53.14</v>
      </c>
    </row>
    <row r="266" spans="1:6" x14ac:dyDescent="0.25">
      <c r="A266" s="1" t="s">
        <v>28</v>
      </c>
      <c r="B266">
        <v>83</v>
      </c>
      <c r="C266">
        <v>-22.48</v>
      </c>
      <c r="D266">
        <v>37.950000000000003</v>
      </c>
      <c r="E266">
        <v>-22.5</v>
      </c>
      <c r="F266">
        <v>38.270000000000003</v>
      </c>
    </row>
    <row r="267" spans="1:6" x14ac:dyDescent="0.25">
      <c r="A267" s="1" t="s">
        <v>28</v>
      </c>
      <c r="B267">
        <v>84</v>
      </c>
      <c r="C267">
        <v>-22.64</v>
      </c>
      <c r="D267">
        <v>23.46</v>
      </c>
      <c r="E267">
        <v>-22.61</v>
      </c>
      <c r="F267">
        <v>23.03</v>
      </c>
    </row>
    <row r="268" spans="1:6" x14ac:dyDescent="0.25">
      <c r="A268" s="1" t="s">
        <v>28</v>
      </c>
      <c r="B268">
        <v>85</v>
      </c>
      <c r="C268">
        <v>-22.84</v>
      </c>
      <c r="D268">
        <v>8.0500000000000007</v>
      </c>
      <c r="E268">
        <v>-22.86</v>
      </c>
      <c r="F268">
        <v>7.95</v>
      </c>
    </row>
    <row r="269" spans="1:6" x14ac:dyDescent="0.25">
      <c r="A269" s="1" t="s">
        <v>28</v>
      </c>
      <c r="B269">
        <v>86</v>
      </c>
      <c r="C269">
        <v>-23.09</v>
      </c>
      <c r="D269">
        <v>-8.3699999999999992</v>
      </c>
      <c r="E269">
        <v>-23.14</v>
      </c>
      <c r="F269">
        <v>-7.95</v>
      </c>
    </row>
    <row r="270" spans="1:6" x14ac:dyDescent="0.25">
      <c r="A270" s="1" t="s">
        <v>28</v>
      </c>
      <c r="B270">
        <v>87</v>
      </c>
      <c r="C270">
        <v>-23.41</v>
      </c>
      <c r="D270">
        <v>-24.98</v>
      </c>
      <c r="E270">
        <v>-23.46</v>
      </c>
      <c r="F270">
        <v>-24.03</v>
      </c>
    </row>
    <row r="271" spans="1:6" x14ac:dyDescent="0.25">
      <c r="A271" s="1" t="s">
        <v>28</v>
      </c>
      <c r="B271">
        <v>88</v>
      </c>
      <c r="C271">
        <v>-23.65</v>
      </c>
      <c r="D271">
        <v>-41.39</v>
      </c>
      <c r="E271">
        <v>-23.67</v>
      </c>
      <c r="F271">
        <v>-41.36</v>
      </c>
    </row>
    <row r="272" spans="1:6" x14ac:dyDescent="0.25">
      <c r="A272" s="1" t="s">
        <v>28</v>
      </c>
      <c r="B272">
        <v>89</v>
      </c>
      <c r="C272">
        <v>-23.85</v>
      </c>
      <c r="D272">
        <v>-59.85</v>
      </c>
      <c r="E272">
        <v>-23.94</v>
      </c>
      <c r="F272">
        <v>-59.32</v>
      </c>
    </row>
    <row r="273" spans="1:6" x14ac:dyDescent="0.25">
      <c r="A273" s="1" t="s">
        <v>28</v>
      </c>
      <c r="B273">
        <v>90</v>
      </c>
      <c r="C273">
        <v>-23.96</v>
      </c>
      <c r="D273">
        <v>-78.260000000000005</v>
      </c>
      <c r="E273">
        <v>-24.16</v>
      </c>
      <c r="F273">
        <v>-77.150000000000006</v>
      </c>
    </row>
    <row r="274" spans="1:6" x14ac:dyDescent="0.25">
      <c r="A274" s="1" t="s">
        <v>28</v>
      </c>
      <c r="B274">
        <v>91</v>
      </c>
      <c r="C274">
        <v>-24.02</v>
      </c>
      <c r="D274">
        <v>-96.7</v>
      </c>
      <c r="E274">
        <v>-24.08</v>
      </c>
      <c r="F274">
        <v>-96.84</v>
      </c>
    </row>
    <row r="275" spans="1:6" x14ac:dyDescent="0.25">
      <c r="A275" s="1" t="s">
        <v>28</v>
      </c>
      <c r="B275">
        <v>92</v>
      </c>
      <c r="C275">
        <v>-23.91</v>
      </c>
      <c r="D275">
        <v>-115.11</v>
      </c>
      <c r="E275">
        <v>-24.06</v>
      </c>
      <c r="F275">
        <v>-115.33</v>
      </c>
    </row>
    <row r="276" spans="1:6" x14ac:dyDescent="0.25">
      <c r="A276" s="1" t="s">
        <v>28</v>
      </c>
      <c r="B276">
        <v>93</v>
      </c>
      <c r="C276">
        <v>-23.81</v>
      </c>
      <c r="D276">
        <v>-133.33000000000001</v>
      </c>
      <c r="E276">
        <v>-23.84</v>
      </c>
      <c r="F276">
        <v>-133.31</v>
      </c>
    </row>
    <row r="277" spans="1:6" x14ac:dyDescent="0.25">
      <c r="A277" s="1" t="s">
        <v>28</v>
      </c>
      <c r="B277">
        <v>94</v>
      </c>
      <c r="C277">
        <v>-23.51</v>
      </c>
      <c r="D277">
        <v>-151.38</v>
      </c>
      <c r="E277">
        <v>-23.67</v>
      </c>
      <c r="F277">
        <v>-152.26</v>
      </c>
    </row>
    <row r="278" spans="1:6" x14ac:dyDescent="0.25">
      <c r="A278" s="1" t="s">
        <v>28</v>
      </c>
      <c r="B278">
        <v>95</v>
      </c>
      <c r="C278">
        <v>-23.37</v>
      </c>
      <c r="D278">
        <v>-169.51</v>
      </c>
      <c r="E278">
        <v>-23.46</v>
      </c>
      <c r="F278">
        <v>-169.27</v>
      </c>
    </row>
    <row r="279" spans="1:6" x14ac:dyDescent="0.25">
      <c r="A279" s="1" t="s">
        <v>28</v>
      </c>
      <c r="B279">
        <v>96</v>
      </c>
      <c r="C279">
        <v>-23.17</v>
      </c>
      <c r="D279">
        <v>173.77</v>
      </c>
      <c r="E279">
        <v>-23.15</v>
      </c>
      <c r="F279">
        <v>172.82</v>
      </c>
    </row>
    <row r="280" spans="1:6" x14ac:dyDescent="0.25">
      <c r="A280" s="1" t="s">
        <v>28</v>
      </c>
      <c r="B280">
        <v>97</v>
      </c>
      <c r="C280">
        <v>-22.85</v>
      </c>
      <c r="D280">
        <v>156.22999999999999</v>
      </c>
      <c r="E280">
        <v>-22.96</v>
      </c>
      <c r="F280">
        <v>155.91</v>
      </c>
    </row>
    <row r="281" spans="1:6" x14ac:dyDescent="0.25">
      <c r="A281" s="1" t="s">
        <v>28</v>
      </c>
      <c r="B281">
        <v>98</v>
      </c>
      <c r="C281">
        <v>-22.66</v>
      </c>
      <c r="D281">
        <v>139.58000000000001</v>
      </c>
      <c r="E281">
        <v>-22.75</v>
      </c>
      <c r="F281">
        <v>139.22</v>
      </c>
    </row>
    <row r="282" spans="1:6" x14ac:dyDescent="0.25">
      <c r="A282" s="1" t="s">
        <v>28</v>
      </c>
      <c r="B282">
        <v>99</v>
      </c>
      <c r="C282">
        <v>-22.43</v>
      </c>
      <c r="D282">
        <v>124.01</v>
      </c>
      <c r="E282">
        <v>-22.51</v>
      </c>
      <c r="F282">
        <v>123.54</v>
      </c>
    </row>
    <row r="283" spans="1:6" x14ac:dyDescent="0.25">
      <c r="A283" s="1" t="s">
        <v>28</v>
      </c>
      <c r="B283">
        <v>100</v>
      </c>
      <c r="C283">
        <v>-22.29</v>
      </c>
      <c r="D283">
        <v>107.86</v>
      </c>
      <c r="E283">
        <v>-22.36</v>
      </c>
      <c r="F283">
        <v>108.1</v>
      </c>
    </row>
    <row r="284" spans="1:6" x14ac:dyDescent="0.25">
      <c r="A284" s="1" t="s">
        <v>28</v>
      </c>
      <c r="B284">
        <v>101</v>
      </c>
      <c r="C284">
        <v>-22.26</v>
      </c>
      <c r="D284">
        <v>92.53</v>
      </c>
      <c r="E284">
        <v>-22.29</v>
      </c>
      <c r="F284">
        <v>92.7</v>
      </c>
    </row>
    <row r="285" spans="1:6" x14ac:dyDescent="0.25">
      <c r="A285" s="1" t="s">
        <v>28</v>
      </c>
      <c r="B285">
        <v>102</v>
      </c>
      <c r="C285">
        <v>-22.21</v>
      </c>
      <c r="D285">
        <v>76.86</v>
      </c>
      <c r="E285">
        <v>-22.28</v>
      </c>
      <c r="F285">
        <v>77.23</v>
      </c>
    </row>
    <row r="286" spans="1:6" x14ac:dyDescent="0.25">
      <c r="A286" s="1" t="s">
        <v>28</v>
      </c>
      <c r="B286">
        <v>103</v>
      </c>
      <c r="C286">
        <v>-22.3</v>
      </c>
      <c r="D286">
        <v>62.29</v>
      </c>
      <c r="E286">
        <v>-22.36</v>
      </c>
      <c r="F286">
        <v>61.83</v>
      </c>
    </row>
    <row r="287" spans="1:6" x14ac:dyDescent="0.25">
      <c r="A287" s="1" t="s">
        <v>28</v>
      </c>
      <c r="B287">
        <v>104</v>
      </c>
      <c r="C287">
        <v>-22.48</v>
      </c>
      <c r="D287">
        <v>46.28</v>
      </c>
      <c r="E287">
        <v>-22.46</v>
      </c>
      <c r="F287">
        <v>46.26</v>
      </c>
    </row>
    <row r="288" spans="1:6" x14ac:dyDescent="0.25">
      <c r="A288" s="1" t="s">
        <v>28</v>
      </c>
      <c r="B288">
        <v>105</v>
      </c>
      <c r="C288">
        <v>-22.7</v>
      </c>
      <c r="D288">
        <v>30.46</v>
      </c>
      <c r="E288">
        <v>-22.71</v>
      </c>
      <c r="F288">
        <v>30.73</v>
      </c>
    </row>
    <row r="289" spans="1:6" x14ac:dyDescent="0.25">
      <c r="A289" s="1" t="s">
        <v>28</v>
      </c>
      <c r="B289">
        <v>106</v>
      </c>
      <c r="C289">
        <v>-22.88</v>
      </c>
      <c r="D289">
        <v>13.38</v>
      </c>
      <c r="E289">
        <v>-22.96</v>
      </c>
      <c r="F289">
        <v>14.02</v>
      </c>
    </row>
    <row r="290" spans="1:6" x14ac:dyDescent="0.25">
      <c r="A290" s="1" t="s">
        <v>28</v>
      </c>
      <c r="B290">
        <v>107</v>
      </c>
      <c r="C290">
        <v>-23.06</v>
      </c>
      <c r="D290">
        <v>-4.5999999999999996</v>
      </c>
      <c r="E290">
        <v>-23.08</v>
      </c>
      <c r="F290">
        <v>-4.12</v>
      </c>
    </row>
    <row r="291" spans="1:6" x14ac:dyDescent="0.25">
      <c r="A291" s="1" t="s">
        <v>28</v>
      </c>
      <c r="B291">
        <v>108</v>
      </c>
      <c r="C291">
        <v>-23.05</v>
      </c>
      <c r="D291">
        <v>-22.29</v>
      </c>
      <c r="E291">
        <v>-23.07</v>
      </c>
      <c r="F291">
        <v>-22.4</v>
      </c>
    </row>
    <row r="292" spans="1:6" x14ac:dyDescent="0.25">
      <c r="A292" s="1" t="s">
        <v>28</v>
      </c>
      <c r="B292">
        <v>109</v>
      </c>
      <c r="C292">
        <v>-22.94</v>
      </c>
      <c r="D292">
        <v>-40.11</v>
      </c>
      <c r="E292">
        <v>-22.96</v>
      </c>
      <c r="F292">
        <v>-39.74</v>
      </c>
    </row>
    <row r="293" spans="1:6" x14ac:dyDescent="0.25">
      <c r="A293" s="1" t="s">
        <v>28</v>
      </c>
      <c r="B293">
        <v>110</v>
      </c>
      <c r="C293">
        <v>-22.62</v>
      </c>
      <c r="D293">
        <v>-57.76</v>
      </c>
      <c r="E293">
        <v>-22.63</v>
      </c>
      <c r="F293">
        <v>-57.81</v>
      </c>
    </row>
    <row r="294" spans="1:6" x14ac:dyDescent="0.25">
      <c r="A294" s="1" t="s">
        <v>28</v>
      </c>
      <c r="B294">
        <v>111</v>
      </c>
      <c r="C294">
        <v>-22.36</v>
      </c>
      <c r="D294">
        <v>-74.290000000000006</v>
      </c>
      <c r="E294">
        <v>-22.35</v>
      </c>
      <c r="F294">
        <v>-74.22</v>
      </c>
    </row>
    <row r="295" spans="1:6" x14ac:dyDescent="0.25">
      <c r="A295" s="1" t="s">
        <v>28</v>
      </c>
      <c r="B295">
        <v>112</v>
      </c>
      <c r="C295">
        <v>-22.11</v>
      </c>
      <c r="D295">
        <v>-89.83</v>
      </c>
      <c r="E295">
        <v>-22.08</v>
      </c>
      <c r="F295">
        <v>-90.24</v>
      </c>
    </row>
    <row r="296" spans="1:6" x14ac:dyDescent="0.25">
      <c r="A296" s="1" t="s">
        <v>28</v>
      </c>
      <c r="B296">
        <v>113</v>
      </c>
      <c r="C296">
        <v>-21.85</v>
      </c>
      <c r="D296">
        <v>-105.37</v>
      </c>
      <c r="E296">
        <v>-21.9</v>
      </c>
      <c r="F296">
        <v>-104.84</v>
      </c>
    </row>
    <row r="297" spans="1:6" x14ac:dyDescent="0.25">
      <c r="A297" s="1" t="s">
        <v>28</v>
      </c>
      <c r="B297">
        <v>114</v>
      </c>
      <c r="C297">
        <v>-21.76</v>
      </c>
      <c r="D297">
        <v>-119.66</v>
      </c>
      <c r="E297">
        <v>-21.71</v>
      </c>
      <c r="F297">
        <v>-119.08</v>
      </c>
    </row>
    <row r="298" spans="1:6" x14ac:dyDescent="0.25">
      <c r="A298" s="1" t="s">
        <v>28</v>
      </c>
      <c r="B298">
        <v>115</v>
      </c>
      <c r="C298">
        <v>-21.68</v>
      </c>
      <c r="D298">
        <v>-134.47</v>
      </c>
      <c r="E298">
        <v>-21.71</v>
      </c>
      <c r="F298">
        <v>-133.46</v>
      </c>
    </row>
    <row r="299" spans="1:6" x14ac:dyDescent="0.25">
      <c r="A299" s="1" t="s">
        <v>28</v>
      </c>
      <c r="B299">
        <v>116</v>
      </c>
      <c r="C299">
        <v>-21.7</v>
      </c>
      <c r="D299">
        <v>-148.35</v>
      </c>
      <c r="E299">
        <v>-21.73</v>
      </c>
      <c r="F299">
        <v>-147.91</v>
      </c>
    </row>
    <row r="300" spans="1:6" x14ac:dyDescent="0.25">
      <c r="A300" s="1" t="s">
        <v>28</v>
      </c>
      <c r="B300">
        <v>117</v>
      </c>
      <c r="C300">
        <v>-21.76</v>
      </c>
      <c r="D300">
        <v>-161.97999999999999</v>
      </c>
      <c r="E300">
        <v>-21.82</v>
      </c>
      <c r="F300">
        <v>-162.37</v>
      </c>
    </row>
    <row r="301" spans="1:6" x14ac:dyDescent="0.25">
      <c r="A301" s="1" t="s">
        <v>28</v>
      </c>
      <c r="B301">
        <v>118</v>
      </c>
      <c r="C301">
        <v>-21.93</v>
      </c>
      <c r="D301">
        <v>-177.5</v>
      </c>
      <c r="E301">
        <v>-21.95</v>
      </c>
      <c r="F301">
        <v>-177.28</v>
      </c>
    </row>
    <row r="302" spans="1:6" x14ac:dyDescent="0.25">
      <c r="A302" s="1" t="s">
        <v>28</v>
      </c>
      <c r="B302">
        <v>119</v>
      </c>
      <c r="C302">
        <v>-22.06</v>
      </c>
      <c r="D302">
        <v>167.32</v>
      </c>
      <c r="E302">
        <v>-22.04</v>
      </c>
      <c r="F302">
        <v>167.35</v>
      </c>
    </row>
    <row r="303" spans="1:6" x14ac:dyDescent="0.25">
      <c r="A303" s="1" t="s">
        <v>28</v>
      </c>
      <c r="B303">
        <v>120</v>
      </c>
      <c r="C303">
        <v>-22.18</v>
      </c>
      <c r="D303">
        <v>152.57</v>
      </c>
      <c r="E303">
        <v>-22.17</v>
      </c>
      <c r="F303">
        <v>151.91999999999999</v>
      </c>
    </row>
    <row r="304" spans="1:6" x14ac:dyDescent="0.25">
      <c r="A304" s="1" t="s">
        <v>28</v>
      </c>
      <c r="B304">
        <v>121</v>
      </c>
      <c r="C304">
        <v>-22.24</v>
      </c>
      <c r="D304">
        <v>137.36000000000001</v>
      </c>
      <c r="E304">
        <v>-22.26</v>
      </c>
      <c r="F304">
        <v>137.08000000000001</v>
      </c>
    </row>
    <row r="305" spans="1:6" x14ac:dyDescent="0.25">
      <c r="A305" s="1" t="s">
        <v>28</v>
      </c>
      <c r="B305">
        <v>122</v>
      </c>
      <c r="C305">
        <v>-22.34</v>
      </c>
      <c r="D305">
        <v>121.96</v>
      </c>
      <c r="E305">
        <v>-22.32</v>
      </c>
      <c r="F305">
        <v>121.62</v>
      </c>
    </row>
    <row r="306" spans="1:6" x14ac:dyDescent="0.25">
      <c r="A306" s="1" t="s">
        <v>28</v>
      </c>
      <c r="B306">
        <v>123</v>
      </c>
      <c r="C306">
        <v>-22.37</v>
      </c>
      <c r="D306">
        <v>106.82</v>
      </c>
      <c r="E306">
        <v>-22.34</v>
      </c>
      <c r="F306">
        <v>106.89</v>
      </c>
    </row>
    <row r="307" spans="1:6" x14ac:dyDescent="0.25">
      <c r="A307" s="1" t="s">
        <v>28</v>
      </c>
      <c r="B307">
        <v>124</v>
      </c>
      <c r="C307">
        <v>-22.35</v>
      </c>
      <c r="D307">
        <v>92.58</v>
      </c>
      <c r="E307">
        <v>-22.38</v>
      </c>
      <c r="F307">
        <v>92.17</v>
      </c>
    </row>
    <row r="308" spans="1:6" x14ac:dyDescent="0.25">
      <c r="A308" s="1" t="s">
        <v>28</v>
      </c>
      <c r="B308">
        <v>125</v>
      </c>
      <c r="C308">
        <v>-22.41</v>
      </c>
      <c r="D308">
        <v>78.569999999999993</v>
      </c>
      <c r="E308">
        <v>-22.41</v>
      </c>
      <c r="F308">
        <v>79.19</v>
      </c>
    </row>
    <row r="309" spans="1:6" x14ac:dyDescent="0.25">
      <c r="A309" s="1" t="s">
        <v>28</v>
      </c>
      <c r="B309">
        <v>126</v>
      </c>
      <c r="C309">
        <v>-22.55</v>
      </c>
      <c r="D309">
        <v>65.69</v>
      </c>
      <c r="E309">
        <v>-22.58</v>
      </c>
      <c r="F309">
        <v>66.67</v>
      </c>
    </row>
    <row r="310" spans="1:6" x14ac:dyDescent="0.25">
      <c r="A310" s="1" t="s">
        <v>28</v>
      </c>
      <c r="B310">
        <v>127</v>
      </c>
      <c r="C310">
        <v>-22.87</v>
      </c>
      <c r="D310">
        <v>53.57</v>
      </c>
      <c r="E310">
        <v>-22.87</v>
      </c>
      <c r="F310">
        <v>54.16</v>
      </c>
    </row>
    <row r="311" spans="1:6" x14ac:dyDescent="0.25">
      <c r="A311" s="1" t="s">
        <v>28</v>
      </c>
      <c r="B311">
        <v>128</v>
      </c>
      <c r="C311">
        <v>-23.4</v>
      </c>
      <c r="D311">
        <v>41.39</v>
      </c>
      <c r="E311">
        <v>-23.38</v>
      </c>
      <c r="F311">
        <v>41.84</v>
      </c>
    </row>
    <row r="312" spans="1:6" x14ac:dyDescent="0.25">
      <c r="A312" s="1" t="s">
        <v>28</v>
      </c>
      <c r="B312">
        <v>129</v>
      </c>
      <c r="C312">
        <v>-24.17</v>
      </c>
      <c r="D312">
        <v>27.37</v>
      </c>
      <c r="E312">
        <v>-24.06</v>
      </c>
      <c r="F312">
        <v>28.26</v>
      </c>
    </row>
    <row r="313" spans="1:6" x14ac:dyDescent="0.25">
      <c r="A313" s="1" t="s">
        <v>28</v>
      </c>
      <c r="B313">
        <v>130</v>
      </c>
      <c r="C313">
        <v>-24.99</v>
      </c>
      <c r="D313">
        <v>12.03</v>
      </c>
      <c r="E313">
        <v>-24.96</v>
      </c>
      <c r="F313">
        <v>12.34</v>
      </c>
    </row>
    <row r="314" spans="1:6" x14ac:dyDescent="0.25">
      <c r="A314" s="1" t="s">
        <v>28</v>
      </c>
      <c r="B314">
        <v>131</v>
      </c>
      <c r="C314">
        <v>-25.59</v>
      </c>
      <c r="D314">
        <v>-6.07</v>
      </c>
      <c r="E314">
        <v>-25.73</v>
      </c>
      <c r="F314">
        <v>-5.43</v>
      </c>
    </row>
    <row r="315" spans="1:6" x14ac:dyDescent="0.25">
      <c r="A315" s="1" t="s">
        <v>28</v>
      </c>
      <c r="B315">
        <v>132</v>
      </c>
      <c r="C315">
        <v>-26.04</v>
      </c>
      <c r="D315">
        <v>-25.48</v>
      </c>
      <c r="E315">
        <v>-26.17</v>
      </c>
      <c r="F315">
        <v>-24.94</v>
      </c>
    </row>
    <row r="316" spans="1:6" x14ac:dyDescent="0.25">
      <c r="A316" s="1" t="s">
        <v>28</v>
      </c>
      <c r="B316">
        <v>133</v>
      </c>
      <c r="C316">
        <v>-26.06</v>
      </c>
      <c r="D316">
        <v>-44.31</v>
      </c>
      <c r="E316">
        <v>-26.08</v>
      </c>
      <c r="F316">
        <v>-44.44</v>
      </c>
    </row>
    <row r="317" spans="1:6" x14ac:dyDescent="0.25">
      <c r="A317" s="1" t="s">
        <v>28</v>
      </c>
      <c r="B317">
        <v>134</v>
      </c>
      <c r="C317">
        <v>-25.69</v>
      </c>
      <c r="D317">
        <v>-62.6</v>
      </c>
      <c r="E317">
        <v>-25.75</v>
      </c>
      <c r="F317">
        <v>-63.32</v>
      </c>
    </row>
    <row r="318" spans="1:6" x14ac:dyDescent="0.25">
      <c r="A318" s="1" t="s">
        <v>28</v>
      </c>
      <c r="B318">
        <v>135</v>
      </c>
      <c r="C318">
        <v>-25.39</v>
      </c>
      <c r="D318">
        <v>-79.66</v>
      </c>
      <c r="E318">
        <v>-25.3</v>
      </c>
      <c r="F318">
        <v>-79.45</v>
      </c>
    </row>
    <row r="319" spans="1:6" x14ac:dyDescent="0.25">
      <c r="A319" s="1" t="s">
        <v>28</v>
      </c>
      <c r="B319">
        <v>136</v>
      </c>
      <c r="C319">
        <v>-24.86</v>
      </c>
      <c r="D319">
        <v>-94.45</v>
      </c>
      <c r="E319">
        <v>-24.91</v>
      </c>
      <c r="F319">
        <v>-94.15</v>
      </c>
    </row>
    <row r="320" spans="1:6" x14ac:dyDescent="0.25">
      <c r="A320" s="1" t="s">
        <v>28</v>
      </c>
      <c r="B320">
        <v>137</v>
      </c>
      <c r="C320">
        <v>-24.52</v>
      </c>
      <c r="D320">
        <v>-107.93</v>
      </c>
      <c r="E320">
        <v>-24.57</v>
      </c>
      <c r="F320">
        <v>-108.32</v>
      </c>
    </row>
    <row r="321" spans="1:6" x14ac:dyDescent="0.25">
      <c r="A321" s="1" t="s">
        <v>28</v>
      </c>
      <c r="B321">
        <v>138</v>
      </c>
      <c r="C321">
        <v>-24.26</v>
      </c>
      <c r="D321">
        <v>-121.38</v>
      </c>
      <c r="E321">
        <v>-24.25</v>
      </c>
      <c r="F321">
        <v>-121.38</v>
      </c>
    </row>
    <row r="322" spans="1:6" x14ac:dyDescent="0.25">
      <c r="A322" s="1" t="s">
        <v>28</v>
      </c>
      <c r="B322">
        <v>139</v>
      </c>
      <c r="C322">
        <v>-24.07</v>
      </c>
      <c r="D322">
        <v>-134.09</v>
      </c>
      <c r="E322">
        <v>-24.03</v>
      </c>
      <c r="F322">
        <v>-133.76</v>
      </c>
    </row>
    <row r="323" spans="1:6" x14ac:dyDescent="0.25">
      <c r="A323" s="1" t="s">
        <v>28</v>
      </c>
      <c r="B323">
        <v>140</v>
      </c>
      <c r="C323">
        <v>-23.95</v>
      </c>
      <c r="D323">
        <v>-146.29</v>
      </c>
      <c r="E323">
        <v>-23.86</v>
      </c>
      <c r="F323">
        <v>-146.19</v>
      </c>
    </row>
    <row r="324" spans="1:6" x14ac:dyDescent="0.25">
      <c r="A324" s="1" t="s">
        <v>28</v>
      </c>
      <c r="B324">
        <v>141</v>
      </c>
      <c r="C324">
        <v>-23.92</v>
      </c>
      <c r="D324">
        <v>-157.43</v>
      </c>
      <c r="E324">
        <v>-23.84</v>
      </c>
      <c r="F324">
        <v>-157.37</v>
      </c>
    </row>
    <row r="325" spans="1:6" x14ac:dyDescent="0.25">
      <c r="A325" s="1" t="s">
        <v>28</v>
      </c>
      <c r="B325">
        <v>142</v>
      </c>
      <c r="C325">
        <v>-23.89</v>
      </c>
      <c r="D325">
        <v>-168.36</v>
      </c>
      <c r="E325">
        <v>-23.93</v>
      </c>
      <c r="F325">
        <v>-168.88</v>
      </c>
    </row>
    <row r="326" spans="1:6" x14ac:dyDescent="0.25">
      <c r="A326" s="1" t="s">
        <v>28</v>
      </c>
      <c r="B326">
        <v>143</v>
      </c>
      <c r="C326">
        <v>-24.13</v>
      </c>
      <c r="D326">
        <v>-179.45</v>
      </c>
      <c r="E326">
        <v>-24.13</v>
      </c>
      <c r="F326">
        <v>-179.28</v>
      </c>
    </row>
    <row r="327" spans="1:6" x14ac:dyDescent="0.25">
      <c r="A327" s="1" t="s">
        <v>28</v>
      </c>
      <c r="B327">
        <v>144</v>
      </c>
      <c r="C327">
        <v>-24.38</v>
      </c>
      <c r="D327">
        <v>170.22</v>
      </c>
      <c r="E327">
        <v>-24.41</v>
      </c>
      <c r="F327">
        <v>170.48</v>
      </c>
    </row>
    <row r="328" spans="1:6" x14ac:dyDescent="0.25">
      <c r="A328" s="1" t="s">
        <v>28</v>
      </c>
      <c r="B328">
        <v>145</v>
      </c>
      <c r="C328">
        <v>-24.8</v>
      </c>
      <c r="D328">
        <v>159.68</v>
      </c>
      <c r="E328">
        <v>-24.82</v>
      </c>
      <c r="F328">
        <v>160.30000000000001</v>
      </c>
    </row>
    <row r="329" spans="1:6" x14ac:dyDescent="0.25">
      <c r="A329" s="1" t="s">
        <v>28</v>
      </c>
      <c r="B329">
        <v>146</v>
      </c>
      <c r="C329">
        <v>-25.3</v>
      </c>
      <c r="D329">
        <v>148.21</v>
      </c>
      <c r="E329">
        <v>-25.33</v>
      </c>
      <c r="F329">
        <v>148.27000000000001</v>
      </c>
    </row>
    <row r="330" spans="1:6" x14ac:dyDescent="0.25">
      <c r="A330" s="1" t="s">
        <v>28</v>
      </c>
      <c r="B330">
        <v>147</v>
      </c>
      <c r="C330">
        <v>-25.99</v>
      </c>
      <c r="D330">
        <v>135.30000000000001</v>
      </c>
      <c r="E330">
        <v>-25.91</v>
      </c>
      <c r="F330">
        <v>135.88999999999999</v>
      </c>
    </row>
    <row r="331" spans="1:6" x14ac:dyDescent="0.25">
      <c r="A331" s="1" t="s">
        <v>28</v>
      </c>
      <c r="B331">
        <v>148</v>
      </c>
      <c r="C331">
        <v>-26.47</v>
      </c>
      <c r="D331">
        <v>121.7</v>
      </c>
      <c r="E331">
        <v>-26.41</v>
      </c>
      <c r="F331">
        <v>122.48</v>
      </c>
    </row>
    <row r="332" spans="1:6" x14ac:dyDescent="0.25">
      <c r="A332" s="1" t="s">
        <v>28</v>
      </c>
      <c r="B332">
        <v>149</v>
      </c>
      <c r="C332">
        <v>-26.8</v>
      </c>
      <c r="D332">
        <v>108.52</v>
      </c>
      <c r="E332">
        <v>-26.88</v>
      </c>
      <c r="F332">
        <v>107.63</v>
      </c>
    </row>
    <row r="333" spans="1:6" x14ac:dyDescent="0.25">
      <c r="A333" s="1" t="s">
        <v>28</v>
      </c>
      <c r="B333">
        <v>150</v>
      </c>
      <c r="C333">
        <v>-27.04</v>
      </c>
      <c r="D333">
        <v>93.69</v>
      </c>
      <c r="E333">
        <v>-26.95</v>
      </c>
      <c r="F333">
        <v>93.75</v>
      </c>
    </row>
    <row r="334" spans="1:6" x14ac:dyDescent="0.25">
      <c r="A334" s="1" t="s">
        <v>28</v>
      </c>
      <c r="B334">
        <v>151</v>
      </c>
      <c r="C334">
        <v>-26.96</v>
      </c>
      <c r="D334">
        <v>79.64</v>
      </c>
      <c r="E334">
        <v>-26.92</v>
      </c>
      <c r="F334">
        <v>79.930000000000007</v>
      </c>
    </row>
    <row r="335" spans="1:6" x14ac:dyDescent="0.25">
      <c r="A335" s="1" t="s">
        <v>28</v>
      </c>
      <c r="B335">
        <v>152</v>
      </c>
      <c r="C335">
        <v>-26.88</v>
      </c>
      <c r="D335">
        <v>67.5</v>
      </c>
      <c r="E335">
        <v>-26.82</v>
      </c>
      <c r="F335">
        <v>67.11</v>
      </c>
    </row>
    <row r="336" spans="1:6" x14ac:dyDescent="0.25">
      <c r="A336" s="1" t="s">
        <v>28</v>
      </c>
      <c r="B336">
        <v>153</v>
      </c>
      <c r="C336">
        <v>-26.71</v>
      </c>
      <c r="D336">
        <v>56.04</v>
      </c>
      <c r="E336">
        <v>-26.59</v>
      </c>
      <c r="F336">
        <v>56.29</v>
      </c>
    </row>
    <row r="337" spans="1:6" x14ac:dyDescent="0.25">
      <c r="A337" s="1" t="s">
        <v>28</v>
      </c>
      <c r="B337">
        <v>154</v>
      </c>
      <c r="C337">
        <v>-26.57</v>
      </c>
      <c r="D337">
        <v>46.4</v>
      </c>
      <c r="E337">
        <v>-26.51</v>
      </c>
      <c r="F337">
        <v>46.27</v>
      </c>
    </row>
    <row r="338" spans="1:6" x14ac:dyDescent="0.25">
      <c r="A338" s="1" t="s">
        <v>28</v>
      </c>
      <c r="B338">
        <v>155</v>
      </c>
      <c r="C338">
        <v>-26.64</v>
      </c>
      <c r="D338">
        <v>38.11</v>
      </c>
      <c r="E338">
        <v>-26.62</v>
      </c>
      <c r="F338">
        <v>37.979999999999997</v>
      </c>
    </row>
    <row r="339" spans="1:6" x14ac:dyDescent="0.25">
      <c r="A339" s="1" t="s">
        <v>28</v>
      </c>
      <c r="B339">
        <v>156</v>
      </c>
      <c r="C339">
        <v>-26.91</v>
      </c>
      <c r="D339">
        <v>30.22</v>
      </c>
      <c r="E339">
        <v>-26.89</v>
      </c>
      <c r="F339">
        <v>29.94</v>
      </c>
    </row>
    <row r="340" spans="1:6" x14ac:dyDescent="0.25">
      <c r="A340" s="1" t="s">
        <v>28</v>
      </c>
      <c r="B340">
        <v>157</v>
      </c>
      <c r="C340">
        <v>-27.47</v>
      </c>
      <c r="D340">
        <v>22.53</v>
      </c>
      <c r="E340">
        <v>-27.37</v>
      </c>
      <c r="F340">
        <v>21.76</v>
      </c>
    </row>
    <row r="341" spans="1:6" x14ac:dyDescent="0.25">
      <c r="A341" s="1" t="s">
        <v>28</v>
      </c>
      <c r="B341">
        <v>158</v>
      </c>
      <c r="C341">
        <v>-28.11</v>
      </c>
      <c r="D341">
        <v>13.79</v>
      </c>
      <c r="E341">
        <v>-28.15</v>
      </c>
      <c r="F341">
        <v>13.64</v>
      </c>
    </row>
    <row r="342" spans="1:6" x14ac:dyDescent="0.25">
      <c r="A342" s="1" t="s">
        <v>28</v>
      </c>
      <c r="B342">
        <v>159</v>
      </c>
      <c r="C342">
        <v>-29.14</v>
      </c>
      <c r="D342">
        <v>5.0999999999999996</v>
      </c>
      <c r="E342">
        <v>-29.12</v>
      </c>
      <c r="F342">
        <v>4.92</v>
      </c>
    </row>
    <row r="343" spans="1:6" x14ac:dyDescent="0.25">
      <c r="A343" s="1" t="s">
        <v>28</v>
      </c>
      <c r="B343">
        <v>160</v>
      </c>
      <c r="C343">
        <v>-30.31</v>
      </c>
      <c r="D343">
        <v>-4.5199999999999996</v>
      </c>
      <c r="E343">
        <v>-30.41</v>
      </c>
      <c r="F343">
        <v>-5.31</v>
      </c>
    </row>
    <row r="344" spans="1:6" x14ac:dyDescent="0.25">
      <c r="A344" s="1" t="s">
        <v>28</v>
      </c>
      <c r="B344">
        <v>161</v>
      </c>
      <c r="C344">
        <v>-31.6</v>
      </c>
      <c r="D344">
        <v>-18.329999999999998</v>
      </c>
      <c r="E344">
        <v>-31.58</v>
      </c>
      <c r="F344">
        <v>-19.16</v>
      </c>
    </row>
    <row r="345" spans="1:6" x14ac:dyDescent="0.25">
      <c r="A345" s="1" t="s">
        <v>28</v>
      </c>
      <c r="B345">
        <v>162</v>
      </c>
      <c r="C345">
        <v>-32.78</v>
      </c>
      <c r="D345">
        <v>-36.43</v>
      </c>
      <c r="E345">
        <v>-32.83</v>
      </c>
      <c r="F345">
        <v>-34.72</v>
      </c>
    </row>
    <row r="346" spans="1:6" x14ac:dyDescent="0.25">
      <c r="A346" s="1" t="s">
        <v>28</v>
      </c>
      <c r="B346">
        <v>163</v>
      </c>
      <c r="C346">
        <v>-33.65</v>
      </c>
      <c r="D346">
        <v>-56.07</v>
      </c>
      <c r="E346">
        <v>-33.39</v>
      </c>
      <c r="F346">
        <v>-54.53</v>
      </c>
    </row>
    <row r="347" spans="1:6" x14ac:dyDescent="0.25">
      <c r="A347" s="1" t="s">
        <v>28</v>
      </c>
      <c r="B347">
        <v>164</v>
      </c>
      <c r="C347">
        <v>-33.58</v>
      </c>
      <c r="D347">
        <v>-73.680000000000007</v>
      </c>
      <c r="E347">
        <v>-33.43</v>
      </c>
      <c r="F347">
        <v>-75.239999999999995</v>
      </c>
    </row>
    <row r="348" spans="1:6" x14ac:dyDescent="0.25">
      <c r="A348" s="1" t="s">
        <v>28</v>
      </c>
      <c r="B348">
        <v>165</v>
      </c>
      <c r="C348">
        <v>-32.619999999999997</v>
      </c>
      <c r="D348">
        <v>-90.95</v>
      </c>
      <c r="E348">
        <v>-32.67</v>
      </c>
      <c r="F348">
        <v>-90.9</v>
      </c>
    </row>
    <row r="349" spans="1:6" x14ac:dyDescent="0.25">
      <c r="A349" s="1" t="s">
        <v>28</v>
      </c>
      <c r="B349">
        <v>166</v>
      </c>
      <c r="C349">
        <v>-31.8</v>
      </c>
      <c r="D349">
        <v>-103.64</v>
      </c>
      <c r="E349">
        <v>-31.45</v>
      </c>
      <c r="F349">
        <v>-104.51</v>
      </c>
    </row>
    <row r="350" spans="1:6" x14ac:dyDescent="0.25">
      <c r="A350" s="1" t="s">
        <v>28</v>
      </c>
      <c r="B350">
        <v>167</v>
      </c>
      <c r="C350">
        <v>-30.83</v>
      </c>
      <c r="D350">
        <v>-112.23</v>
      </c>
      <c r="E350">
        <v>-30.64</v>
      </c>
      <c r="F350">
        <v>-112.94</v>
      </c>
    </row>
    <row r="351" spans="1:6" x14ac:dyDescent="0.25">
      <c r="A351" s="1" t="s">
        <v>28</v>
      </c>
      <c r="B351">
        <v>168</v>
      </c>
      <c r="C351">
        <v>-29.99</v>
      </c>
      <c r="D351">
        <v>-119.46</v>
      </c>
      <c r="E351">
        <v>-30.01</v>
      </c>
      <c r="F351">
        <v>-119.13</v>
      </c>
    </row>
    <row r="352" spans="1:6" x14ac:dyDescent="0.25">
      <c r="A352" s="1" t="s">
        <v>28</v>
      </c>
      <c r="B352">
        <v>169</v>
      </c>
      <c r="C352">
        <v>-29.7</v>
      </c>
      <c r="D352">
        <v>-124.54</v>
      </c>
      <c r="E352">
        <v>-29.5</v>
      </c>
      <c r="F352">
        <v>-123.49</v>
      </c>
    </row>
    <row r="353" spans="1:6" x14ac:dyDescent="0.25">
      <c r="A353" s="1" t="s">
        <v>28</v>
      </c>
      <c r="B353">
        <v>170</v>
      </c>
      <c r="C353">
        <v>-29.54</v>
      </c>
      <c r="D353">
        <v>-127.63</v>
      </c>
      <c r="E353">
        <v>-29.59</v>
      </c>
      <c r="F353">
        <v>-127.64</v>
      </c>
    </row>
    <row r="354" spans="1:6" x14ac:dyDescent="0.25">
      <c r="A354" s="1" t="s">
        <v>28</v>
      </c>
      <c r="B354">
        <v>171</v>
      </c>
      <c r="C354">
        <v>-29.6</v>
      </c>
      <c r="D354">
        <v>-130.5</v>
      </c>
      <c r="E354">
        <v>-29.55</v>
      </c>
      <c r="F354">
        <v>-130.63</v>
      </c>
    </row>
    <row r="355" spans="1:6" x14ac:dyDescent="0.25">
      <c r="A355" s="1" t="s">
        <v>28</v>
      </c>
      <c r="B355">
        <v>172</v>
      </c>
      <c r="C355">
        <v>-29.93</v>
      </c>
      <c r="D355">
        <v>-132.81</v>
      </c>
      <c r="E355">
        <v>-29.95</v>
      </c>
      <c r="F355">
        <v>-133.08000000000001</v>
      </c>
    </row>
    <row r="356" spans="1:6" x14ac:dyDescent="0.25">
      <c r="A356" s="1" t="s">
        <v>28</v>
      </c>
      <c r="B356">
        <v>173</v>
      </c>
      <c r="C356">
        <v>-30.44</v>
      </c>
      <c r="D356">
        <v>-134.88</v>
      </c>
      <c r="E356">
        <v>-30.47</v>
      </c>
      <c r="F356">
        <v>-134.58000000000001</v>
      </c>
    </row>
    <row r="357" spans="1:6" x14ac:dyDescent="0.25">
      <c r="A357" s="1" t="s">
        <v>28</v>
      </c>
      <c r="B357">
        <v>174</v>
      </c>
      <c r="C357">
        <v>-31.12</v>
      </c>
      <c r="D357">
        <v>-137.38</v>
      </c>
      <c r="E357">
        <v>-31.19</v>
      </c>
      <c r="F357">
        <v>-136.65</v>
      </c>
    </row>
    <row r="358" spans="1:6" x14ac:dyDescent="0.25">
      <c r="A358" s="1" t="s">
        <v>28</v>
      </c>
      <c r="B358">
        <v>175</v>
      </c>
      <c r="C358">
        <v>-32.21</v>
      </c>
      <c r="D358">
        <v>-139.47</v>
      </c>
      <c r="E358">
        <v>-32.17</v>
      </c>
      <c r="F358">
        <v>-139.1</v>
      </c>
    </row>
    <row r="359" spans="1:6" x14ac:dyDescent="0.25">
      <c r="A359" s="1" t="s">
        <v>28</v>
      </c>
      <c r="B359">
        <v>176</v>
      </c>
      <c r="C359">
        <v>-33.619999999999997</v>
      </c>
      <c r="D359">
        <v>-142</v>
      </c>
      <c r="E359">
        <v>-33.630000000000003</v>
      </c>
      <c r="F359">
        <v>-140.44</v>
      </c>
    </row>
    <row r="360" spans="1:6" x14ac:dyDescent="0.25">
      <c r="A360" s="1" t="s">
        <v>28</v>
      </c>
      <c r="B360">
        <v>177</v>
      </c>
      <c r="C360">
        <v>-35.5</v>
      </c>
      <c r="D360">
        <v>-142.25</v>
      </c>
      <c r="E360">
        <v>-35.69</v>
      </c>
      <c r="F360">
        <v>-144.83000000000001</v>
      </c>
    </row>
    <row r="361" spans="1:6" x14ac:dyDescent="0.25">
      <c r="A361" s="1" t="s">
        <v>28</v>
      </c>
      <c r="B361">
        <v>178</v>
      </c>
      <c r="C361">
        <v>-37.92</v>
      </c>
      <c r="D361">
        <v>-146.53</v>
      </c>
      <c r="E361">
        <v>-38.46</v>
      </c>
      <c r="F361">
        <v>-150.87</v>
      </c>
    </row>
    <row r="362" spans="1:6" x14ac:dyDescent="0.25">
      <c r="A362" s="1" t="s">
        <v>28</v>
      </c>
      <c r="B362">
        <v>179</v>
      </c>
      <c r="C362">
        <v>-42.23</v>
      </c>
      <c r="D362">
        <v>-162.69999999999999</v>
      </c>
      <c r="E362">
        <v>-43.07</v>
      </c>
      <c r="F362">
        <v>-159.88</v>
      </c>
    </row>
    <row r="363" spans="1:6" x14ac:dyDescent="0.25">
      <c r="A363" s="1" t="s">
        <v>28</v>
      </c>
      <c r="B363">
        <v>180</v>
      </c>
      <c r="C363">
        <v>-45.82</v>
      </c>
      <c r="D363">
        <v>154.15</v>
      </c>
      <c r="E363">
        <v>-45.43</v>
      </c>
      <c r="F363">
        <v>147.78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A3" sqref="A3:E363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-44.75</v>
      </c>
      <c r="C3">
        <v>143.6</v>
      </c>
      <c r="D3">
        <v>-43.95</v>
      </c>
      <c r="E3">
        <v>144.88999999999999</v>
      </c>
      <c r="F3">
        <f>_10sept_0_all[[#This Row],[H_mag]]-26</f>
        <v>-70.75</v>
      </c>
      <c r="G3">
        <f>_10sept_0_all[[#This Row],[V_mag]]-26</f>
        <v>-69.95</v>
      </c>
    </row>
    <row r="4" spans="1:7" x14ac:dyDescent="0.25">
      <c r="A4">
        <v>-179</v>
      </c>
      <c r="B4">
        <v>-40.03</v>
      </c>
      <c r="C4">
        <v>105.19</v>
      </c>
      <c r="D4">
        <v>-40.020000000000003</v>
      </c>
      <c r="E4">
        <v>108.45</v>
      </c>
      <c r="F4">
        <f>_10sept_0_all[[#This Row],[H_mag]]-26</f>
        <v>-66.03</v>
      </c>
      <c r="G4">
        <f>_10sept_0_all[[#This Row],[V_mag]]-26</f>
        <v>-66.02000000000001</v>
      </c>
    </row>
    <row r="5" spans="1:7" x14ac:dyDescent="0.25">
      <c r="A5">
        <v>-178</v>
      </c>
      <c r="B5">
        <v>-36.96</v>
      </c>
      <c r="C5">
        <v>98.54</v>
      </c>
      <c r="D5">
        <v>-36.75</v>
      </c>
      <c r="E5">
        <v>98.6</v>
      </c>
      <c r="F5">
        <f>_10sept_0_all[[#This Row],[H_mag]]-26</f>
        <v>-62.96</v>
      </c>
      <c r="G5">
        <f>_10sept_0_all[[#This Row],[V_mag]]-26</f>
        <v>-62.75</v>
      </c>
    </row>
    <row r="6" spans="1:7" x14ac:dyDescent="0.25">
      <c r="A6">
        <v>-177</v>
      </c>
      <c r="B6">
        <v>-34.520000000000003</v>
      </c>
      <c r="C6">
        <v>97.17</v>
      </c>
      <c r="D6">
        <v>-34.56</v>
      </c>
      <c r="E6">
        <v>97.89</v>
      </c>
      <c r="F6">
        <f>_10sept_0_all[[#This Row],[H_mag]]-26</f>
        <v>-60.52</v>
      </c>
      <c r="G6">
        <f>_10sept_0_all[[#This Row],[V_mag]]-26</f>
        <v>-60.56</v>
      </c>
    </row>
    <row r="7" spans="1:7" x14ac:dyDescent="0.25">
      <c r="A7">
        <v>-176</v>
      </c>
      <c r="B7">
        <v>-32.46</v>
      </c>
      <c r="C7">
        <v>98.3</v>
      </c>
      <c r="D7">
        <v>-32.53</v>
      </c>
      <c r="E7">
        <v>98.2</v>
      </c>
      <c r="F7">
        <f>_10sept_0_all[[#This Row],[H_mag]]-26</f>
        <v>-58.46</v>
      </c>
      <c r="G7">
        <f>_10sept_0_all[[#This Row],[V_mag]]-26</f>
        <v>-58.53</v>
      </c>
    </row>
    <row r="8" spans="1:7" x14ac:dyDescent="0.25">
      <c r="A8">
        <v>-175</v>
      </c>
      <c r="B8">
        <v>-31.1</v>
      </c>
      <c r="C8">
        <v>101.87</v>
      </c>
      <c r="D8">
        <v>-31.13</v>
      </c>
      <c r="E8">
        <v>102.6</v>
      </c>
      <c r="F8">
        <f>_10sept_0_all[[#This Row],[H_mag]]-26</f>
        <v>-57.1</v>
      </c>
      <c r="G8">
        <f>_10sept_0_all[[#This Row],[V_mag]]-26</f>
        <v>-57.129999999999995</v>
      </c>
    </row>
    <row r="9" spans="1:7" x14ac:dyDescent="0.25">
      <c r="A9">
        <v>-174</v>
      </c>
      <c r="B9">
        <v>-29.95</v>
      </c>
      <c r="C9">
        <v>106.41</v>
      </c>
      <c r="D9">
        <v>-29.9</v>
      </c>
      <c r="E9">
        <v>105.12</v>
      </c>
      <c r="F9">
        <f>_10sept_0_all[[#This Row],[H_mag]]-26</f>
        <v>-55.95</v>
      </c>
      <c r="G9">
        <f>_10sept_0_all[[#This Row],[V_mag]]-26</f>
        <v>-55.9</v>
      </c>
    </row>
    <row r="10" spans="1:7" x14ac:dyDescent="0.25">
      <c r="A10">
        <v>-173</v>
      </c>
      <c r="B10">
        <v>-29.06</v>
      </c>
      <c r="C10">
        <v>111.19</v>
      </c>
      <c r="D10">
        <v>-29.04</v>
      </c>
      <c r="E10">
        <v>110.18</v>
      </c>
      <c r="F10">
        <f>_10sept_0_all[[#This Row],[H_mag]]-26</f>
        <v>-55.06</v>
      </c>
      <c r="G10">
        <f>_10sept_0_all[[#This Row],[V_mag]]-26</f>
        <v>-55.04</v>
      </c>
    </row>
    <row r="11" spans="1:7" x14ac:dyDescent="0.25">
      <c r="A11">
        <v>-172</v>
      </c>
      <c r="B11">
        <v>-28.39</v>
      </c>
      <c r="C11">
        <v>117.1</v>
      </c>
      <c r="D11">
        <v>-28.32</v>
      </c>
      <c r="E11">
        <v>116.35</v>
      </c>
      <c r="F11">
        <f>_10sept_0_all[[#This Row],[H_mag]]-26</f>
        <v>-54.39</v>
      </c>
      <c r="G11">
        <f>_10sept_0_all[[#This Row],[V_mag]]-26</f>
        <v>-54.32</v>
      </c>
    </row>
    <row r="12" spans="1:7" x14ac:dyDescent="0.25">
      <c r="A12">
        <v>-171</v>
      </c>
      <c r="B12">
        <v>-27.99</v>
      </c>
      <c r="C12">
        <v>121.68</v>
      </c>
      <c r="D12">
        <v>-27.87</v>
      </c>
      <c r="E12">
        <v>122.09</v>
      </c>
      <c r="F12">
        <f>_10sept_0_all[[#This Row],[H_mag]]-26</f>
        <v>-53.989999999999995</v>
      </c>
      <c r="G12">
        <f>_10sept_0_all[[#This Row],[V_mag]]-26</f>
        <v>-53.870000000000005</v>
      </c>
    </row>
    <row r="13" spans="1:7" x14ac:dyDescent="0.25">
      <c r="A13">
        <v>-170</v>
      </c>
      <c r="B13">
        <v>-27.76</v>
      </c>
      <c r="C13">
        <v>129.09</v>
      </c>
      <c r="D13">
        <v>-27.65</v>
      </c>
      <c r="E13">
        <v>128.59</v>
      </c>
      <c r="F13">
        <f>_10sept_0_all[[#This Row],[H_mag]]-26</f>
        <v>-53.760000000000005</v>
      </c>
      <c r="G13">
        <f>_10sept_0_all[[#This Row],[V_mag]]-26</f>
        <v>-53.65</v>
      </c>
    </row>
    <row r="14" spans="1:7" x14ac:dyDescent="0.25">
      <c r="A14">
        <v>-169</v>
      </c>
      <c r="B14">
        <v>-27.54</v>
      </c>
      <c r="C14">
        <v>137.16999999999999</v>
      </c>
      <c r="D14">
        <v>-27.54</v>
      </c>
      <c r="E14">
        <v>136.41</v>
      </c>
      <c r="F14">
        <f>_10sept_0_all[[#This Row],[H_mag]]-26</f>
        <v>-53.54</v>
      </c>
      <c r="G14">
        <f>_10sept_0_all[[#This Row],[V_mag]]-26</f>
        <v>-53.54</v>
      </c>
    </row>
    <row r="15" spans="1:7" x14ac:dyDescent="0.25">
      <c r="A15">
        <v>-168</v>
      </c>
      <c r="B15">
        <v>-27.61</v>
      </c>
      <c r="C15">
        <v>143.77000000000001</v>
      </c>
      <c r="D15">
        <v>-27.58</v>
      </c>
      <c r="E15">
        <v>143.19999999999999</v>
      </c>
      <c r="F15">
        <f>_10sept_0_all[[#This Row],[H_mag]]-26</f>
        <v>-53.61</v>
      </c>
      <c r="G15">
        <f>_10sept_0_all[[#This Row],[V_mag]]-26</f>
        <v>-53.58</v>
      </c>
    </row>
    <row r="16" spans="1:7" x14ac:dyDescent="0.25">
      <c r="A16">
        <v>-167</v>
      </c>
      <c r="B16">
        <v>-27.85</v>
      </c>
      <c r="C16">
        <v>151.99</v>
      </c>
      <c r="D16">
        <v>-27.79</v>
      </c>
      <c r="E16">
        <v>150.86000000000001</v>
      </c>
      <c r="F16">
        <f>_10sept_0_all[[#This Row],[H_mag]]-26</f>
        <v>-53.85</v>
      </c>
      <c r="G16">
        <f>_10sept_0_all[[#This Row],[V_mag]]-26</f>
        <v>-53.79</v>
      </c>
    </row>
    <row r="17" spans="1:7" x14ac:dyDescent="0.25">
      <c r="A17">
        <v>-166</v>
      </c>
      <c r="B17">
        <v>-28.24</v>
      </c>
      <c r="C17">
        <v>159.29</v>
      </c>
      <c r="D17">
        <v>-28.12</v>
      </c>
      <c r="E17">
        <v>159.16999999999999</v>
      </c>
      <c r="F17">
        <f>_10sept_0_all[[#This Row],[H_mag]]-26</f>
        <v>-54.239999999999995</v>
      </c>
      <c r="G17">
        <f>_10sept_0_all[[#This Row],[V_mag]]-26</f>
        <v>-54.120000000000005</v>
      </c>
    </row>
    <row r="18" spans="1:7" x14ac:dyDescent="0.25">
      <c r="A18">
        <v>-165</v>
      </c>
      <c r="B18">
        <v>-28.69</v>
      </c>
      <c r="C18">
        <v>167.43</v>
      </c>
      <c r="D18">
        <v>-28.68</v>
      </c>
      <c r="E18">
        <v>166.54</v>
      </c>
      <c r="F18">
        <f>_10sept_0_all[[#This Row],[H_mag]]-26</f>
        <v>-54.69</v>
      </c>
      <c r="G18">
        <f>_10sept_0_all[[#This Row],[V_mag]]-26</f>
        <v>-54.68</v>
      </c>
    </row>
    <row r="19" spans="1:7" x14ac:dyDescent="0.25">
      <c r="A19">
        <v>-164</v>
      </c>
      <c r="B19">
        <v>-29.47</v>
      </c>
      <c r="C19">
        <v>173.92</v>
      </c>
      <c r="D19">
        <v>-29.25</v>
      </c>
      <c r="E19">
        <v>174.52</v>
      </c>
      <c r="F19">
        <f>_10sept_0_all[[#This Row],[H_mag]]-26</f>
        <v>-55.47</v>
      </c>
      <c r="G19">
        <f>_10sept_0_all[[#This Row],[V_mag]]-26</f>
        <v>-55.25</v>
      </c>
    </row>
    <row r="20" spans="1:7" x14ac:dyDescent="0.25">
      <c r="A20">
        <v>-163</v>
      </c>
      <c r="B20">
        <v>-30.45</v>
      </c>
      <c r="C20">
        <v>-177.84</v>
      </c>
      <c r="D20">
        <v>-30.51</v>
      </c>
      <c r="E20">
        <v>-178.87</v>
      </c>
      <c r="F20">
        <f>_10sept_0_all[[#This Row],[H_mag]]-26</f>
        <v>-56.45</v>
      </c>
      <c r="G20">
        <f>_10sept_0_all[[#This Row],[V_mag]]-26</f>
        <v>-56.510000000000005</v>
      </c>
    </row>
    <row r="21" spans="1:7" x14ac:dyDescent="0.25">
      <c r="A21">
        <v>-162</v>
      </c>
      <c r="B21">
        <v>-31.65</v>
      </c>
      <c r="C21">
        <v>-170.95</v>
      </c>
      <c r="D21">
        <v>-31.61</v>
      </c>
      <c r="E21">
        <v>-171.22</v>
      </c>
      <c r="F21">
        <f>_10sept_0_all[[#This Row],[H_mag]]-26</f>
        <v>-57.65</v>
      </c>
      <c r="G21">
        <f>_10sept_0_all[[#This Row],[V_mag]]-26</f>
        <v>-57.61</v>
      </c>
    </row>
    <row r="22" spans="1:7" x14ac:dyDescent="0.25">
      <c r="A22">
        <v>-161</v>
      </c>
      <c r="B22">
        <v>-32.840000000000003</v>
      </c>
      <c r="C22">
        <v>-164.3</v>
      </c>
      <c r="D22">
        <v>-32.93</v>
      </c>
      <c r="E22">
        <v>-164.68</v>
      </c>
      <c r="F22">
        <f>_10sept_0_all[[#This Row],[H_mag]]-26</f>
        <v>-58.84</v>
      </c>
      <c r="G22">
        <f>_10sept_0_all[[#This Row],[V_mag]]-26</f>
        <v>-58.93</v>
      </c>
    </row>
    <row r="23" spans="1:7" x14ac:dyDescent="0.25">
      <c r="A23">
        <v>-160</v>
      </c>
      <c r="B23">
        <v>-34.06</v>
      </c>
      <c r="C23">
        <v>-156.96</v>
      </c>
      <c r="D23">
        <v>-33.979999999999997</v>
      </c>
      <c r="E23">
        <v>-158.05000000000001</v>
      </c>
      <c r="F23">
        <f>_10sept_0_all[[#This Row],[H_mag]]-26</f>
        <v>-60.06</v>
      </c>
      <c r="G23">
        <f>_10sept_0_all[[#This Row],[V_mag]]-26</f>
        <v>-59.98</v>
      </c>
    </row>
    <row r="24" spans="1:7" x14ac:dyDescent="0.25">
      <c r="A24">
        <v>-159</v>
      </c>
      <c r="B24">
        <v>-34.81</v>
      </c>
      <c r="C24">
        <v>-148.16999999999999</v>
      </c>
      <c r="D24">
        <v>-34.72</v>
      </c>
      <c r="E24">
        <v>-151.02000000000001</v>
      </c>
      <c r="F24">
        <f>_10sept_0_all[[#This Row],[H_mag]]-26</f>
        <v>-60.81</v>
      </c>
      <c r="G24">
        <f>_10sept_0_all[[#This Row],[V_mag]]-26</f>
        <v>-60.72</v>
      </c>
    </row>
    <row r="25" spans="1:7" x14ac:dyDescent="0.25">
      <c r="A25">
        <v>-158</v>
      </c>
      <c r="B25">
        <v>-35.08</v>
      </c>
      <c r="C25">
        <v>-140.19</v>
      </c>
      <c r="D25">
        <v>-35.15</v>
      </c>
      <c r="E25">
        <v>-139.77000000000001</v>
      </c>
      <c r="F25">
        <f>_10sept_0_all[[#This Row],[H_mag]]-26</f>
        <v>-61.08</v>
      </c>
      <c r="G25">
        <f>_10sept_0_all[[#This Row],[V_mag]]-26</f>
        <v>-61.15</v>
      </c>
    </row>
    <row r="26" spans="1:7" x14ac:dyDescent="0.25">
      <c r="A26">
        <v>-157</v>
      </c>
      <c r="B26">
        <v>-34.619999999999997</v>
      </c>
      <c r="C26">
        <v>-127.92</v>
      </c>
      <c r="D26">
        <v>-34.86</v>
      </c>
      <c r="E26">
        <v>-128.13</v>
      </c>
      <c r="F26">
        <f>_10sept_0_all[[#This Row],[H_mag]]-26</f>
        <v>-60.62</v>
      </c>
      <c r="G26">
        <f>_10sept_0_all[[#This Row],[V_mag]]-26</f>
        <v>-60.86</v>
      </c>
    </row>
    <row r="27" spans="1:7" x14ac:dyDescent="0.25">
      <c r="A27">
        <v>-156</v>
      </c>
      <c r="B27">
        <v>-33.840000000000003</v>
      </c>
      <c r="C27">
        <v>-114.79</v>
      </c>
      <c r="D27">
        <v>-33.96</v>
      </c>
      <c r="E27">
        <v>-115.43</v>
      </c>
      <c r="F27">
        <f>_10sept_0_all[[#This Row],[H_mag]]-26</f>
        <v>-59.84</v>
      </c>
      <c r="G27">
        <f>_10sept_0_all[[#This Row],[V_mag]]-26</f>
        <v>-59.96</v>
      </c>
    </row>
    <row r="28" spans="1:7" x14ac:dyDescent="0.25">
      <c r="A28">
        <v>-155</v>
      </c>
      <c r="B28">
        <v>-32.64</v>
      </c>
      <c r="C28">
        <v>-102.57</v>
      </c>
      <c r="D28">
        <v>-32.75</v>
      </c>
      <c r="E28">
        <v>-103.18</v>
      </c>
      <c r="F28">
        <f>_10sept_0_all[[#This Row],[H_mag]]-26</f>
        <v>-58.64</v>
      </c>
      <c r="G28">
        <f>_10sept_0_all[[#This Row],[V_mag]]-26</f>
        <v>-58.75</v>
      </c>
    </row>
    <row r="29" spans="1:7" x14ac:dyDescent="0.25">
      <c r="A29">
        <v>-154</v>
      </c>
      <c r="B29">
        <v>-31.2</v>
      </c>
      <c r="C29">
        <v>-91.46</v>
      </c>
      <c r="D29">
        <v>-31.13</v>
      </c>
      <c r="E29">
        <v>-92.38</v>
      </c>
      <c r="F29">
        <f>_10sept_0_all[[#This Row],[H_mag]]-26</f>
        <v>-57.2</v>
      </c>
      <c r="G29">
        <f>_10sept_0_all[[#This Row],[V_mag]]-26</f>
        <v>-57.129999999999995</v>
      </c>
    </row>
    <row r="30" spans="1:7" x14ac:dyDescent="0.25">
      <c r="A30">
        <v>-153</v>
      </c>
      <c r="B30">
        <v>-29.82</v>
      </c>
      <c r="C30">
        <v>-78.98</v>
      </c>
      <c r="D30">
        <v>-29.82</v>
      </c>
      <c r="E30">
        <v>-80.349999999999994</v>
      </c>
      <c r="F30">
        <f>_10sept_0_all[[#This Row],[H_mag]]-26</f>
        <v>-55.82</v>
      </c>
      <c r="G30">
        <f>_10sept_0_all[[#This Row],[V_mag]]-26</f>
        <v>-55.82</v>
      </c>
    </row>
    <row r="31" spans="1:7" x14ac:dyDescent="0.25">
      <c r="A31">
        <v>-152</v>
      </c>
      <c r="B31">
        <v>-28.47</v>
      </c>
      <c r="C31">
        <v>-67.22</v>
      </c>
      <c r="D31">
        <v>-28.53</v>
      </c>
      <c r="E31">
        <v>-69.13</v>
      </c>
      <c r="F31">
        <f>_10sept_0_all[[#This Row],[H_mag]]-26</f>
        <v>-54.47</v>
      </c>
      <c r="G31">
        <f>_10sept_0_all[[#This Row],[V_mag]]-26</f>
        <v>-54.53</v>
      </c>
    </row>
    <row r="32" spans="1:7" x14ac:dyDescent="0.25">
      <c r="A32">
        <v>-151</v>
      </c>
      <c r="B32">
        <v>-27.3</v>
      </c>
      <c r="C32">
        <v>-58.66</v>
      </c>
      <c r="D32">
        <v>-27.47</v>
      </c>
      <c r="E32">
        <v>-58.5</v>
      </c>
      <c r="F32">
        <f>_10sept_0_all[[#This Row],[H_mag]]-26</f>
        <v>-53.3</v>
      </c>
      <c r="G32">
        <f>_10sept_0_all[[#This Row],[V_mag]]-26</f>
        <v>-53.47</v>
      </c>
    </row>
    <row r="33" spans="1:7" x14ac:dyDescent="0.25">
      <c r="A33">
        <v>-150</v>
      </c>
      <c r="B33">
        <v>-26.62</v>
      </c>
      <c r="C33">
        <v>-48.09</v>
      </c>
      <c r="D33">
        <v>-26.52</v>
      </c>
      <c r="E33">
        <v>-48.65</v>
      </c>
      <c r="F33">
        <f>_10sept_0_all[[#This Row],[H_mag]]-26</f>
        <v>-52.620000000000005</v>
      </c>
      <c r="G33">
        <f>_10sept_0_all[[#This Row],[V_mag]]-26</f>
        <v>-52.519999999999996</v>
      </c>
    </row>
    <row r="34" spans="1:7" x14ac:dyDescent="0.25">
      <c r="A34">
        <v>-149</v>
      </c>
      <c r="B34">
        <v>-25.93</v>
      </c>
      <c r="C34">
        <v>-38.31</v>
      </c>
      <c r="D34">
        <v>-25.99</v>
      </c>
      <c r="E34">
        <v>-38.1</v>
      </c>
      <c r="F34">
        <f>_10sept_0_all[[#This Row],[H_mag]]-26</f>
        <v>-51.93</v>
      </c>
      <c r="G34">
        <f>_10sept_0_all[[#This Row],[V_mag]]-26</f>
        <v>-51.989999999999995</v>
      </c>
    </row>
    <row r="35" spans="1:7" x14ac:dyDescent="0.25">
      <c r="A35">
        <v>-148</v>
      </c>
      <c r="B35">
        <v>-25.65</v>
      </c>
      <c r="C35">
        <v>-27.95</v>
      </c>
      <c r="D35">
        <v>-25.53</v>
      </c>
      <c r="E35">
        <v>-29.57</v>
      </c>
      <c r="F35">
        <f>_10sept_0_all[[#This Row],[H_mag]]-26</f>
        <v>-51.65</v>
      </c>
      <c r="G35">
        <f>_10sept_0_all[[#This Row],[V_mag]]-26</f>
        <v>-51.53</v>
      </c>
    </row>
    <row r="36" spans="1:7" x14ac:dyDescent="0.25">
      <c r="A36">
        <v>-147</v>
      </c>
      <c r="B36">
        <v>-25.39</v>
      </c>
      <c r="C36">
        <v>-17.84</v>
      </c>
      <c r="D36">
        <v>-25.44</v>
      </c>
      <c r="E36">
        <v>-19.079999999999998</v>
      </c>
      <c r="F36">
        <f>_10sept_0_all[[#This Row],[H_mag]]-26</f>
        <v>-51.39</v>
      </c>
      <c r="G36">
        <f>_10sept_0_all[[#This Row],[V_mag]]-26</f>
        <v>-51.44</v>
      </c>
    </row>
    <row r="37" spans="1:7" x14ac:dyDescent="0.25">
      <c r="A37">
        <v>-146</v>
      </c>
      <c r="B37">
        <v>-25.61</v>
      </c>
      <c r="C37">
        <v>-8.4600000000000009</v>
      </c>
      <c r="D37">
        <v>-25.59</v>
      </c>
      <c r="E37">
        <v>-8.61</v>
      </c>
      <c r="F37">
        <f>_10sept_0_all[[#This Row],[H_mag]]-26</f>
        <v>-51.61</v>
      </c>
      <c r="G37">
        <f>_10sept_0_all[[#This Row],[V_mag]]-26</f>
        <v>-51.59</v>
      </c>
    </row>
    <row r="38" spans="1:7" x14ac:dyDescent="0.25">
      <c r="A38">
        <v>-145</v>
      </c>
      <c r="B38">
        <v>-26</v>
      </c>
      <c r="C38">
        <v>2.9</v>
      </c>
      <c r="D38">
        <v>-25.98</v>
      </c>
      <c r="E38">
        <v>3.56</v>
      </c>
      <c r="F38">
        <f>_10sept_0_all[[#This Row],[H_mag]]-26</f>
        <v>-52</v>
      </c>
      <c r="G38">
        <f>_10sept_0_all[[#This Row],[V_mag]]-26</f>
        <v>-51.980000000000004</v>
      </c>
    </row>
    <row r="39" spans="1:7" x14ac:dyDescent="0.25">
      <c r="A39">
        <v>-144</v>
      </c>
      <c r="B39">
        <v>-26.53</v>
      </c>
      <c r="C39">
        <v>16.47</v>
      </c>
      <c r="D39">
        <v>-26.61</v>
      </c>
      <c r="E39">
        <v>14.61</v>
      </c>
      <c r="F39">
        <f>_10sept_0_all[[#This Row],[H_mag]]-26</f>
        <v>-52.53</v>
      </c>
      <c r="G39">
        <f>_10sept_0_all[[#This Row],[V_mag]]-26</f>
        <v>-52.61</v>
      </c>
    </row>
    <row r="40" spans="1:7" x14ac:dyDescent="0.25">
      <c r="A40">
        <v>-143</v>
      </c>
      <c r="B40">
        <v>-27.2</v>
      </c>
      <c r="C40">
        <v>30.41</v>
      </c>
      <c r="D40">
        <v>-27.36</v>
      </c>
      <c r="E40">
        <v>29</v>
      </c>
      <c r="F40">
        <f>_10sept_0_all[[#This Row],[H_mag]]-26</f>
        <v>-53.2</v>
      </c>
      <c r="G40">
        <f>_10sept_0_all[[#This Row],[V_mag]]-26</f>
        <v>-53.36</v>
      </c>
    </row>
    <row r="41" spans="1:7" x14ac:dyDescent="0.25">
      <c r="A41">
        <v>-142</v>
      </c>
      <c r="B41">
        <v>-27.88</v>
      </c>
      <c r="C41">
        <v>45.08</v>
      </c>
      <c r="D41">
        <v>-27.92</v>
      </c>
      <c r="E41">
        <v>45.12</v>
      </c>
      <c r="F41">
        <f>_10sept_0_all[[#This Row],[H_mag]]-26</f>
        <v>-53.879999999999995</v>
      </c>
      <c r="G41">
        <f>_10sept_0_all[[#This Row],[V_mag]]-26</f>
        <v>-53.92</v>
      </c>
    </row>
    <row r="42" spans="1:7" x14ac:dyDescent="0.25">
      <c r="A42">
        <v>-141</v>
      </c>
      <c r="B42">
        <v>-28.33</v>
      </c>
      <c r="C42">
        <v>62.9</v>
      </c>
      <c r="D42">
        <v>-28.31</v>
      </c>
      <c r="E42">
        <v>64.08</v>
      </c>
      <c r="F42">
        <f>_10sept_0_all[[#This Row],[H_mag]]-26</f>
        <v>-54.33</v>
      </c>
      <c r="G42">
        <f>_10sept_0_all[[#This Row],[V_mag]]-26</f>
        <v>-54.31</v>
      </c>
    </row>
    <row r="43" spans="1:7" x14ac:dyDescent="0.25">
      <c r="A43">
        <v>-140</v>
      </c>
      <c r="B43">
        <v>-28.36</v>
      </c>
      <c r="C43">
        <v>80.569999999999993</v>
      </c>
      <c r="D43">
        <v>-28.45</v>
      </c>
      <c r="E43">
        <v>80.41</v>
      </c>
      <c r="F43">
        <f>_10sept_0_all[[#This Row],[H_mag]]-26</f>
        <v>-54.36</v>
      </c>
      <c r="G43">
        <f>_10sept_0_all[[#This Row],[V_mag]]-26</f>
        <v>-54.45</v>
      </c>
    </row>
    <row r="44" spans="1:7" x14ac:dyDescent="0.25">
      <c r="A44">
        <v>-139</v>
      </c>
      <c r="B44">
        <v>-28.09</v>
      </c>
      <c r="C44">
        <v>97.93</v>
      </c>
      <c r="D44">
        <v>-28.06</v>
      </c>
      <c r="E44">
        <v>96.78</v>
      </c>
      <c r="F44">
        <f>_10sept_0_all[[#This Row],[H_mag]]-26</f>
        <v>-54.09</v>
      </c>
      <c r="G44">
        <f>_10sept_0_all[[#This Row],[V_mag]]-26</f>
        <v>-54.06</v>
      </c>
    </row>
    <row r="45" spans="1:7" x14ac:dyDescent="0.25">
      <c r="A45">
        <v>-138</v>
      </c>
      <c r="B45">
        <v>-27.74</v>
      </c>
      <c r="C45">
        <v>112.42</v>
      </c>
      <c r="D45">
        <v>-27.71</v>
      </c>
      <c r="E45">
        <v>113.42</v>
      </c>
      <c r="F45">
        <f>_10sept_0_all[[#This Row],[H_mag]]-26</f>
        <v>-53.739999999999995</v>
      </c>
      <c r="G45">
        <f>_10sept_0_all[[#This Row],[V_mag]]-26</f>
        <v>-53.71</v>
      </c>
    </row>
    <row r="46" spans="1:7" x14ac:dyDescent="0.25">
      <c r="A46">
        <v>-137</v>
      </c>
      <c r="B46">
        <v>-27.43</v>
      </c>
      <c r="C46">
        <v>125.6</v>
      </c>
      <c r="D46">
        <v>-27.42</v>
      </c>
      <c r="E46">
        <v>125.17</v>
      </c>
      <c r="F46">
        <f>_10sept_0_all[[#This Row],[H_mag]]-26</f>
        <v>-53.43</v>
      </c>
      <c r="G46">
        <f>_10sept_0_all[[#This Row],[V_mag]]-26</f>
        <v>-53.42</v>
      </c>
    </row>
    <row r="47" spans="1:7" x14ac:dyDescent="0.25">
      <c r="A47">
        <v>-136</v>
      </c>
      <c r="B47">
        <v>-27.39</v>
      </c>
      <c r="C47">
        <v>136.16999999999999</v>
      </c>
      <c r="D47">
        <v>-27.36</v>
      </c>
      <c r="E47">
        <v>137.37</v>
      </c>
      <c r="F47">
        <f>_10sept_0_all[[#This Row],[H_mag]]-26</f>
        <v>-53.39</v>
      </c>
      <c r="G47">
        <f>_10sept_0_all[[#This Row],[V_mag]]-26</f>
        <v>-53.36</v>
      </c>
    </row>
    <row r="48" spans="1:7" x14ac:dyDescent="0.25">
      <c r="A48">
        <v>-135</v>
      </c>
      <c r="B48">
        <v>-27.43</v>
      </c>
      <c r="C48">
        <v>147.72</v>
      </c>
      <c r="D48">
        <v>-27.5</v>
      </c>
      <c r="E48">
        <v>147.19</v>
      </c>
      <c r="F48">
        <f>_10sept_0_all[[#This Row],[H_mag]]-26</f>
        <v>-53.43</v>
      </c>
      <c r="G48">
        <f>_10sept_0_all[[#This Row],[V_mag]]-26</f>
        <v>-53.5</v>
      </c>
    </row>
    <row r="49" spans="1:7" x14ac:dyDescent="0.25">
      <c r="A49">
        <v>-134</v>
      </c>
      <c r="B49">
        <v>-27.64</v>
      </c>
      <c r="C49">
        <v>156.49</v>
      </c>
      <c r="D49">
        <v>-27.74</v>
      </c>
      <c r="E49">
        <v>156.18</v>
      </c>
      <c r="F49">
        <f>_10sept_0_all[[#This Row],[H_mag]]-26</f>
        <v>-53.64</v>
      </c>
      <c r="G49">
        <f>_10sept_0_all[[#This Row],[V_mag]]-26</f>
        <v>-53.739999999999995</v>
      </c>
    </row>
    <row r="50" spans="1:7" x14ac:dyDescent="0.25">
      <c r="A50">
        <v>-133</v>
      </c>
      <c r="B50">
        <v>-28.01</v>
      </c>
      <c r="C50">
        <v>163.63</v>
      </c>
      <c r="D50">
        <v>-28.01</v>
      </c>
      <c r="E50">
        <v>163.16</v>
      </c>
      <c r="F50">
        <f>_10sept_0_all[[#This Row],[H_mag]]-26</f>
        <v>-54.010000000000005</v>
      </c>
      <c r="G50">
        <f>_10sept_0_all[[#This Row],[V_mag]]-26</f>
        <v>-54.010000000000005</v>
      </c>
    </row>
    <row r="51" spans="1:7" x14ac:dyDescent="0.25">
      <c r="A51">
        <v>-132</v>
      </c>
      <c r="B51">
        <v>-28.29</v>
      </c>
      <c r="C51">
        <v>170.3</v>
      </c>
      <c r="D51">
        <v>-28.32</v>
      </c>
      <c r="E51">
        <v>169.27</v>
      </c>
      <c r="F51">
        <f>_10sept_0_all[[#This Row],[H_mag]]-26</f>
        <v>-54.29</v>
      </c>
      <c r="G51">
        <f>_10sept_0_all[[#This Row],[V_mag]]-26</f>
        <v>-54.32</v>
      </c>
    </row>
    <row r="52" spans="1:7" x14ac:dyDescent="0.25">
      <c r="A52">
        <v>-131</v>
      </c>
      <c r="B52">
        <v>-28.58</v>
      </c>
      <c r="C52">
        <v>176.46</v>
      </c>
      <c r="D52">
        <v>-28.57</v>
      </c>
      <c r="E52">
        <v>176.58</v>
      </c>
      <c r="F52">
        <f>_10sept_0_all[[#This Row],[H_mag]]-26</f>
        <v>-54.58</v>
      </c>
      <c r="G52">
        <f>_10sept_0_all[[#This Row],[V_mag]]-26</f>
        <v>-54.57</v>
      </c>
    </row>
    <row r="53" spans="1:7" x14ac:dyDescent="0.25">
      <c r="A53">
        <v>-130</v>
      </c>
      <c r="B53">
        <v>-29.02</v>
      </c>
      <c r="C53">
        <v>-177</v>
      </c>
      <c r="D53">
        <v>-28.88</v>
      </c>
      <c r="E53">
        <v>-176.03</v>
      </c>
      <c r="F53">
        <f>_10sept_0_all[[#This Row],[H_mag]]-26</f>
        <v>-55.019999999999996</v>
      </c>
      <c r="G53">
        <f>_10sept_0_all[[#This Row],[V_mag]]-26</f>
        <v>-54.879999999999995</v>
      </c>
    </row>
    <row r="54" spans="1:7" x14ac:dyDescent="0.25">
      <c r="A54">
        <v>-129</v>
      </c>
      <c r="B54">
        <v>-29.33</v>
      </c>
      <c r="C54">
        <v>-169.77</v>
      </c>
      <c r="D54">
        <v>-29.22</v>
      </c>
      <c r="E54">
        <v>-169.88</v>
      </c>
      <c r="F54">
        <f>_10sept_0_all[[#This Row],[H_mag]]-26</f>
        <v>-55.33</v>
      </c>
      <c r="G54">
        <f>_10sept_0_all[[#This Row],[V_mag]]-26</f>
        <v>-55.22</v>
      </c>
    </row>
    <row r="55" spans="1:7" x14ac:dyDescent="0.25">
      <c r="A55">
        <v>-128</v>
      </c>
      <c r="B55">
        <v>-29.84</v>
      </c>
      <c r="C55">
        <v>-163.91</v>
      </c>
      <c r="D55">
        <v>-29.7</v>
      </c>
      <c r="E55">
        <v>-164.31</v>
      </c>
      <c r="F55">
        <f>_10sept_0_all[[#This Row],[H_mag]]-26</f>
        <v>-55.84</v>
      </c>
      <c r="G55">
        <f>_10sept_0_all[[#This Row],[V_mag]]-26</f>
        <v>-55.7</v>
      </c>
    </row>
    <row r="56" spans="1:7" x14ac:dyDescent="0.25">
      <c r="A56">
        <v>-127</v>
      </c>
      <c r="B56">
        <v>-30.32</v>
      </c>
      <c r="C56">
        <v>-158.86000000000001</v>
      </c>
      <c r="D56">
        <v>-30.16</v>
      </c>
      <c r="E56">
        <v>-158.84</v>
      </c>
      <c r="F56">
        <f>_10sept_0_all[[#This Row],[H_mag]]-26</f>
        <v>-56.32</v>
      </c>
      <c r="G56">
        <f>_10sept_0_all[[#This Row],[V_mag]]-26</f>
        <v>-56.16</v>
      </c>
    </row>
    <row r="57" spans="1:7" x14ac:dyDescent="0.25">
      <c r="A57">
        <v>-126</v>
      </c>
      <c r="B57">
        <v>-30.68</v>
      </c>
      <c r="C57">
        <v>-152</v>
      </c>
      <c r="D57">
        <v>-30.53</v>
      </c>
      <c r="E57">
        <v>-151.61000000000001</v>
      </c>
      <c r="F57">
        <f>_10sept_0_all[[#This Row],[H_mag]]-26</f>
        <v>-56.68</v>
      </c>
      <c r="G57">
        <f>_10sept_0_all[[#This Row],[V_mag]]-26</f>
        <v>-56.53</v>
      </c>
    </row>
    <row r="58" spans="1:7" x14ac:dyDescent="0.25">
      <c r="A58">
        <v>-125</v>
      </c>
      <c r="B58">
        <v>-30.65</v>
      </c>
      <c r="C58">
        <v>-143.69</v>
      </c>
      <c r="D58">
        <v>-30.72</v>
      </c>
      <c r="E58">
        <v>-145.02000000000001</v>
      </c>
      <c r="F58">
        <f>_10sept_0_all[[#This Row],[H_mag]]-26</f>
        <v>-56.65</v>
      </c>
      <c r="G58">
        <f>_10sept_0_all[[#This Row],[V_mag]]-26</f>
        <v>-56.72</v>
      </c>
    </row>
    <row r="59" spans="1:7" x14ac:dyDescent="0.25">
      <c r="A59">
        <v>-124</v>
      </c>
      <c r="B59">
        <v>-30.85</v>
      </c>
      <c r="C59">
        <v>-132.1</v>
      </c>
      <c r="D59">
        <v>-30.72</v>
      </c>
      <c r="E59">
        <v>-132.93</v>
      </c>
      <c r="F59">
        <f>_10sept_0_all[[#This Row],[H_mag]]-26</f>
        <v>-56.85</v>
      </c>
      <c r="G59">
        <f>_10sept_0_all[[#This Row],[V_mag]]-26</f>
        <v>-56.72</v>
      </c>
    </row>
    <row r="60" spans="1:7" x14ac:dyDescent="0.25">
      <c r="A60">
        <v>-123</v>
      </c>
      <c r="B60">
        <v>-30.69</v>
      </c>
      <c r="C60">
        <v>-116.79</v>
      </c>
      <c r="D60">
        <v>-30.66</v>
      </c>
      <c r="E60">
        <v>-116.46</v>
      </c>
      <c r="F60">
        <f>_10sept_0_all[[#This Row],[H_mag]]-26</f>
        <v>-56.69</v>
      </c>
      <c r="G60">
        <f>_10sept_0_all[[#This Row],[V_mag]]-26</f>
        <v>-56.66</v>
      </c>
    </row>
    <row r="61" spans="1:7" x14ac:dyDescent="0.25">
      <c r="A61">
        <v>-122</v>
      </c>
      <c r="B61">
        <v>-30.1</v>
      </c>
      <c r="C61">
        <v>-98.28</v>
      </c>
      <c r="D61">
        <v>-30.23</v>
      </c>
      <c r="E61">
        <v>-98.12</v>
      </c>
      <c r="F61">
        <f>_10sept_0_all[[#This Row],[H_mag]]-26</f>
        <v>-56.1</v>
      </c>
      <c r="G61">
        <f>_10sept_0_all[[#This Row],[V_mag]]-26</f>
        <v>-56.230000000000004</v>
      </c>
    </row>
    <row r="62" spans="1:7" x14ac:dyDescent="0.25">
      <c r="A62">
        <v>-121</v>
      </c>
      <c r="B62">
        <v>-29.55</v>
      </c>
      <c r="C62">
        <v>-80.16</v>
      </c>
      <c r="D62">
        <v>-29.48</v>
      </c>
      <c r="E62">
        <v>-79.11</v>
      </c>
      <c r="F62">
        <f>_10sept_0_all[[#This Row],[H_mag]]-26</f>
        <v>-55.55</v>
      </c>
      <c r="G62">
        <f>_10sept_0_all[[#This Row],[V_mag]]-26</f>
        <v>-55.480000000000004</v>
      </c>
    </row>
    <row r="63" spans="1:7" x14ac:dyDescent="0.25">
      <c r="A63">
        <v>-120</v>
      </c>
      <c r="B63">
        <v>-28.61</v>
      </c>
      <c r="C63">
        <v>-63.22</v>
      </c>
      <c r="D63">
        <v>-28.49</v>
      </c>
      <c r="E63">
        <v>-63.89</v>
      </c>
      <c r="F63">
        <f>_10sept_0_all[[#This Row],[H_mag]]-26</f>
        <v>-54.61</v>
      </c>
      <c r="G63">
        <f>_10sept_0_all[[#This Row],[V_mag]]-26</f>
        <v>-54.489999999999995</v>
      </c>
    </row>
    <row r="64" spans="1:7" x14ac:dyDescent="0.25">
      <c r="A64">
        <v>-119</v>
      </c>
      <c r="B64">
        <v>-27.69</v>
      </c>
      <c r="C64">
        <v>-47.76</v>
      </c>
      <c r="D64">
        <v>-27.63</v>
      </c>
      <c r="E64">
        <v>-45.09</v>
      </c>
      <c r="F64">
        <f>_10sept_0_all[[#This Row],[H_mag]]-26</f>
        <v>-53.69</v>
      </c>
      <c r="G64">
        <f>_10sept_0_all[[#This Row],[V_mag]]-26</f>
        <v>-53.629999999999995</v>
      </c>
    </row>
    <row r="65" spans="1:7" x14ac:dyDescent="0.25">
      <c r="A65">
        <v>-118</v>
      </c>
      <c r="B65">
        <v>-26.94</v>
      </c>
      <c r="C65">
        <v>-32.22</v>
      </c>
      <c r="D65">
        <v>-26.99</v>
      </c>
      <c r="E65">
        <v>-31.8</v>
      </c>
      <c r="F65">
        <f>_10sept_0_all[[#This Row],[H_mag]]-26</f>
        <v>-52.94</v>
      </c>
      <c r="G65">
        <f>_10sept_0_all[[#This Row],[V_mag]]-26</f>
        <v>-52.989999999999995</v>
      </c>
    </row>
    <row r="66" spans="1:7" x14ac:dyDescent="0.25">
      <c r="A66">
        <v>-117</v>
      </c>
      <c r="B66">
        <v>-26.46</v>
      </c>
      <c r="C66">
        <v>-16.72</v>
      </c>
      <c r="D66">
        <v>-26.37</v>
      </c>
      <c r="E66">
        <v>-16.29</v>
      </c>
      <c r="F66">
        <f>_10sept_0_all[[#This Row],[H_mag]]-26</f>
        <v>-52.46</v>
      </c>
      <c r="G66">
        <f>_10sept_0_all[[#This Row],[V_mag]]-26</f>
        <v>-52.370000000000005</v>
      </c>
    </row>
    <row r="67" spans="1:7" x14ac:dyDescent="0.25">
      <c r="A67">
        <v>-116</v>
      </c>
      <c r="B67">
        <v>-26.12</v>
      </c>
      <c r="C67">
        <v>-1.71</v>
      </c>
      <c r="D67">
        <v>-26.06</v>
      </c>
      <c r="E67">
        <v>-1.1499999999999999</v>
      </c>
      <c r="F67">
        <f>_10sept_0_all[[#This Row],[H_mag]]-26</f>
        <v>-52.120000000000005</v>
      </c>
      <c r="G67">
        <f>_10sept_0_all[[#This Row],[V_mag]]-26</f>
        <v>-52.06</v>
      </c>
    </row>
    <row r="68" spans="1:7" x14ac:dyDescent="0.25">
      <c r="A68">
        <v>-115</v>
      </c>
      <c r="B68">
        <v>-25.65</v>
      </c>
      <c r="C68">
        <v>15.83</v>
      </c>
      <c r="D68">
        <v>-25.71</v>
      </c>
      <c r="E68">
        <v>15.11</v>
      </c>
      <c r="F68">
        <f>_10sept_0_all[[#This Row],[H_mag]]-26</f>
        <v>-51.65</v>
      </c>
      <c r="G68">
        <f>_10sept_0_all[[#This Row],[V_mag]]-26</f>
        <v>-51.71</v>
      </c>
    </row>
    <row r="69" spans="1:7" x14ac:dyDescent="0.25">
      <c r="A69">
        <v>-114</v>
      </c>
      <c r="B69">
        <v>-25.35</v>
      </c>
      <c r="C69">
        <v>32.130000000000003</v>
      </c>
      <c r="D69">
        <v>-25.4</v>
      </c>
      <c r="E69">
        <v>32.33</v>
      </c>
      <c r="F69">
        <f>_10sept_0_all[[#This Row],[H_mag]]-26</f>
        <v>-51.35</v>
      </c>
      <c r="G69">
        <f>_10sept_0_all[[#This Row],[V_mag]]-26</f>
        <v>-51.4</v>
      </c>
    </row>
    <row r="70" spans="1:7" x14ac:dyDescent="0.25">
      <c r="A70">
        <v>-113</v>
      </c>
      <c r="B70">
        <v>-24.96</v>
      </c>
      <c r="C70">
        <v>48.62</v>
      </c>
      <c r="D70">
        <v>-24.94</v>
      </c>
      <c r="E70">
        <v>47.5</v>
      </c>
      <c r="F70">
        <f>_10sept_0_all[[#This Row],[H_mag]]-26</f>
        <v>-50.96</v>
      </c>
      <c r="G70">
        <f>_10sept_0_all[[#This Row],[V_mag]]-26</f>
        <v>-50.94</v>
      </c>
    </row>
    <row r="71" spans="1:7" x14ac:dyDescent="0.25">
      <c r="A71">
        <v>-112</v>
      </c>
      <c r="B71">
        <v>-24.33</v>
      </c>
      <c r="C71">
        <v>65.150000000000006</v>
      </c>
      <c r="D71">
        <v>-24.45</v>
      </c>
      <c r="E71">
        <v>65.37</v>
      </c>
      <c r="F71">
        <f>_10sept_0_all[[#This Row],[H_mag]]-26</f>
        <v>-50.33</v>
      </c>
      <c r="G71">
        <f>_10sept_0_all[[#This Row],[V_mag]]-26</f>
        <v>-50.45</v>
      </c>
    </row>
    <row r="72" spans="1:7" x14ac:dyDescent="0.25">
      <c r="A72">
        <v>-111</v>
      </c>
      <c r="B72">
        <v>-24.08</v>
      </c>
      <c r="C72">
        <v>80.3</v>
      </c>
      <c r="D72">
        <v>-24.03</v>
      </c>
      <c r="E72">
        <v>79.98</v>
      </c>
      <c r="F72">
        <f>_10sept_0_all[[#This Row],[H_mag]]-26</f>
        <v>-50.08</v>
      </c>
      <c r="G72">
        <f>_10sept_0_all[[#This Row],[V_mag]]-26</f>
        <v>-50.03</v>
      </c>
    </row>
    <row r="73" spans="1:7" x14ac:dyDescent="0.25">
      <c r="A73">
        <v>-110</v>
      </c>
      <c r="B73">
        <v>-23.75</v>
      </c>
      <c r="C73">
        <v>94.27</v>
      </c>
      <c r="D73">
        <v>-23.75</v>
      </c>
      <c r="E73">
        <v>94.46</v>
      </c>
      <c r="F73">
        <f>_10sept_0_all[[#This Row],[H_mag]]-26</f>
        <v>-49.75</v>
      </c>
      <c r="G73">
        <f>_10sept_0_all[[#This Row],[V_mag]]-26</f>
        <v>-49.75</v>
      </c>
    </row>
    <row r="74" spans="1:7" x14ac:dyDescent="0.25">
      <c r="A74">
        <v>-109</v>
      </c>
      <c r="B74">
        <v>-23.64</v>
      </c>
      <c r="C74">
        <v>109.64</v>
      </c>
      <c r="D74">
        <v>-23.58</v>
      </c>
      <c r="E74">
        <v>109.74</v>
      </c>
      <c r="F74">
        <f>_10sept_0_all[[#This Row],[H_mag]]-26</f>
        <v>-49.64</v>
      </c>
      <c r="G74">
        <f>_10sept_0_all[[#This Row],[V_mag]]-26</f>
        <v>-49.58</v>
      </c>
    </row>
    <row r="75" spans="1:7" x14ac:dyDescent="0.25">
      <c r="A75">
        <v>-108</v>
      </c>
      <c r="B75">
        <v>-23.59</v>
      </c>
      <c r="C75">
        <v>124.06</v>
      </c>
      <c r="D75">
        <v>-23.62</v>
      </c>
      <c r="E75">
        <v>123.93</v>
      </c>
      <c r="F75">
        <f>_10sept_0_all[[#This Row],[H_mag]]-26</f>
        <v>-49.59</v>
      </c>
      <c r="G75">
        <f>_10sept_0_all[[#This Row],[V_mag]]-26</f>
        <v>-49.620000000000005</v>
      </c>
    </row>
    <row r="76" spans="1:7" x14ac:dyDescent="0.25">
      <c r="A76">
        <v>-107</v>
      </c>
      <c r="B76">
        <v>-23.77</v>
      </c>
      <c r="C76">
        <v>139.78</v>
      </c>
      <c r="D76">
        <v>-23.69</v>
      </c>
      <c r="E76">
        <v>138.71</v>
      </c>
      <c r="F76">
        <f>_10sept_0_all[[#This Row],[H_mag]]-26</f>
        <v>-49.769999999999996</v>
      </c>
      <c r="G76">
        <f>_10sept_0_all[[#This Row],[V_mag]]-26</f>
        <v>-49.69</v>
      </c>
    </row>
    <row r="77" spans="1:7" x14ac:dyDescent="0.25">
      <c r="A77">
        <v>-106</v>
      </c>
      <c r="B77">
        <v>-23.98</v>
      </c>
      <c r="C77">
        <v>156.52000000000001</v>
      </c>
      <c r="D77">
        <v>-23.94</v>
      </c>
      <c r="E77">
        <v>156.34</v>
      </c>
      <c r="F77">
        <f>_10sept_0_all[[#This Row],[H_mag]]-26</f>
        <v>-49.980000000000004</v>
      </c>
      <c r="G77">
        <f>_10sept_0_all[[#This Row],[V_mag]]-26</f>
        <v>-49.94</v>
      </c>
    </row>
    <row r="78" spans="1:7" x14ac:dyDescent="0.25">
      <c r="A78">
        <v>-105</v>
      </c>
      <c r="B78">
        <v>-24.11</v>
      </c>
      <c r="C78">
        <v>175.5</v>
      </c>
      <c r="D78">
        <v>-24.1</v>
      </c>
      <c r="E78">
        <v>174.64</v>
      </c>
      <c r="F78">
        <f>_10sept_0_all[[#This Row],[H_mag]]-26</f>
        <v>-50.11</v>
      </c>
      <c r="G78">
        <f>_10sept_0_all[[#This Row],[V_mag]]-26</f>
        <v>-50.1</v>
      </c>
    </row>
    <row r="79" spans="1:7" x14ac:dyDescent="0.25">
      <c r="A79">
        <v>-104</v>
      </c>
      <c r="B79">
        <v>-24.23</v>
      </c>
      <c r="C79">
        <v>-165.96</v>
      </c>
      <c r="D79">
        <v>-24.26</v>
      </c>
      <c r="E79">
        <v>-167.15</v>
      </c>
      <c r="F79">
        <f>_10sept_0_all[[#This Row],[H_mag]]-26</f>
        <v>-50.230000000000004</v>
      </c>
      <c r="G79">
        <f>_10sept_0_all[[#This Row],[V_mag]]-26</f>
        <v>-50.260000000000005</v>
      </c>
    </row>
    <row r="80" spans="1:7" x14ac:dyDescent="0.25">
      <c r="A80">
        <v>-103</v>
      </c>
      <c r="B80">
        <v>-24.31</v>
      </c>
      <c r="C80">
        <v>-147.62</v>
      </c>
      <c r="D80">
        <v>-24.25</v>
      </c>
      <c r="E80">
        <v>-148.71</v>
      </c>
      <c r="F80">
        <f>_10sept_0_all[[#This Row],[H_mag]]-26</f>
        <v>-50.31</v>
      </c>
      <c r="G80">
        <f>_10sept_0_all[[#This Row],[V_mag]]-26</f>
        <v>-50.25</v>
      </c>
    </row>
    <row r="81" spans="1:7" x14ac:dyDescent="0.25">
      <c r="A81">
        <v>-102</v>
      </c>
      <c r="B81">
        <v>-24.21</v>
      </c>
      <c r="C81">
        <v>-129.63</v>
      </c>
      <c r="D81">
        <v>-24.26</v>
      </c>
      <c r="E81">
        <v>-130.75</v>
      </c>
      <c r="F81">
        <f>_10sept_0_all[[#This Row],[H_mag]]-26</f>
        <v>-50.21</v>
      </c>
      <c r="G81">
        <f>_10sept_0_all[[#This Row],[V_mag]]-26</f>
        <v>-50.260000000000005</v>
      </c>
    </row>
    <row r="82" spans="1:7" x14ac:dyDescent="0.25">
      <c r="A82">
        <v>-101</v>
      </c>
      <c r="B82">
        <v>-24.16</v>
      </c>
      <c r="C82">
        <v>-112.22</v>
      </c>
      <c r="D82">
        <v>-24.19</v>
      </c>
      <c r="E82">
        <v>-113.25</v>
      </c>
      <c r="F82">
        <f>_10sept_0_all[[#This Row],[H_mag]]-26</f>
        <v>-50.16</v>
      </c>
      <c r="G82">
        <f>_10sept_0_all[[#This Row],[V_mag]]-26</f>
        <v>-50.19</v>
      </c>
    </row>
    <row r="83" spans="1:7" x14ac:dyDescent="0.25">
      <c r="A83">
        <v>-100</v>
      </c>
      <c r="B83">
        <v>-24.1</v>
      </c>
      <c r="C83">
        <v>-96.41</v>
      </c>
      <c r="D83">
        <v>-24.11</v>
      </c>
      <c r="E83">
        <v>-95.44</v>
      </c>
      <c r="F83">
        <f>_10sept_0_all[[#This Row],[H_mag]]-26</f>
        <v>-50.1</v>
      </c>
      <c r="G83">
        <f>_10sept_0_all[[#This Row],[V_mag]]-26</f>
        <v>-50.11</v>
      </c>
    </row>
    <row r="84" spans="1:7" x14ac:dyDescent="0.25">
      <c r="A84">
        <v>-99</v>
      </c>
      <c r="B84">
        <v>-24.13</v>
      </c>
      <c r="C84">
        <v>-78.27</v>
      </c>
      <c r="D84">
        <v>-24.11</v>
      </c>
      <c r="E84">
        <v>-78.8</v>
      </c>
      <c r="F84">
        <f>_10sept_0_all[[#This Row],[H_mag]]-26</f>
        <v>-50.129999999999995</v>
      </c>
      <c r="G84">
        <f>_10sept_0_all[[#This Row],[V_mag]]-26</f>
        <v>-50.11</v>
      </c>
    </row>
    <row r="85" spans="1:7" x14ac:dyDescent="0.25">
      <c r="A85">
        <v>-98</v>
      </c>
      <c r="B85">
        <v>-24.18</v>
      </c>
      <c r="C85">
        <v>-61.76</v>
      </c>
      <c r="D85">
        <v>-24.14</v>
      </c>
      <c r="E85">
        <v>-61.6</v>
      </c>
      <c r="F85">
        <f>_10sept_0_all[[#This Row],[H_mag]]-26</f>
        <v>-50.18</v>
      </c>
      <c r="G85">
        <f>_10sept_0_all[[#This Row],[V_mag]]-26</f>
        <v>-50.14</v>
      </c>
    </row>
    <row r="86" spans="1:7" x14ac:dyDescent="0.25">
      <c r="A86">
        <v>-97</v>
      </c>
      <c r="B86">
        <v>-24.33</v>
      </c>
      <c r="C86">
        <v>-44.69</v>
      </c>
      <c r="D86">
        <v>-24.25</v>
      </c>
      <c r="E86">
        <v>-44.75</v>
      </c>
      <c r="F86">
        <f>_10sept_0_all[[#This Row],[H_mag]]-26</f>
        <v>-50.33</v>
      </c>
      <c r="G86">
        <f>_10sept_0_all[[#This Row],[V_mag]]-26</f>
        <v>-50.25</v>
      </c>
    </row>
    <row r="87" spans="1:7" x14ac:dyDescent="0.25">
      <c r="A87">
        <v>-96</v>
      </c>
      <c r="B87">
        <v>-24.42</v>
      </c>
      <c r="C87">
        <v>-27.84</v>
      </c>
      <c r="D87">
        <v>-24.44</v>
      </c>
      <c r="E87">
        <v>-27.34</v>
      </c>
      <c r="F87">
        <f>_10sept_0_all[[#This Row],[H_mag]]-26</f>
        <v>-50.42</v>
      </c>
      <c r="G87">
        <f>_10sept_0_all[[#This Row],[V_mag]]-26</f>
        <v>-50.44</v>
      </c>
    </row>
    <row r="88" spans="1:7" x14ac:dyDescent="0.25">
      <c r="A88">
        <v>-95</v>
      </c>
      <c r="B88">
        <v>-24.57</v>
      </c>
      <c r="C88">
        <v>-9.92</v>
      </c>
      <c r="D88">
        <v>-24.64</v>
      </c>
      <c r="E88">
        <v>-10.81</v>
      </c>
      <c r="F88">
        <f>_10sept_0_all[[#This Row],[H_mag]]-26</f>
        <v>-50.57</v>
      </c>
      <c r="G88">
        <f>_10sept_0_all[[#This Row],[V_mag]]-26</f>
        <v>-50.64</v>
      </c>
    </row>
    <row r="89" spans="1:7" x14ac:dyDescent="0.25">
      <c r="A89">
        <v>-94</v>
      </c>
      <c r="B89">
        <v>-24.68</v>
      </c>
      <c r="C89">
        <v>8.1300000000000008</v>
      </c>
      <c r="D89">
        <v>-24.76</v>
      </c>
      <c r="E89">
        <v>7.59</v>
      </c>
      <c r="F89">
        <f>_10sept_0_all[[#This Row],[H_mag]]-26</f>
        <v>-50.68</v>
      </c>
      <c r="G89">
        <f>_10sept_0_all[[#This Row],[V_mag]]-26</f>
        <v>-50.760000000000005</v>
      </c>
    </row>
    <row r="90" spans="1:7" x14ac:dyDescent="0.25">
      <c r="A90">
        <v>-93</v>
      </c>
      <c r="B90">
        <v>-24.79</v>
      </c>
      <c r="C90">
        <v>26.16</v>
      </c>
      <c r="D90">
        <v>-24.8</v>
      </c>
      <c r="E90">
        <v>25.61</v>
      </c>
      <c r="F90">
        <f>_10sept_0_all[[#This Row],[H_mag]]-26</f>
        <v>-50.79</v>
      </c>
      <c r="G90">
        <f>_10sept_0_all[[#This Row],[V_mag]]-26</f>
        <v>-50.8</v>
      </c>
    </row>
    <row r="91" spans="1:7" x14ac:dyDescent="0.25">
      <c r="A91">
        <v>-92</v>
      </c>
      <c r="B91">
        <v>-24.95</v>
      </c>
      <c r="C91">
        <v>43.96</v>
      </c>
      <c r="D91">
        <v>-24.99</v>
      </c>
      <c r="E91">
        <v>44.26</v>
      </c>
      <c r="F91">
        <f>_10sept_0_all[[#This Row],[H_mag]]-26</f>
        <v>-50.95</v>
      </c>
      <c r="G91">
        <f>_10sept_0_all[[#This Row],[V_mag]]-26</f>
        <v>-50.989999999999995</v>
      </c>
    </row>
    <row r="92" spans="1:7" x14ac:dyDescent="0.25">
      <c r="A92">
        <v>-91</v>
      </c>
      <c r="B92">
        <v>-25.11</v>
      </c>
      <c r="C92">
        <v>63.01</v>
      </c>
      <c r="D92">
        <v>-25.18</v>
      </c>
      <c r="E92">
        <v>63.33</v>
      </c>
      <c r="F92">
        <f>_10sept_0_all[[#This Row],[H_mag]]-26</f>
        <v>-51.11</v>
      </c>
      <c r="G92">
        <f>_10sept_0_all[[#This Row],[V_mag]]-26</f>
        <v>-51.18</v>
      </c>
    </row>
    <row r="93" spans="1:7" x14ac:dyDescent="0.25">
      <c r="A93">
        <v>-90</v>
      </c>
      <c r="B93">
        <v>-25.34</v>
      </c>
      <c r="C93">
        <v>82.53</v>
      </c>
      <c r="D93">
        <v>-25.35</v>
      </c>
      <c r="E93">
        <v>82.45</v>
      </c>
      <c r="F93">
        <f>_10sept_0_all[[#This Row],[H_mag]]-26</f>
        <v>-51.34</v>
      </c>
      <c r="G93">
        <f>_10sept_0_all[[#This Row],[V_mag]]-26</f>
        <v>-51.35</v>
      </c>
    </row>
    <row r="94" spans="1:7" x14ac:dyDescent="0.25">
      <c r="A94">
        <v>-89</v>
      </c>
      <c r="B94">
        <v>-25.49</v>
      </c>
      <c r="C94">
        <v>104.31</v>
      </c>
      <c r="D94">
        <v>-25.52</v>
      </c>
      <c r="E94">
        <v>104.03</v>
      </c>
      <c r="F94">
        <f>_10sept_0_all[[#This Row],[H_mag]]-26</f>
        <v>-51.489999999999995</v>
      </c>
      <c r="G94">
        <f>_10sept_0_all[[#This Row],[V_mag]]-26</f>
        <v>-51.519999999999996</v>
      </c>
    </row>
    <row r="95" spans="1:7" x14ac:dyDescent="0.25">
      <c r="A95">
        <v>-88</v>
      </c>
      <c r="B95">
        <v>-25.35</v>
      </c>
      <c r="C95">
        <v>124.18</v>
      </c>
      <c r="D95">
        <v>-25.34</v>
      </c>
      <c r="E95">
        <v>124.88</v>
      </c>
      <c r="F95">
        <f>_10sept_0_all[[#This Row],[H_mag]]-26</f>
        <v>-51.35</v>
      </c>
      <c r="G95">
        <f>_10sept_0_all[[#This Row],[V_mag]]-26</f>
        <v>-51.34</v>
      </c>
    </row>
    <row r="96" spans="1:7" x14ac:dyDescent="0.25">
      <c r="A96">
        <v>-87</v>
      </c>
      <c r="B96">
        <v>-24.98</v>
      </c>
      <c r="C96">
        <v>146.1</v>
      </c>
      <c r="D96">
        <v>-25.01</v>
      </c>
      <c r="E96">
        <v>144.97</v>
      </c>
      <c r="F96">
        <f>_10sept_0_all[[#This Row],[H_mag]]-26</f>
        <v>-50.980000000000004</v>
      </c>
      <c r="G96">
        <f>_10sept_0_all[[#This Row],[V_mag]]-26</f>
        <v>-51.010000000000005</v>
      </c>
    </row>
    <row r="97" spans="1:7" x14ac:dyDescent="0.25">
      <c r="A97">
        <v>-86</v>
      </c>
      <c r="B97">
        <v>-24.48</v>
      </c>
      <c r="C97">
        <v>166.54</v>
      </c>
      <c r="D97">
        <v>-24.51</v>
      </c>
      <c r="E97">
        <v>166.31</v>
      </c>
      <c r="F97">
        <f>_10sept_0_all[[#This Row],[H_mag]]-26</f>
        <v>-50.480000000000004</v>
      </c>
      <c r="G97">
        <f>_10sept_0_all[[#This Row],[V_mag]]-26</f>
        <v>-50.510000000000005</v>
      </c>
    </row>
    <row r="98" spans="1:7" x14ac:dyDescent="0.25">
      <c r="A98">
        <v>-85</v>
      </c>
      <c r="B98">
        <v>-23.85</v>
      </c>
      <c r="C98">
        <v>-174.31</v>
      </c>
      <c r="D98">
        <v>-23.78</v>
      </c>
      <c r="E98">
        <v>-174.56</v>
      </c>
      <c r="F98">
        <f>_10sept_0_all[[#This Row],[H_mag]]-26</f>
        <v>-49.85</v>
      </c>
      <c r="G98">
        <f>_10sept_0_all[[#This Row],[V_mag]]-26</f>
        <v>-49.78</v>
      </c>
    </row>
    <row r="99" spans="1:7" x14ac:dyDescent="0.25">
      <c r="A99">
        <v>-84</v>
      </c>
      <c r="B99">
        <v>-23.06</v>
      </c>
      <c r="C99">
        <v>-155.78</v>
      </c>
      <c r="D99">
        <v>-22.96</v>
      </c>
      <c r="E99">
        <v>-155.58000000000001</v>
      </c>
      <c r="F99">
        <f>_10sept_0_all[[#This Row],[H_mag]]-26</f>
        <v>-49.06</v>
      </c>
      <c r="G99">
        <f>_10sept_0_all[[#This Row],[V_mag]]-26</f>
        <v>-48.96</v>
      </c>
    </row>
    <row r="100" spans="1:7" x14ac:dyDescent="0.25">
      <c r="A100">
        <v>-83</v>
      </c>
      <c r="B100">
        <v>-22.23</v>
      </c>
      <c r="C100">
        <v>-137.33000000000001</v>
      </c>
      <c r="D100">
        <v>-22.1</v>
      </c>
      <c r="E100">
        <v>-138.75</v>
      </c>
      <c r="F100">
        <f>_10sept_0_all[[#This Row],[H_mag]]-26</f>
        <v>-48.230000000000004</v>
      </c>
      <c r="G100">
        <f>_10sept_0_all[[#This Row],[V_mag]]-26</f>
        <v>-48.1</v>
      </c>
    </row>
    <row r="101" spans="1:7" x14ac:dyDescent="0.25">
      <c r="A101">
        <v>-82</v>
      </c>
      <c r="B101">
        <v>-21.35</v>
      </c>
      <c r="C101">
        <v>-119.95</v>
      </c>
      <c r="D101">
        <v>-21.32</v>
      </c>
      <c r="E101">
        <v>-121.6</v>
      </c>
      <c r="F101">
        <f>_10sept_0_all[[#This Row],[H_mag]]-26</f>
        <v>-47.35</v>
      </c>
      <c r="G101">
        <f>_10sept_0_all[[#This Row],[V_mag]]-26</f>
        <v>-47.32</v>
      </c>
    </row>
    <row r="102" spans="1:7" x14ac:dyDescent="0.25">
      <c r="A102">
        <v>-81</v>
      </c>
      <c r="B102">
        <v>-20.63</v>
      </c>
      <c r="C102">
        <v>-103.29</v>
      </c>
      <c r="D102">
        <v>-20.61</v>
      </c>
      <c r="E102">
        <v>-104.94</v>
      </c>
      <c r="F102">
        <f>_10sept_0_all[[#This Row],[H_mag]]-26</f>
        <v>-46.629999999999995</v>
      </c>
      <c r="G102">
        <f>_10sept_0_all[[#This Row],[V_mag]]-26</f>
        <v>-46.61</v>
      </c>
    </row>
    <row r="103" spans="1:7" x14ac:dyDescent="0.25">
      <c r="A103">
        <v>-80</v>
      </c>
      <c r="B103">
        <v>-19.95</v>
      </c>
      <c r="C103">
        <v>-87.7</v>
      </c>
      <c r="D103">
        <v>-19.93</v>
      </c>
      <c r="E103">
        <v>-89.04</v>
      </c>
      <c r="F103">
        <f>_10sept_0_all[[#This Row],[H_mag]]-26</f>
        <v>-45.95</v>
      </c>
      <c r="G103">
        <f>_10sept_0_all[[#This Row],[V_mag]]-26</f>
        <v>-45.93</v>
      </c>
    </row>
    <row r="104" spans="1:7" x14ac:dyDescent="0.25">
      <c r="A104">
        <v>-79</v>
      </c>
      <c r="B104">
        <v>-19.309999999999999</v>
      </c>
      <c r="C104">
        <v>-73.83</v>
      </c>
      <c r="D104">
        <v>-19.329999999999998</v>
      </c>
      <c r="E104">
        <v>-73.88</v>
      </c>
      <c r="F104">
        <f>_10sept_0_all[[#This Row],[H_mag]]-26</f>
        <v>-45.31</v>
      </c>
      <c r="G104">
        <f>_10sept_0_all[[#This Row],[V_mag]]-26</f>
        <v>-45.33</v>
      </c>
    </row>
    <row r="105" spans="1:7" x14ac:dyDescent="0.25">
      <c r="A105">
        <v>-78</v>
      </c>
      <c r="B105">
        <v>-18.72</v>
      </c>
      <c r="C105">
        <v>-58.79</v>
      </c>
      <c r="D105">
        <v>-18.75</v>
      </c>
      <c r="E105">
        <v>-58.97</v>
      </c>
      <c r="F105">
        <f>_10sept_0_all[[#This Row],[H_mag]]-26</f>
        <v>-44.72</v>
      </c>
      <c r="G105">
        <f>_10sept_0_all[[#This Row],[V_mag]]-26</f>
        <v>-44.75</v>
      </c>
    </row>
    <row r="106" spans="1:7" x14ac:dyDescent="0.25">
      <c r="A106">
        <v>-77</v>
      </c>
      <c r="B106">
        <v>-18.29</v>
      </c>
      <c r="C106">
        <v>-43.79</v>
      </c>
      <c r="D106">
        <v>-18.28</v>
      </c>
      <c r="E106">
        <v>-44.43</v>
      </c>
      <c r="F106">
        <f>_10sept_0_all[[#This Row],[H_mag]]-26</f>
        <v>-44.29</v>
      </c>
      <c r="G106">
        <f>_10sept_0_all[[#This Row],[V_mag]]-26</f>
        <v>-44.28</v>
      </c>
    </row>
    <row r="107" spans="1:7" x14ac:dyDescent="0.25">
      <c r="A107">
        <v>-76</v>
      </c>
      <c r="B107">
        <v>-17.850000000000001</v>
      </c>
      <c r="C107">
        <v>-29.9</v>
      </c>
      <c r="D107">
        <v>-17.84</v>
      </c>
      <c r="E107">
        <v>-29.18</v>
      </c>
      <c r="F107">
        <f>_10sept_0_all[[#This Row],[H_mag]]-26</f>
        <v>-43.85</v>
      </c>
      <c r="G107">
        <f>_10sept_0_all[[#This Row],[V_mag]]-26</f>
        <v>-43.84</v>
      </c>
    </row>
    <row r="108" spans="1:7" x14ac:dyDescent="0.25">
      <c r="A108">
        <v>-75</v>
      </c>
      <c r="B108">
        <v>-17.39</v>
      </c>
      <c r="C108">
        <v>-13.86</v>
      </c>
      <c r="D108">
        <v>-17.38</v>
      </c>
      <c r="E108">
        <v>-15.38</v>
      </c>
      <c r="F108">
        <f>_10sept_0_all[[#This Row],[H_mag]]-26</f>
        <v>-43.39</v>
      </c>
      <c r="G108">
        <f>_10sept_0_all[[#This Row],[V_mag]]-26</f>
        <v>-43.379999999999995</v>
      </c>
    </row>
    <row r="109" spans="1:7" x14ac:dyDescent="0.25">
      <c r="A109">
        <v>-74</v>
      </c>
      <c r="B109">
        <v>-16.91</v>
      </c>
      <c r="C109">
        <v>0.81</v>
      </c>
      <c r="D109">
        <v>-16.899999999999999</v>
      </c>
      <c r="E109">
        <v>0.48</v>
      </c>
      <c r="F109">
        <f>_10sept_0_all[[#This Row],[H_mag]]-26</f>
        <v>-42.91</v>
      </c>
      <c r="G109">
        <f>_10sept_0_all[[#This Row],[V_mag]]-26</f>
        <v>-42.9</v>
      </c>
    </row>
    <row r="110" spans="1:7" x14ac:dyDescent="0.25">
      <c r="A110">
        <v>-73</v>
      </c>
      <c r="B110">
        <v>-16.39</v>
      </c>
      <c r="C110">
        <v>16.170000000000002</v>
      </c>
      <c r="D110">
        <v>-16.36</v>
      </c>
      <c r="E110">
        <v>15.55</v>
      </c>
      <c r="F110">
        <f>_10sept_0_all[[#This Row],[H_mag]]-26</f>
        <v>-42.39</v>
      </c>
      <c r="G110">
        <f>_10sept_0_all[[#This Row],[V_mag]]-26</f>
        <v>-42.36</v>
      </c>
    </row>
    <row r="111" spans="1:7" x14ac:dyDescent="0.25">
      <c r="A111">
        <v>-72</v>
      </c>
      <c r="B111">
        <v>-15.78</v>
      </c>
      <c r="C111">
        <v>30.98</v>
      </c>
      <c r="D111">
        <v>-15.77</v>
      </c>
      <c r="E111">
        <v>30.15</v>
      </c>
      <c r="F111">
        <f>_10sept_0_all[[#This Row],[H_mag]]-26</f>
        <v>-41.78</v>
      </c>
      <c r="G111">
        <f>_10sept_0_all[[#This Row],[V_mag]]-26</f>
        <v>-41.769999999999996</v>
      </c>
    </row>
    <row r="112" spans="1:7" x14ac:dyDescent="0.25">
      <c r="A112">
        <v>-71</v>
      </c>
      <c r="B112">
        <v>-15.18</v>
      </c>
      <c r="C112">
        <v>44.58</v>
      </c>
      <c r="D112">
        <v>-15.22</v>
      </c>
      <c r="E112">
        <v>43.84</v>
      </c>
      <c r="F112">
        <f>_10sept_0_all[[#This Row],[H_mag]]-26</f>
        <v>-41.18</v>
      </c>
      <c r="G112">
        <f>_10sept_0_all[[#This Row],[V_mag]]-26</f>
        <v>-41.22</v>
      </c>
    </row>
    <row r="113" spans="1:7" x14ac:dyDescent="0.25">
      <c r="A113">
        <v>-70</v>
      </c>
      <c r="B113">
        <v>-14.6</v>
      </c>
      <c r="C113">
        <v>59.38</v>
      </c>
      <c r="D113">
        <v>-14.59</v>
      </c>
      <c r="E113">
        <v>58.7</v>
      </c>
      <c r="F113">
        <f>_10sept_0_all[[#This Row],[H_mag]]-26</f>
        <v>-40.6</v>
      </c>
      <c r="G113">
        <f>_10sept_0_all[[#This Row],[V_mag]]-26</f>
        <v>-40.590000000000003</v>
      </c>
    </row>
    <row r="114" spans="1:7" x14ac:dyDescent="0.25">
      <c r="A114">
        <v>-69</v>
      </c>
      <c r="B114">
        <v>-13.98</v>
      </c>
      <c r="C114">
        <v>73.78</v>
      </c>
      <c r="D114">
        <v>-14.01</v>
      </c>
      <c r="E114">
        <v>72.95</v>
      </c>
      <c r="F114">
        <f>_10sept_0_all[[#This Row],[H_mag]]-26</f>
        <v>-39.980000000000004</v>
      </c>
      <c r="G114">
        <f>_10sept_0_all[[#This Row],[V_mag]]-26</f>
        <v>-40.01</v>
      </c>
    </row>
    <row r="115" spans="1:7" x14ac:dyDescent="0.25">
      <c r="A115">
        <v>-68</v>
      </c>
      <c r="B115">
        <v>-13.44</v>
      </c>
      <c r="C115">
        <v>87.08</v>
      </c>
      <c r="D115">
        <v>-13.45</v>
      </c>
      <c r="E115">
        <v>85.94</v>
      </c>
      <c r="F115">
        <f>_10sept_0_all[[#This Row],[H_mag]]-26</f>
        <v>-39.44</v>
      </c>
      <c r="G115">
        <f>_10sept_0_all[[#This Row],[V_mag]]-26</f>
        <v>-39.450000000000003</v>
      </c>
    </row>
    <row r="116" spans="1:7" x14ac:dyDescent="0.25">
      <c r="A116">
        <v>-67</v>
      </c>
      <c r="B116">
        <v>-12.89</v>
      </c>
      <c r="C116">
        <v>100.43</v>
      </c>
      <c r="D116">
        <v>-12.94</v>
      </c>
      <c r="E116">
        <v>99.39</v>
      </c>
      <c r="F116">
        <f>_10sept_0_all[[#This Row],[H_mag]]-26</f>
        <v>-38.89</v>
      </c>
      <c r="G116">
        <f>_10sept_0_all[[#This Row],[V_mag]]-26</f>
        <v>-38.94</v>
      </c>
    </row>
    <row r="117" spans="1:7" x14ac:dyDescent="0.25">
      <c r="A117">
        <v>-66</v>
      </c>
      <c r="B117">
        <v>-12.35</v>
      </c>
      <c r="C117">
        <v>113.86</v>
      </c>
      <c r="D117">
        <v>-12.32</v>
      </c>
      <c r="E117">
        <v>113.36</v>
      </c>
      <c r="F117">
        <f>_10sept_0_all[[#This Row],[H_mag]]-26</f>
        <v>-38.35</v>
      </c>
      <c r="G117">
        <f>_10sept_0_all[[#This Row],[V_mag]]-26</f>
        <v>-38.32</v>
      </c>
    </row>
    <row r="118" spans="1:7" x14ac:dyDescent="0.25">
      <c r="A118">
        <v>-65</v>
      </c>
      <c r="B118">
        <v>-11.76</v>
      </c>
      <c r="C118">
        <v>127.69</v>
      </c>
      <c r="D118">
        <v>-11.76</v>
      </c>
      <c r="E118">
        <v>126.01</v>
      </c>
      <c r="F118">
        <f>_10sept_0_all[[#This Row],[H_mag]]-26</f>
        <v>-37.76</v>
      </c>
      <c r="G118">
        <f>_10sept_0_all[[#This Row],[V_mag]]-26</f>
        <v>-37.76</v>
      </c>
    </row>
    <row r="119" spans="1:7" x14ac:dyDescent="0.25">
      <c r="A119">
        <v>-64</v>
      </c>
      <c r="B119">
        <v>-11.21</v>
      </c>
      <c r="C119">
        <v>139.55000000000001</v>
      </c>
      <c r="D119">
        <v>-11.2</v>
      </c>
      <c r="E119">
        <v>139.41999999999999</v>
      </c>
      <c r="F119">
        <f>_10sept_0_all[[#This Row],[H_mag]]-26</f>
        <v>-37.21</v>
      </c>
      <c r="G119">
        <f>_10sept_0_all[[#This Row],[V_mag]]-26</f>
        <v>-37.200000000000003</v>
      </c>
    </row>
    <row r="120" spans="1:7" x14ac:dyDescent="0.25">
      <c r="A120">
        <v>-63</v>
      </c>
      <c r="B120">
        <v>-10.66</v>
      </c>
      <c r="C120">
        <v>152.74</v>
      </c>
      <c r="D120">
        <v>-10.68</v>
      </c>
      <c r="E120">
        <v>151.41999999999999</v>
      </c>
      <c r="F120">
        <f>_10sept_0_all[[#This Row],[H_mag]]-26</f>
        <v>-36.659999999999997</v>
      </c>
      <c r="G120">
        <f>_10sept_0_all[[#This Row],[V_mag]]-26</f>
        <v>-36.68</v>
      </c>
    </row>
    <row r="121" spans="1:7" x14ac:dyDescent="0.25">
      <c r="A121">
        <v>-62</v>
      </c>
      <c r="B121">
        <v>-10.15</v>
      </c>
      <c r="C121">
        <v>164.82</v>
      </c>
      <c r="D121">
        <v>-10.17</v>
      </c>
      <c r="E121">
        <v>164.25</v>
      </c>
      <c r="F121">
        <f>_10sept_0_all[[#This Row],[H_mag]]-26</f>
        <v>-36.15</v>
      </c>
      <c r="G121">
        <f>_10sept_0_all[[#This Row],[V_mag]]-26</f>
        <v>-36.17</v>
      </c>
    </row>
    <row r="122" spans="1:7" x14ac:dyDescent="0.25">
      <c r="A122">
        <v>-61</v>
      </c>
      <c r="B122">
        <v>-9.68</v>
      </c>
      <c r="C122">
        <v>177.16</v>
      </c>
      <c r="D122">
        <v>-9.69</v>
      </c>
      <c r="E122">
        <v>175.88</v>
      </c>
      <c r="F122">
        <f>_10sept_0_all[[#This Row],[H_mag]]-26</f>
        <v>-35.68</v>
      </c>
      <c r="G122">
        <f>_10sept_0_all[[#This Row],[V_mag]]-26</f>
        <v>-35.69</v>
      </c>
    </row>
    <row r="123" spans="1:7" x14ac:dyDescent="0.25">
      <c r="A123">
        <v>-60</v>
      </c>
      <c r="B123">
        <v>-9.27</v>
      </c>
      <c r="C123">
        <v>-171.21</v>
      </c>
      <c r="D123">
        <v>-9.2799999999999994</v>
      </c>
      <c r="E123">
        <v>-171.67</v>
      </c>
      <c r="F123">
        <f>_10sept_0_all[[#This Row],[H_mag]]-26</f>
        <v>-35.269999999999996</v>
      </c>
      <c r="G123">
        <f>_10sept_0_all[[#This Row],[V_mag]]-26</f>
        <v>-35.28</v>
      </c>
    </row>
    <row r="124" spans="1:7" x14ac:dyDescent="0.25">
      <c r="A124">
        <v>-59</v>
      </c>
      <c r="B124">
        <v>-8.85</v>
      </c>
      <c r="C124">
        <v>-159.37</v>
      </c>
      <c r="D124">
        <v>-8.86</v>
      </c>
      <c r="E124">
        <v>-160.01</v>
      </c>
      <c r="F124">
        <f>_10sept_0_all[[#This Row],[H_mag]]-26</f>
        <v>-34.85</v>
      </c>
      <c r="G124">
        <f>_10sept_0_all[[#This Row],[V_mag]]-26</f>
        <v>-34.86</v>
      </c>
    </row>
    <row r="125" spans="1:7" x14ac:dyDescent="0.25">
      <c r="A125">
        <v>-58</v>
      </c>
      <c r="B125">
        <v>-8.43</v>
      </c>
      <c r="C125">
        <v>-146.22999999999999</v>
      </c>
      <c r="D125">
        <v>-8.42</v>
      </c>
      <c r="E125">
        <v>-147.32</v>
      </c>
      <c r="F125">
        <f>_10sept_0_all[[#This Row],[H_mag]]-26</f>
        <v>-34.43</v>
      </c>
      <c r="G125">
        <f>_10sept_0_all[[#This Row],[V_mag]]-26</f>
        <v>-34.42</v>
      </c>
    </row>
    <row r="126" spans="1:7" x14ac:dyDescent="0.25">
      <c r="A126">
        <v>-57</v>
      </c>
      <c r="B126">
        <v>-7.96</v>
      </c>
      <c r="C126">
        <v>-134.4</v>
      </c>
      <c r="D126">
        <v>-7.99</v>
      </c>
      <c r="E126">
        <v>-134.44</v>
      </c>
      <c r="F126">
        <f>_10sept_0_all[[#This Row],[H_mag]]-26</f>
        <v>-33.96</v>
      </c>
      <c r="G126">
        <f>_10sept_0_all[[#This Row],[V_mag]]-26</f>
        <v>-33.99</v>
      </c>
    </row>
    <row r="127" spans="1:7" x14ac:dyDescent="0.25">
      <c r="A127">
        <v>-56</v>
      </c>
      <c r="B127">
        <v>-7.49</v>
      </c>
      <c r="C127">
        <v>-121.31</v>
      </c>
      <c r="D127">
        <v>-7.51</v>
      </c>
      <c r="E127">
        <v>-122.51</v>
      </c>
      <c r="F127">
        <f>_10sept_0_all[[#This Row],[H_mag]]-26</f>
        <v>-33.49</v>
      </c>
      <c r="G127">
        <f>_10sept_0_all[[#This Row],[V_mag]]-26</f>
        <v>-33.51</v>
      </c>
    </row>
    <row r="128" spans="1:7" x14ac:dyDescent="0.25">
      <c r="A128">
        <v>-55</v>
      </c>
      <c r="B128">
        <v>-7.02</v>
      </c>
      <c r="C128">
        <v>-110.63</v>
      </c>
      <c r="D128">
        <v>-7.04</v>
      </c>
      <c r="E128">
        <v>-110.81</v>
      </c>
      <c r="F128">
        <f>_10sept_0_all[[#This Row],[H_mag]]-26</f>
        <v>-33.019999999999996</v>
      </c>
      <c r="G128">
        <f>_10sept_0_all[[#This Row],[V_mag]]-26</f>
        <v>-33.04</v>
      </c>
    </row>
    <row r="129" spans="1:7" x14ac:dyDescent="0.25">
      <c r="A129">
        <v>-54</v>
      </c>
      <c r="B129">
        <v>-6.52</v>
      </c>
      <c r="C129">
        <v>-98.88</v>
      </c>
      <c r="D129">
        <v>-6.53</v>
      </c>
      <c r="E129">
        <v>-99.29</v>
      </c>
      <c r="F129">
        <f>_10sept_0_all[[#This Row],[H_mag]]-26</f>
        <v>-32.519999999999996</v>
      </c>
      <c r="G129">
        <f>_10sept_0_all[[#This Row],[V_mag]]-26</f>
        <v>-32.53</v>
      </c>
    </row>
    <row r="130" spans="1:7" x14ac:dyDescent="0.25">
      <c r="A130">
        <v>-53</v>
      </c>
      <c r="B130">
        <v>-6.04</v>
      </c>
      <c r="C130">
        <v>-87.15</v>
      </c>
      <c r="D130">
        <v>-6.05</v>
      </c>
      <c r="E130">
        <v>-87.8</v>
      </c>
      <c r="F130">
        <f>_10sept_0_all[[#This Row],[H_mag]]-26</f>
        <v>-32.04</v>
      </c>
      <c r="G130">
        <f>_10sept_0_all[[#This Row],[V_mag]]-26</f>
        <v>-32.049999999999997</v>
      </c>
    </row>
    <row r="131" spans="1:7" x14ac:dyDescent="0.25">
      <c r="A131">
        <v>-52</v>
      </c>
      <c r="B131">
        <v>-5.59</v>
      </c>
      <c r="C131">
        <v>-76.91</v>
      </c>
      <c r="D131">
        <v>-5.6</v>
      </c>
      <c r="E131">
        <v>-77.14</v>
      </c>
      <c r="F131">
        <f>_10sept_0_all[[#This Row],[H_mag]]-26</f>
        <v>-31.59</v>
      </c>
      <c r="G131">
        <f>_10sept_0_all[[#This Row],[V_mag]]-26</f>
        <v>-31.6</v>
      </c>
    </row>
    <row r="132" spans="1:7" x14ac:dyDescent="0.25">
      <c r="A132">
        <v>-51</v>
      </c>
      <c r="B132">
        <v>-5.17</v>
      </c>
      <c r="C132">
        <v>-66.760000000000005</v>
      </c>
      <c r="D132">
        <v>-5.17</v>
      </c>
      <c r="E132">
        <v>-67.22</v>
      </c>
      <c r="F132">
        <f>_10sept_0_all[[#This Row],[H_mag]]-26</f>
        <v>-31.17</v>
      </c>
      <c r="G132">
        <f>_10sept_0_all[[#This Row],[V_mag]]-26</f>
        <v>-31.17</v>
      </c>
    </row>
    <row r="133" spans="1:7" x14ac:dyDescent="0.25">
      <c r="A133">
        <v>-50</v>
      </c>
      <c r="B133">
        <v>-4.75</v>
      </c>
      <c r="C133">
        <v>-56.33</v>
      </c>
      <c r="D133">
        <v>-4.76</v>
      </c>
      <c r="E133">
        <v>-56.12</v>
      </c>
      <c r="F133">
        <f>_10sept_0_all[[#This Row],[H_mag]]-26</f>
        <v>-30.75</v>
      </c>
      <c r="G133">
        <f>_10sept_0_all[[#This Row],[V_mag]]-26</f>
        <v>-30.759999999999998</v>
      </c>
    </row>
    <row r="134" spans="1:7" x14ac:dyDescent="0.25">
      <c r="A134">
        <v>-49</v>
      </c>
      <c r="B134">
        <v>-4.37</v>
      </c>
      <c r="C134">
        <v>-45.53</v>
      </c>
      <c r="D134">
        <v>-4.38</v>
      </c>
      <c r="E134">
        <v>-45.61</v>
      </c>
      <c r="F134">
        <f>_10sept_0_all[[#This Row],[H_mag]]-26</f>
        <v>-30.37</v>
      </c>
      <c r="G134">
        <f>_10sept_0_all[[#This Row],[V_mag]]-26</f>
        <v>-30.38</v>
      </c>
    </row>
    <row r="135" spans="1:7" x14ac:dyDescent="0.25">
      <c r="A135">
        <v>-48</v>
      </c>
      <c r="B135">
        <v>-4</v>
      </c>
      <c r="C135">
        <v>-36.14</v>
      </c>
      <c r="D135">
        <v>-4.01</v>
      </c>
      <c r="E135">
        <v>-36.409999999999997</v>
      </c>
      <c r="F135">
        <f>_10sept_0_all[[#This Row],[H_mag]]-26</f>
        <v>-30</v>
      </c>
      <c r="G135">
        <f>_10sept_0_all[[#This Row],[V_mag]]-26</f>
        <v>-30.009999999999998</v>
      </c>
    </row>
    <row r="136" spans="1:7" x14ac:dyDescent="0.25">
      <c r="A136">
        <v>-47</v>
      </c>
      <c r="B136">
        <v>-3.65</v>
      </c>
      <c r="C136">
        <v>-26.17</v>
      </c>
      <c r="D136">
        <v>-3.66</v>
      </c>
      <c r="E136">
        <v>-26.41</v>
      </c>
      <c r="F136">
        <f>_10sept_0_all[[#This Row],[H_mag]]-26</f>
        <v>-29.65</v>
      </c>
      <c r="G136">
        <f>_10sept_0_all[[#This Row],[V_mag]]-26</f>
        <v>-29.66</v>
      </c>
    </row>
    <row r="137" spans="1:7" x14ac:dyDescent="0.25">
      <c r="A137">
        <v>-46</v>
      </c>
      <c r="B137">
        <v>-3.29</v>
      </c>
      <c r="C137">
        <v>-16.25</v>
      </c>
      <c r="D137">
        <v>-3.29</v>
      </c>
      <c r="E137">
        <v>-16.62</v>
      </c>
      <c r="F137">
        <f>_10sept_0_all[[#This Row],[H_mag]]-26</f>
        <v>-29.29</v>
      </c>
      <c r="G137">
        <f>_10sept_0_all[[#This Row],[V_mag]]-26</f>
        <v>-29.29</v>
      </c>
    </row>
    <row r="138" spans="1:7" x14ac:dyDescent="0.25">
      <c r="A138">
        <v>-45</v>
      </c>
      <c r="B138">
        <v>-2.93</v>
      </c>
      <c r="C138">
        <v>-6.52</v>
      </c>
      <c r="D138">
        <v>-2.95</v>
      </c>
      <c r="E138">
        <v>-6.67</v>
      </c>
      <c r="F138">
        <f>_10sept_0_all[[#This Row],[H_mag]]-26</f>
        <v>-28.93</v>
      </c>
      <c r="G138">
        <f>_10sept_0_all[[#This Row],[V_mag]]-26</f>
        <v>-28.95</v>
      </c>
    </row>
    <row r="139" spans="1:7" x14ac:dyDescent="0.25">
      <c r="A139">
        <v>-44</v>
      </c>
      <c r="B139">
        <v>-2.6</v>
      </c>
      <c r="C139">
        <v>2.2799999999999998</v>
      </c>
      <c r="D139">
        <v>-2.61</v>
      </c>
      <c r="E139">
        <v>2.48</v>
      </c>
      <c r="F139">
        <f>_10sept_0_all[[#This Row],[H_mag]]-26</f>
        <v>-28.6</v>
      </c>
      <c r="G139">
        <f>_10sept_0_all[[#This Row],[V_mag]]-26</f>
        <v>-28.61</v>
      </c>
    </row>
    <row r="140" spans="1:7" x14ac:dyDescent="0.25">
      <c r="A140">
        <v>-43</v>
      </c>
      <c r="B140">
        <v>-2.2799999999999998</v>
      </c>
      <c r="C140">
        <v>11.62</v>
      </c>
      <c r="D140">
        <v>-2.2999999999999998</v>
      </c>
      <c r="E140">
        <v>11.68</v>
      </c>
      <c r="F140">
        <f>_10sept_0_all[[#This Row],[H_mag]]-26</f>
        <v>-28.28</v>
      </c>
      <c r="G140">
        <f>_10sept_0_all[[#This Row],[V_mag]]-26</f>
        <v>-28.3</v>
      </c>
    </row>
    <row r="141" spans="1:7" x14ac:dyDescent="0.25">
      <c r="A141">
        <v>-42</v>
      </c>
      <c r="B141">
        <v>-2</v>
      </c>
      <c r="C141">
        <v>20.309999999999999</v>
      </c>
      <c r="D141">
        <v>-2.02</v>
      </c>
      <c r="E141">
        <v>20.43</v>
      </c>
      <c r="F141">
        <f>_10sept_0_all[[#This Row],[H_mag]]-26</f>
        <v>-28</v>
      </c>
      <c r="G141">
        <f>_10sept_0_all[[#This Row],[V_mag]]-26</f>
        <v>-28.02</v>
      </c>
    </row>
    <row r="142" spans="1:7" x14ac:dyDescent="0.25">
      <c r="A142">
        <v>-41</v>
      </c>
      <c r="B142">
        <v>-1.75</v>
      </c>
      <c r="C142">
        <v>28.83</v>
      </c>
      <c r="D142">
        <v>-1.77</v>
      </c>
      <c r="E142">
        <v>28.79</v>
      </c>
      <c r="F142">
        <f>_10sept_0_all[[#This Row],[H_mag]]-26</f>
        <v>-27.75</v>
      </c>
      <c r="G142">
        <f>_10sept_0_all[[#This Row],[V_mag]]-26</f>
        <v>-27.77</v>
      </c>
    </row>
    <row r="143" spans="1:7" x14ac:dyDescent="0.25">
      <c r="A143">
        <v>-40</v>
      </c>
      <c r="B143">
        <v>-1.54</v>
      </c>
      <c r="C143">
        <v>36.840000000000003</v>
      </c>
      <c r="D143">
        <v>-1.56</v>
      </c>
      <c r="E143">
        <v>37.369999999999997</v>
      </c>
      <c r="F143">
        <f>_10sept_0_all[[#This Row],[H_mag]]-26</f>
        <v>-27.54</v>
      </c>
      <c r="G143">
        <f>_10sept_0_all[[#This Row],[V_mag]]-26</f>
        <v>-27.56</v>
      </c>
    </row>
    <row r="144" spans="1:7" x14ac:dyDescent="0.25">
      <c r="A144">
        <v>-39</v>
      </c>
      <c r="B144">
        <v>-1.36</v>
      </c>
      <c r="C144">
        <v>45.12</v>
      </c>
      <c r="D144">
        <v>-1.37</v>
      </c>
      <c r="E144">
        <v>45.54</v>
      </c>
      <c r="F144">
        <f>_10sept_0_all[[#This Row],[H_mag]]-26</f>
        <v>-27.36</v>
      </c>
      <c r="G144">
        <f>_10sept_0_all[[#This Row],[V_mag]]-26</f>
        <v>-27.37</v>
      </c>
    </row>
    <row r="145" spans="1:7" x14ac:dyDescent="0.25">
      <c r="A145">
        <v>-38</v>
      </c>
      <c r="B145">
        <v>-1.18</v>
      </c>
      <c r="C145">
        <v>53.42</v>
      </c>
      <c r="D145">
        <v>-1.18</v>
      </c>
      <c r="E145">
        <v>53.96</v>
      </c>
      <c r="F145">
        <f>_10sept_0_all[[#This Row],[H_mag]]-26</f>
        <v>-27.18</v>
      </c>
      <c r="G145">
        <f>_10sept_0_all[[#This Row],[V_mag]]-26</f>
        <v>-27.18</v>
      </c>
    </row>
    <row r="146" spans="1:7" x14ac:dyDescent="0.25">
      <c r="A146">
        <v>-37</v>
      </c>
      <c r="B146">
        <v>-1.01</v>
      </c>
      <c r="C146">
        <v>61.73</v>
      </c>
      <c r="D146">
        <v>-1.01</v>
      </c>
      <c r="E146">
        <v>61.88</v>
      </c>
      <c r="F146">
        <f>_10sept_0_all[[#This Row],[H_mag]]-26</f>
        <v>-27.01</v>
      </c>
      <c r="G146">
        <f>_10sept_0_all[[#This Row],[V_mag]]-26</f>
        <v>-27.01</v>
      </c>
    </row>
    <row r="147" spans="1:7" x14ac:dyDescent="0.25">
      <c r="A147">
        <v>-36</v>
      </c>
      <c r="B147">
        <v>-0.86</v>
      </c>
      <c r="C147">
        <v>70.010000000000005</v>
      </c>
      <c r="D147">
        <v>-0.85</v>
      </c>
      <c r="E147">
        <v>69.81</v>
      </c>
      <c r="F147">
        <f>_10sept_0_all[[#This Row],[H_mag]]-26</f>
        <v>-26.86</v>
      </c>
      <c r="G147">
        <f>_10sept_0_all[[#This Row],[V_mag]]-26</f>
        <v>-26.85</v>
      </c>
    </row>
    <row r="148" spans="1:7" x14ac:dyDescent="0.25">
      <c r="A148">
        <v>-35</v>
      </c>
      <c r="B148">
        <v>-0.71</v>
      </c>
      <c r="C148">
        <v>77.77</v>
      </c>
      <c r="D148">
        <v>-0.69</v>
      </c>
      <c r="E148">
        <v>77.34</v>
      </c>
      <c r="F148">
        <f>_10sept_0_all[[#This Row],[H_mag]]-26</f>
        <v>-26.71</v>
      </c>
      <c r="G148">
        <f>_10sept_0_all[[#This Row],[V_mag]]-26</f>
        <v>-26.69</v>
      </c>
    </row>
    <row r="149" spans="1:7" x14ac:dyDescent="0.25">
      <c r="A149">
        <v>-34</v>
      </c>
      <c r="B149">
        <v>-0.56000000000000005</v>
      </c>
      <c r="C149">
        <v>86.39</v>
      </c>
      <c r="D149">
        <v>-0.54</v>
      </c>
      <c r="E149">
        <v>85.07</v>
      </c>
      <c r="F149">
        <f>_10sept_0_all[[#This Row],[H_mag]]-26</f>
        <v>-26.56</v>
      </c>
      <c r="G149">
        <f>_10sept_0_all[[#This Row],[V_mag]]-26</f>
        <v>-26.54</v>
      </c>
    </row>
    <row r="150" spans="1:7" x14ac:dyDescent="0.25">
      <c r="A150">
        <v>-33</v>
      </c>
      <c r="B150">
        <v>-0.42</v>
      </c>
      <c r="C150">
        <v>93.89</v>
      </c>
      <c r="D150">
        <v>-0.41</v>
      </c>
      <c r="E150">
        <v>92.5</v>
      </c>
      <c r="F150">
        <f>_10sept_0_all[[#This Row],[H_mag]]-26</f>
        <v>-26.42</v>
      </c>
      <c r="G150">
        <f>_10sept_0_all[[#This Row],[V_mag]]-26</f>
        <v>-26.41</v>
      </c>
    </row>
    <row r="151" spans="1:7" x14ac:dyDescent="0.25">
      <c r="A151">
        <v>-32</v>
      </c>
      <c r="B151">
        <v>-0.3</v>
      </c>
      <c r="C151">
        <v>99.57</v>
      </c>
      <c r="D151">
        <v>-0.28999999999999998</v>
      </c>
      <c r="E151">
        <v>99.24</v>
      </c>
      <c r="F151">
        <f>_10sept_0_all[[#This Row],[H_mag]]-26</f>
        <v>-26.3</v>
      </c>
      <c r="G151">
        <f>_10sept_0_all[[#This Row],[V_mag]]-26</f>
        <v>-26.29</v>
      </c>
    </row>
    <row r="152" spans="1:7" x14ac:dyDescent="0.25">
      <c r="A152">
        <v>-31</v>
      </c>
      <c r="B152">
        <v>-0.21</v>
      </c>
      <c r="C152">
        <v>106.21</v>
      </c>
      <c r="D152">
        <v>-0.2</v>
      </c>
      <c r="E152">
        <v>105.91</v>
      </c>
      <c r="F152">
        <f>_10sept_0_all[[#This Row],[H_mag]]-26</f>
        <v>-26.21</v>
      </c>
      <c r="G152">
        <f>_10sept_0_all[[#This Row],[V_mag]]-26</f>
        <v>-26.2</v>
      </c>
    </row>
    <row r="153" spans="1:7" x14ac:dyDescent="0.25">
      <c r="A153">
        <v>-30</v>
      </c>
      <c r="B153">
        <v>-0.12</v>
      </c>
      <c r="C153">
        <v>112.49</v>
      </c>
      <c r="D153">
        <v>-0.12</v>
      </c>
      <c r="E153">
        <v>112.21</v>
      </c>
      <c r="F153">
        <f>_10sept_0_all[[#This Row],[H_mag]]-26</f>
        <v>-26.12</v>
      </c>
      <c r="G153">
        <f>_10sept_0_all[[#This Row],[V_mag]]-26</f>
        <v>-26.12</v>
      </c>
    </row>
    <row r="154" spans="1:7" x14ac:dyDescent="0.25">
      <c r="A154">
        <v>-29</v>
      </c>
      <c r="B154">
        <v>-0.06</v>
      </c>
      <c r="C154">
        <v>118.25</v>
      </c>
      <c r="D154">
        <v>-0.06</v>
      </c>
      <c r="E154">
        <v>117.96</v>
      </c>
      <c r="F154">
        <f>_10sept_0_all[[#This Row],[H_mag]]-26</f>
        <v>-26.06</v>
      </c>
      <c r="G154">
        <f>_10sept_0_all[[#This Row],[V_mag]]-26</f>
        <v>-26.06</v>
      </c>
    </row>
    <row r="155" spans="1:7" x14ac:dyDescent="0.25">
      <c r="A155">
        <v>-28</v>
      </c>
      <c r="B155">
        <v>-0.02</v>
      </c>
      <c r="C155">
        <v>123.98</v>
      </c>
      <c r="D155">
        <v>-0.02</v>
      </c>
      <c r="E155">
        <v>123.65</v>
      </c>
      <c r="F155">
        <f>_10sept_0_all[[#This Row],[H_mag]]-26</f>
        <v>-26.02</v>
      </c>
      <c r="G155">
        <f>_10sept_0_all[[#This Row],[V_mag]]-26</f>
        <v>-26.02</v>
      </c>
    </row>
    <row r="156" spans="1:7" x14ac:dyDescent="0.25">
      <c r="A156">
        <v>-27</v>
      </c>
      <c r="B156">
        <v>-0.01</v>
      </c>
      <c r="C156">
        <v>129.41999999999999</v>
      </c>
      <c r="D156">
        <v>0</v>
      </c>
      <c r="E156">
        <v>129.1</v>
      </c>
      <c r="F156">
        <f>_10sept_0_all[[#This Row],[H_mag]]-26</f>
        <v>-26.01</v>
      </c>
      <c r="G156">
        <f>_10sept_0_all[[#This Row],[V_mag]]-26</f>
        <v>-26</v>
      </c>
    </row>
    <row r="157" spans="1:7" x14ac:dyDescent="0.25">
      <c r="A157">
        <v>-26</v>
      </c>
      <c r="B157">
        <v>-0.02</v>
      </c>
      <c r="C157">
        <v>135.16999999999999</v>
      </c>
      <c r="D157">
        <v>0</v>
      </c>
      <c r="E157">
        <v>134.65</v>
      </c>
      <c r="F157">
        <f>_10sept_0_all[[#This Row],[H_mag]]-26</f>
        <v>-26.02</v>
      </c>
      <c r="G157">
        <f>_10sept_0_all[[#This Row],[V_mag]]-26</f>
        <v>-26</v>
      </c>
    </row>
    <row r="158" spans="1:7" x14ac:dyDescent="0.25">
      <c r="A158">
        <v>-25</v>
      </c>
      <c r="B158">
        <v>-0.04</v>
      </c>
      <c r="C158">
        <v>139.88</v>
      </c>
      <c r="D158">
        <v>-0.03</v>
      </c>
      <c r="E158">
        <v>139.43</v>
      </c>
      <c r="F158">
        <f>_10sept_0_all[[#This Row],[H_mag]]-26</f>
        <v>-26.04</v>
      </c>
      <c r="G158">
        <f>_10sept_0_all[[#This Row],[V_mag]]-26</f>
        <v>-26.03</v>
      </c>
    </row>
    <row r="159" spans="1:7" x14ac:dyDescent="0.25">
      <c r="A159">
        <v>-24</v>
      </c>
      <c r="B159">
        <v>-0.11</v>
      </c>
      <c r="C159">
        <v>144.57</v>
      </c>
      <c r="D159">
        <v>-0.1</v>
      </c>
      <c r="E159">
        <v>144.34</v>
      </c>
      <c r="F159">
        <f>_10sept_0_all[[#This Row],[H_mag]]-26</f>
        <v>-26.11</v>
      </c>
      <c r="G159">
        <f>_10sept_0_all[[#This Row],[V_mag]]-26</f>
        <v>-26.1</v>
      </c>
    </row>
    <row r="160" spans="1:7" x14ac:dyDescent="0.25">
      <c r="A160">
        <v>-23</v>
      </c>
      <c r="B160">
        <v>-0.21</v>
      </c>
      <c r="C160">
        <v>149.07</v>
      </c>
      <c r="D160">
        <v>-0.2</v>
      </c>
      <c r="E160">
        <v>148.63</v>
      </c>
      <c r="F160">
        <f>_10sept_0_all[[#This Row],[H_mag]]-26</f>
        <v>-26.21</v>
      </c>
      <c r="G160">
        <f>_10sept_0_all[[#This Row],[V_mag]]-26</f>
        <v>-26.2</v>
      </c>
    </row>
    <row r="161" spans="1:7" x14ac:dyDescent="0.25">
      <c r="A161">
        <v>-22</v>
      </c>
      <c r="B161">
        <v>-0.33</v>
      </c>
      <c r="C161">
        <v>153.18</v>
      </c>
      <c r="D161">
        <v>-0.33</v>
      </c>
      <c r="E161">
        <v>153.05000000000001</v>
      </c>
      <c r="F161">
        <f>_10sept_0_all[[#This Row],[H_mag]]-26</f>
        <v>-26.33</v>
      </c>
      <c r="G161">
        <f>_10sept_0_all[[#This Row],[V_mag]]-26</f>
        <v>-26.33</v>
      </c>
    </row>
    <row r="162" spans="1:7" x14ac:dyDescent="0.25">
      <c r="A162">
        <v>-21</v>
      </c>
      <c r="B162">
        <v>-0.5</v>
      </c>
      <c r="C162">
        <v>157.38</v>
      </c>
      <c r="D162">
        <v>-0.5</v>
      </c>
      <c r="E162">
        <v>157.15</v>
      </c>
      <c r="F162">
        <f>_10sept_0_all[[#This Row],[H_mag]]-26</f>
        <v>-26.5</v>
      </c>
      <c r="G162">
        <f>_10sept_0_all[[#This Row],[V_mag]]-26</f>
        <v>-26.5</v>
      </c>
    </row>
    <row r="163" spans="1:7" x14ac:dyDescent="0.25">
      <c r="A163">
        <v>-20</v>
      </c>
      <c r="B163">
        <v>-0.7</v>
      </c>
      <c r="C163">
        <v>161.04</v>
      </c>
      <c r="D163">
        <v>-0.7</v>
      </c>
      <c r="E163">
        <v>161.1</v>
      </c>
      <c r="F163">
        <f>_10sept_0_all[[#This Row],[H_mag]]-26</f>
        <v>-26.7</v>
      </c>
      <c r="G163">
        <f>_10sept_0_all[[#This Row],[V_mag]]-26</f>
        <v>-26.7</v>
      </c>
    </row>
    <row r="164" spans="1:7" x14ac:dyDescent="0.25">
      <c r="A164">
        <v>-19</v>
      </c>
      <c r="B164">
        <v>-0.93</v>
      </c>
      <c r="C164">
        <v>164.08</v>
      </c>
      <c r="D164">
        <v>-0.92</v>
      </c>
      <c r="E164">
        <v>163.92</v>
      </c>
      <c r="F164">
        <f>_10sept_0_all[[#This Row],[H_mag]]-26</f>
        <v>-26.93</v>
      </c>
      <c r="G164">
        <f>_10sept_0_all[[#This Row],[V_mag]]-26</f>
        <v>-26.92</v>
      </c>
    </row>
    <row r="165" spans="1:7" x14ac:dyDescent="0.25">
      <c r="A165">
        <v>-18</v>
      </c>
      <c r="B165">
        <v>-1.2</v>
      </c>
      <c r="C165">
        <v>167.66</v>
      </c>
      <c r="D165">
        <v>-1.2</v>
      </c>
      <c r="E165">
        <v>167.51</v>
      </c>
      <c r="F165">
        <f>_10sept_0_all[[#This Row],[H_mag]]-26</f>
        <v>-27.2</v>
      </c>
      <c r="G165">
        <f>_10sept_0_all[[#This Row],[V_mag]]-26</f>
        <v>-27.2</v>
      </c>
    </row>
    <row r="166" spans="1:7" x14ac:dyDescent="0.25">
      <c r="A166">
        <v>-17</v>
      </c>
      <c r="B166">
        <v>-1.52</v>
      </c>
      <c r="C166">
        <v>170.58</v>
      </c>
      <c r="D166">
        <v>-1.51</v>
      </c>
      <c r="E166">
        <v>170.5</v>
      </c>
      <c r="F166">
        <f>_10sept_0_all[[#This Row],[H_mag]]-26</f>
        <v>-27.52</v>
      </c>
      <c r="G166">
        <f>_10sept_0_all[[#This Row],[V_mag]]-26</f>
        <v>-27.51</v>
      </c>
    </row>
    <row r="167" spans="1:7" x14ac:dyDescent="0.25">
      <c r="A167">
        <v>-16</v>
      </c>
      <c r="B167">
        <v>-1.87</v>
      </c>
      <c r="C167">
        <v>173.56</v>
      </c>
      <c r="D167">
        <v>-1.87</v>
      </c>
      <c r="E167">
        <v>173.22</v>
      </c>
      <c r="F167">
        <f>_10sept_0_all[[#This Row],[H_mag]]-26</f>
        <v>-27.87</v>
      </c>
      <c r="G167">
        <f>_10sept_0_all[[#This Row],[V_mag]]-26</f>
        <v>-27.87</v>
      </c>
    </row>
    <row r="168" spans="1:7" x14ac:dyDescent="0.25">
      <c r="A168">
        <v>-15</v>
      </c>
      <c r="B168">
        <v>-2.2599999999999998</v>
      </c>
      <c r="C168">
        <v>176.07</v>
      </c>
      <c r="D168">
        <v>-2.2599999999999998</v>
      </c>
      <c r="E168">
        <v>175.78</v>
      </c>
      <c r="F168">
        <f>_10sept_0_all[[#This Row],[H_mag]]-26</f>
        <v>-28.259999999999998</v>
      </c>
      <c r="G168">
        <f>_10sept_0_all[[#This Row],[V_mag]]-26</f>
        <v>-28.259999999999998</v>
      </c>
    </row>
    <row r="169" spans="1:7" x14ac:dyDescent="0.25">
      <c r="A169">
        <v>-14</v>
      </c>
      <c r="B169">
        <v>-2.71</v>
      </c>
      <c r="C169">
        <v>178.63</v>
      </c>
      <c r="D169">
        <v>-2.7</v>
      </c>
      <c r="E169">
        <v>178.04</v>
      </c>
      <c r="F169">
        <f>_10sept_0_all[[#This Row],[H_mag]]-26</f>
        <v>-28.71</v>
      </c>
      <c r="G169">
        <f>_10sept_0_all[[#This Row],[V_mag]]-26</f>
        <v>-28.7</v>
      </c>
    </row>
    <row r="170" spans="1:7" x14ac:dyDescent="0.25">
      <c r="A170">
        <v>-13</v>
      </c>
      <c r="B170">
        <v>-3.18</v>
      </c>
      <c r="C170">
        <v>-179.67</v>
      </c>
      <c r="D170">
        <v>-3.17</v>
      </c>
      <c r="E170">
        <v>-179.88</v>
      </c>
      <c r="F170">
        <f>_10sept_0_all[[#This Row],[H_mag]]-26</f>
        <v>-29.18</v>
      </c>
      <c r="G170">
        <f>_10sept_0_all[[#This Row],[V_mag]]-26</f>
        <v>-29.17</v>
      </c>
    </row>
    <row r="171" spans="1:7" x14ac:dyDescent="0.25">
      <c r="A171">
        <v>-12</v>
      </c>
      <c r="B171">
        <v>-3.7</v>
      </c>
      <c r="C171">
        <v>-177.88</v>
      </c>
      <c r="D171">
        <v>-3.7</v>
      </c>
      <c r="E171">
        <v>-178.05</v>
      </c>
      <c r="F171">
        <f>_10sept_0_all[[#This Row],[H_mag]]-26</f>
        <v>-29.7</v>
      </c>
      <c r="G171">
        <f>_10sept_0_all[[#This Row],[V_mag]]-26</f>
        <v>-29.7</v>
      </c>
    </row>
    <row r="172" spans="1:7" x14ac:dyDescent="0.25">
      <c r="A172">
        <v>-11</v>
      </c>
      <c r="B172">
        <v>-4.2699999999999996</v>
      </c>
      <c r="C172">
        <v>-176.28</v>
      </c>
      <c r="D172">
        <v>-4.26</v>
      </c>
      <c r="E172">
        <v>-176.39</v>
      </c>
      <c r="F172">
        <f>_10sept_0_all[[#This Row],[H_mag]]-26</f>
        <v>-30.27</v>
      </c>
      <c r="G172">
        <f>_10sept_0_all[[#This Row],[V_mag]]-26</f>
        <v>-30.259999999999998</v>
      </c>
    </row>
    <row r="173" spans="1:7" x14ac:dyDescent="0.25">
      <c r="A173">
        <v>-10</v>
      </c>
      <c r="B173">
        <v>-4.8899999999999997</v>
      </c>
      <c r="C173">
        <v>-174.91</v>
      </c>
      <c r="D173">
        <v>-4.9000000000000004</v>
      </c>
      <c r="E173">
        <v>-175.01</v>
      </c>
      <c r="F173">
        <f>_10sept_0_all[[#This Row],[H_mag]]-26</f>
        <v>-30.89</v>
      </c>
      <c r="G173">
        <f>_10sept_0_all[[#This Row],[V_mag]]-26</f>
        <v>-30.9</v>
      </c>
    </row>
    <row r="174" spans="1:7" x14ac:dyDescent="0.25">
      <c r="A174">
        <v>-9</v>
      </c>
      <c r="B174">
        <v>-5.58</v>
      </c>
      <c r="C174">
        <v>-173.53</v>
      </c>
      <c r="D174">
        <v>-5.57</v>
      </c>
      <c r="E174">
        <v>-173.66</v>
      </c>
      <c r="F174">
        <f>_10sept_0_all[[#This Row],[H_mag]]-26</f>
        <v>-31.58</v>
      </c>
      <c r="G174">
        <f>_10sept_0_all[[#This Row],[V_mag]]-26</f>
        <v>-31.57</v>
      </c>
    </row>
    <row r="175" spans="1:7" x14ac:dyDescent="0.25">
      <c r="A175">
        <v>-8</v>
      </c>
      <c r="B175">
        <v>-6.31</v>
      </c>
      <c r="C175">
        <v>-172.76</v>
      </c>
      <c r="D175">
        <v>-6.33</v>
      </c>
      <c r="E175">
        <v>-172.81</v>
      </c>
      <c r="F175">
        <f>_10sept_0_all[[#This Row],[H_mag]]-26</f>
        <v>-32.31</v>
      </c>
      <c r="G175">
        <f>_10sept_0_all[[#This Row],[V_mag]]-26</f>
        <v>-32.33</v>
      </c>
    </row>
    <row r="176" spans="1:7" x14ac:dyDescent="0.25">
      <c r="A176">
        <v>-7</v>
      </c>
      <c r="B176">
        <v>-7.14</v>
      </c>
      <c r="C176">
        <v>-171.99</v>
      </c>
      <c r="D176">
        <v>-7.15</v>
      </c>
      <c r="E176">
        <v>-172.01</v>
      </c>
      <c r="F176">
        <f>_10sept_0_all[[#This Row],[H_mag]]-26</f>
        <v>-33.14</v>
      </c>
      <c r="G176">
        <f>_10sept_0_all[[#This Row],[V_mag]]-26</f>
        <v>-33.15</v>
      </c>
    </row>
    <row r="177" spans="1:7" x14ac:dyDescent="0.25">
      <c r="A177">
        <v>-6</v>
      </c>
      <c r="B177">
        <v>-8.0500000000000007</v>
      </c>
      <c r="C177">
        <v>-171.31</v>
      </c>
      <c r="D177">
        <v>-8.08</v>
      </c>
      <c r="E177">
        <v>-171.53</v>
      </c>
      <c r="F177">
        <f>_10sept_0_all[[#This Row],[H_mag]]-26</f>
        <v>-34.049999999999997</v>
      </c>
      <c r="G177">
        <f>_10sept_0_all[[#This Row],[V_mag]]-26</f>
        <v>-34.08</v>
      </c>
    </row>
    <row r="178" spans="1:7" x14ac:dyDescent="0.25">
      <c r="A178">
        <v>-5</v>
      </c>
      <c r="B178">
        <v>-9.07</v>
      </c>
      <c r="C178">
        <v>-171.24</v>
      </c>
      <c r="D178">
        <v>-9.06</v>
      </c>
      <c r="E178">
        <v>-171.58</v>
      </c>
      <c r="F178">
        <f>_10sept_0_all[[#This Row],[H_mag]]-26</f>
        <v>-35.07</v>
      </c>
      <c r="G178">
        <f>_10sept_0_all[[#This Row],[V_mag]]-26</f>
        <v>-35.06</v>
      </c>
    </row>
    <row r="179" spans="1:7" x14ac:dyDescent="0.25">
      <c r="A179">
        <v>-4</v>
      </c>
      <c r="B179">
        <v>-10.15</v>
      </c>
      <c r="C179">
        <v>-171.31</v>
      </c>
      <c r="D179">
        <v>-10.18</v>
      </c>
      <c r="E179">
        <v>-171.32</v>
      </c>
      <c r="F179">
        <f>_10sept_0_all[[#This Row],[H_mag]]-26</f>
        <v>-36.15</v>
      </c>
      <c r="G179">
        <f>_10sept_0_all[[#This Row],[V_mag]]-26</f>
        <v>-36.18</v>
      </c>
    </row>
    <row r="180" spans="1:7" x14ac:dyDescent="0.25">
      <c r="A180">
        <v>-3</v>
      </c>
      <c r="B180">
        <v>-11.42</v>
      </c>
      <c r="C180">
        <v>-171.25</v>
      </c>
      <c r="D180">
        <v>-11.42</v>
      </c>
      <c r="E180">
        <v>-171.47</v>
      </c>
      <c r="F180">
        <f>_10sept_0_all[[#This Row],[H_mag]]-26</f>
        <v>-37.42</v>
      </c>
      <c r="G180">
        <f>_10sept_0_all[[#This Row],[V_mag]]-26</f>
        <v>-37.42</v>
      </c>
    </row>
    <row r="181" spans="1:7" x14ac:dyDescent="0.25">
      <c r="A181">
        <v>-2</v>
      </c>
      <c r="B181">
        <v>-12.85</v>
      </c>
      <c r="C181">
        <v>-171.71</v>
      </c>
      <c r="D181">
        <v>-12.88</v>
      </c>
      <c r="E181">
        <v>-171.65</v>
      </c>
      <c r="F181">
        <f>_10sept_0_all[[#This Row],[H_mag]]-26</f>
        <v>-38.85</v>
      </c>
      <c r="G181">
        <f>_10sept_0_all[[#This Row],[V_mag]]-26</f>
        <v>-38.880000000000003</v>
      </c>
    </row>
    <row r="182" spans="1:7" x14ac:dyDescent="0.25">
      <c r="A182">
        <v>-1</v>
      </c>
      <c r="B182">
        <v>-14.59</v>
      </c>
      <c r="C182">
        <v>-171.63</v>
      </c>
      <c r="D182">
        <v>-14.61</v>
      </c>
      <c r="E182">
        <v>-171.76</v>
      </c>
      <c r="F182">
        <f>_10sept_0_all[[#This Row],[H_mag]]-26</f>
        <v>-40.590000000000003</v>
      </c>
      <c r="G182">
        <f>_10sept_0_all[[#This Row],[V_mag]]-26</f>
        <v>-40.61</v>
      </c>
    </row>
    <row r="183" spans="1:7" x14ac:dyDescent="0.25">
      <c r="A183">
        <v>0</v>
      </c>
      <c r="B183">
        <v>-16.62</v>
      </c>
      <c r="C183">
        <v>-171.24</v>
      </c>
      <c r="D183">
        <v>-16.66</v>
      </c>
      <c r="E183">
        <v>-171.62</v>
      </c>
      <c r="F183">
        <f>_10sept_0_all[[#This Row],[H_mag]]-26</f>
        <v>-42.620000000000005</v>
      </c>
      <c r="G183">
        <f>_10sept_0_all[[#This Row],[V_mag]]-26</f>
        <v>-42.66</v>
      </c>
    </row>
    <row r="184" spans="1:7" x14ac:dyDescent="0.25">
      <c r="A184">
        <v>1</v>
      </c>
      <c r="B184">
        <v>-19.22</v>
      </c>
      <c r="C184">
        <v>-170.28</v>
      </c>
      <c r="D184">
        <v>-19.2</v>
      </c>
      <c r="E184">
        <v>-170.55</v>
      </c>
      <c r="F184">
        <f>_10sept_0_all[[#This Row],[H_mag]]-26</f>
        <v>-45.22</v>
      </c>
      <c r="G184">
        <f>_10sept_0_all[[#This Row],[V_mag]]-26</f>
        <v>-45.2</v>
      </c>
    </row>
    <row r="185" spans="1:7" x14ac:dyDescent="0.25">
      <c r="A185">
        <v>2</v>
      </c>
      <c r="B185">
        <v>-22.65</v>
      </c>
      <c r="C185">
        <v>-166.87</v>
      </c>
      <c r="D185">
        <v>-22.77</v>
      </c>
      <c r="E185">
        <v>-166.91</v>
      </c>
      <c r="F185">
        <f>_10sept_0_all[[#This Row],[H_mag]]-26</f>
        <v>-48.65</v>
      </c>
      <c r="G185">
        <f>_10sept_0_all[[#This Row],[V_mag]]-26</f>
        <v>-48.769999999999996</v>
      </c>
    </row>
    <row r="186" spans="1:7" x14ac:dyDescent="0.25">
      <c r="A186">
        <v>3</v>
      </c>
      <c r="B186">
        <v>-27.83</v>
      </c>
      <c r="C186">
        <v>-155.25</v>
      </c>
      <c r="D186">
        <v>-27.78</v>
      </c>
      <c r="E186">
        <v>-154.96</v>
      </c>
      <c r="F186">
        <f>_10sept_0_all[[#This Row],[H_mag]]-26</f>
        <v>-53.83</v>
      </c>
      <c r="G186">
        <f>_10sept_0_all[[#This Row],[V_mag]]-26</f>
        <v>-53.78</v>
      </c>
    </row>
    <row r="187" spans="1:7" x14ac:dyDescent="0.25">
      <c r="A187">
        <v>4</v>
      </c>
      <c r="B187">
        <v>-33.68</v>
      </c>
      <c r="C187">
        <v>-105.6</v>
      </c>
      <c r="D187">
        <v>-33.72</v>
      </c>
      <c r="E187">
        <v>-103.16</v>
      </c>
      <c r="F187">
        <f>_10sept_0_all[[#This Row],[H_mag]]-26</f>
        <v>-59.68</v>
      </c>
      <c r="G187">
        <f>_10sept_0_all[[#This Row],[V_mag]]-26</f>
        <v>-59.72</v>
      </c>
    </row>
    <row r="188" spans="1:7" x14ac:dyDescent="0.25">
      <c r="A188">
        <v>5</v>
      </c>
      <c r="B188">
        <v>-29.39</v>
      </c>
      <c r="C188">
        <v>-46.75</v>
      </c>
      <c r="D188">
        <v>-29.57</v>
      </c>
      <c r="E188">
        <v>-46.71</v>
      </c>
      <c r="F188">
        <f>_10sept_0_all[[#This Row],[H_mag]]-26</f>
        <v>-55.39</v>
      </c>
      <c r="G188">
        <f>_10sept_0_all[[#This Row],[V_mag]]-26</f>
        <v>-55.57</v>
      </c>
    </row>
    <row r="189" spans="1:7" x14ac:dyDescent="0.25">
      <c r="A189">
        <v>6</v>
      </c>
      <c r="B189">
        <v>-24.77</v>
      </c>
      <c r="C189">
        <v>-32.68</v>
      </c>
      <c r="D189">
        <v>-24.7</v>
      </c>
      <c r="E189">
        <v>-33.08</v>
      </c>
      <c r="F189">
        <f>_10sept_0_all[[#This Row],[H_mag]]-26</f>
        <v>-50.769999999999996</v>
      </c>
      <c r="G189">
        <f>_10sept_0_all[[#This Row],[V_mag]]-26</f>
        <v>-50.7</v>
      </c>
    </row>
    <row r="190" spans="1:7" x14ac:dyDescent="0.25">
      <c r="A190">
        <v>7</v>
      </c>
      <c r="B190">
        <v>-21.84</v>
      </c>
      <c r="C190">
        <v>-28.93</v>
      </c>
      <c r="D190">
        <v>-21.81</v>
      </c>
      <c r="E190">
        <v>-28.79</v>
      </c>
      <c r="F190">
        <f>_10sept_0_all[[#This Row],[H_mag]]-26</f>
        <v>-47.84</v>
      </c>
      <c r="G190">
        <f>_10sept_0_all[[#This Row],[V_mag]]-26</f>
        <v>-47.81</v>
      </c>
    </row>
    <row r="191" spans="1:7" x14ac:dyDescent="0.25">
      <c r="A191">
        <v>8</v>
      </c>
      <c r="B191">
        <v>-19.93</v>
      </c>
      <c r="C191">
        <v>-28.1</v>
      </c>
      <c r="D191">
        <v>-19.89</v>
      </c>
      <c r="E191">
        <v>-28.26</v>
      </c>
      <c r="F191">
        <f>_10sept_0_all[[#This Row],[H_mag]]-26</f>
        <v>-45.93</v>
      </c>
      <c r="G191">
        <f>_10sept_0_all[[#This Row],[V_mag]]-26</f>
        <v>-45.89</v>
      </c>
    </row>
    <row r="192" spans="1:7" x14ac:dyDescent="0.25">
      <c r="A192">
        <v>9</v>
      </c>
      <c r="B192">
        <v>-18.55</v>
      </c>
      <c r="C192">
        <v>-28.94</v>
      </c>
      <c r="D192">
        <v>-18.559999999999999</v>
      </c>
      <c r="E192">
        <v>-28.97</v>
      </c>
      <c r="F192">
        <f>_10sept_0_all[[#This Row],[H_mag]]-26</f>
        <v>-44.55</v>
      </c>
      <c r="G192">
        <f>_10sept_0_all[[#This Row],[V_mag]]-26</f>
        <v>-44.56</v>
      </c>
    </row>
    <row r="193" spans="1:7" x14ac:dyDescent="0.25">
      <c r="A193">
        <v>10</v>
      </c>
      <c r="B193">
        <v>-17.61</v>
      </c>
      <c r="C193">
        <v>-29.7</v>
      </c>
      <c r="D193">
        <v>-17.61</v>
      </c>
      <c r="E193">
        <v>-29.73</v>
      </c>
      <c r="F193">
        <f>_10sept_0_all[[#This Row],[H_mag]]-26</f>
        <v>-43.61</v>
      </c>
      <c r="G193">
        <f>_10sept_0_all[[#This Row],[V_mag]]-26</f>
        <v>-43.61</v>
      </c>
    </row>
    <row r="194" spans="1:7" x14ac:dyDescent="0.25">
      <c r="A194">
        <v>11</v>
      </c>
      <c r="B194">
        <v>-16.96</v>
      </c>
      <c r="C194">
        <v>-31.15</v>
      </c>
      <c r="D194">
        <v>-16.95</v>
      </c>
      <c r="E194">
        <v>-31.52</v>
      </c>
      <c r="F194">
        <f>_10sept_0_all[[#This Row],[H_mag]]-26</f>
        <v>-42.96</v>
      </c>
      <c r="G194">
        <f>_10sept_0_all[[#This Row],[V_mag]]-26</f>
        <v>-42.95</v>
      </c>
    </row>
    <row r="195" spans="1:7" x14ac:dyDescent="0.25">
      <c r="A195">
        <v>12</v>
      </c>
      <c r="B195">
        <v>-16.5</v>
      </c>
      <c r="C195">
        <v>-32.78</v>
      </c>
      <c r="D195">
        <v>-16.48</v>
      </c>
      <c r="E195">
        <v>-33.479999999999997</v>
      </c>
      <c r="F195">
        <f>_10sept_0_all[[#This Row],[H_mag]]-26</f>
        <v>-42.5</v>
      </c>
      <c r="G195">
        <f>_10sept_0_all[[#This Row],[V_mag]]-26</f>
        <v>-42.480000000000004</v>
      </c>
    </row>
    <row r="196" spans="1:7" x14ac:dyDescent="0.25">
      <c r="A196">
        <v>13</v>
      </c>
      <c r="B196">
        <v>-16.13</v>
      </c>
      <c r="C196">
        <v>-35.619999999999997</v>
      </c>
      <c r="D196">
        <v>-16.11</v>
      </c>
      <c r="E196">
        <v>-35.94</v>
      </c>
      <c r="F196">
        <f>_10sept_0_all[[#This Row],[H_mag]]-26</f>
        <v>-42.129999999999995</v>
      </c>
      <c r="G196">
        <f>_10sept_0_all[[#This Row],[V_mag]]-26</f>
        <v>-42.11</v>
      </c>
    </row>
    <row r="197" spans="1:7" x14ac:dyDescent="0.25">
      <c r="A197">
        <v>14</v>
      </c>
      <c r="B197">
        <v>-16.09</v>
      </c>
      <c r="C197">
        <v>-35.799999999999997</v>
      </c>
      <c r="D197">
        <v>-15.94</v>
      </c>
      <c r="E197">
        <v>-37.35</v>
      </c>
      <c r="F197">
        <f>_10sept_0_all[[#This Row],[H_mag]]-26</f>
        <v>-42.09</v>
      </c>
      <c r="G197">
        <f>_10sept_0_all[[#This Row],[V_mag]]-26</f>
        <v>-41.94</v>
      </c>
    </row>
    <row r="198" spans="1:7" x14ac:dyDescent="0.25">
      <c r="A198">
        <v>15</v>
      </c>
      <c r="B198">
        <v>-16.03</v>
      </c>
      <c r="C198">
        <v>-37.200000000000003</v>
      </c>
      <c r="D198">
        <v>-15.99</v>
      </c>
      <c r="E198">
        <v>-37.46</v>
      </c>
      <c r="F198">
        <f>_10sept_0_all[[#This Row],[H_mag]]-26</f>
        <v>-42.03</v>
      </c>
      <c r="G198">
        <f>_10sept_0_all[[#This Row],[V_mag]]-26</f>
        <v>-41.99</v>
      </c>
    </row>
    <row r="199" spans="1:7" x14ac:dyDescent="0.25">
      <c r="A199">
        <v>16</v>
      </c>
      <c r="B199">
        <v>-15.97</v>
      </c>
      <c r="C199">
        <v>-38.700000000000003</v>
      </c>
      <c r="D199">
        <v>-15.94</v>
      </c>
      <c r="E199">
        <v>-38.94</v>
      </c>
      <c r="F199">
        <f>_10sept_0_all[[#This Row],[H_mag]]-26</f>
        <v>-41.97</v>
      </c>
      <c r="G199">
        <f>_10sept_0_all[[#This Row],[V_mag]]-26</f>
        <v>-41.94</v>
      </c>
    </row>
    <row r="200" spans="1:7" x14ac:dyDescent="0.25">
      <c r="A200">
        <v>17</v>
      </c>
      <c r="B200">
        <v>-15.91</v>
      </c>
      <c r="C200">
        <v>-39.4</v>
      </c>
      <c r="D200">
        <v>-15.93</v>
      </c>
      <c r="E200">
        <v>-39.76</v>
      </c>
      <c r="F200">
        <f>_10sept_0_all[[#This Row],[H_mag]]-26</f>
        <v>-41.91</v>
      </c>
      <c r="G200">
        <f>_10sept_0_all[[#This Row],[V_mag]]-26</f>
        <v>-41.93</v>
      </c>
    </row>
    <row r="201" spans="1:7" x14ac:dyDescent="0.25">
      <c r="A201">
        <v>18</v>
      </c>
      <c r="B201">
        <v>-15.89</v>
      </c>
      <c r="C201">
        <v>-40.39</v>
      </c>
      <c r="D201">
        <v>-15.86</v>
      </c>
      <c r="E201">
        <v>-40.619999999999997</v>
      </c>
      <c r="F201">
        <f>_10sept_0_all[[#This Row],[H_mag]]-26</f>
        <v>-41.89</v>
      </c>
      <c r="G201">
        <f>_10sept_0_all[[#This Row],[V_mag]]-26</f>
        <v>-41.86</v>
      </c>
    </row>
    <row r="202" spans="1:7" x14ac:dyDescent="0.25">
      <c r="A202">
        <v>19</v>
      </c>
      <c r="B202">
        <v>-15.81</v>
      </c>
      <c r="C202">
        <v>-41.01</v>
      </c>
      <c r="D202">
        <v>-15.81</v>
      </c>
      <c r="E202">
        <v>-41.11</v>
      </c>
      <c r="F202">
        <f>_10sept_0_all[[#This Row],[H_mag]]-26</f>
        <v>-41.81</v>
      </c>
      <c r="G202">
        <f>_10sept_0_all[[#This Row],[V_mag]]-26</f>
        <v>-41.81</v>
      </c>
    </row>
    <row r="203" spans="1:7" x14ac:dyDescent="0.25">
      <c r="A203">
        <v>20</v>
      </c>
      <c r="B203">
        <v>-15.64</v>
      </c>
      <c r="C203">
        <v>-42.02</v>
      </c>
      <c r="D203">
        <v>-15.67</v>
      </c>
      <c r="E203">
        <v>-42.3</v>
      </c>
      <c r="F203">
        <f>_10sept_0_all[[#This Row],[H_mag]]-26</f>
        <v>-41.64</v>
      </c>
      <c r="G203">
        <f>_10sept_0_all[[#This Row],[V_mag]]-26</f>
        <v>-41.67</v>
      </c>
    </row>
    <row r="204" spans="1:7" x14ac:dyDescent="0.25">
      <c r="A204">
        <v>21</v>
      </c>
      <c r="B204">
        <v>-15.52</v>
      </c>
      <c r="C204">
        <v>-43.11</v>
      </c>
      <c r="D204">
        <v>-15.51</v>
      </c>
      <c r="E204">
        <v>-43.59</v>
      </c>
      <c r="F204">
        <f>_10sept_0_all[[#This Row],[H_mag]]-26</f>
        <v>-41.519999999999996</v>
      </c>
      <c r="G204">
        <f>_10sept_0_all[[#This Row],[V_mag]]-26</f>
        <v>-41.51</v>
      </c>
    </row>
    <row r="205" spans="1:7" x14ac:dyDescent="0.25">
      <c r="A205">
        <v>22</v>
      </c>
      <c r="B205">
        <v>-15.32</v>
      </c>
      <c r="C205">
        <v>-44.68</v>
      </c>
      <c r="D205">
        <v>-15.32</v>
      </c>
      <c r="E205">
        <v>-45.13</v>
      </c>
      <c r="F205">
        <f>_10sept_0_all[[#This Row],[H_mag]]-26</f>
        <v>-41.32</v>
      </c>
      <c r="G205">
        <f>_10sept_0_all[[#This Row],[V_mag]]-26</f>
        <v>-41.32</v>
      </c>
    </row>
    <row r="206" spans="1:7" x14ac:dyDescent="0.25">
      <c r="A206">
        <v>23</v>
      </c>
      <c r="B206">
        <v>-15.09</v>
      </c>
      <c r="C206">
        <v>-46.7</v>
      </c>
      <c r="D206">
        <v>-15.09</v>
      </c>
      <c r="E206">
        <v>-46.81</v>
      </c>
      <c r="F206">
        <f>_10sept_0_all[[#This Row],[H_mag]]-26</f>
        <v>-41.09</v>
      </c>
      <c r="G206">
        <f>_10sept_0_all[[#This Row],[V_mag]]-26</f>
        <v>-41.09</v>
      </c>
    </row>
    <row r="207" spans="1:7" x14ac:dyDescent="0.25">
      <c r="A207">
        <v>24</v>
      </c>
      <c r="B207">
        <v>-14.85</v>
      </c>
      <c r="C207">
        <v>-48.74</v>
      </c>
      <c r="D207">
        <v>-14.87</v>
      </c>
      <c r="E207">
        <v>-49.16</v>
      </c>
      <c r="F207">
        <f>_10sept_0_all[[#This Row],[H_mag]]-26</f>
        <v>-40.85</v>
      </c>
      <c r="G207">
        <f>_10sept_0_all[[#This Row],[V_mag]]-26</f>
        <v>-40.869999999999997</v>
      </c>
    </row>
    <row r="208" spans="1:7" x14ac:dyDescent="0.25">
      <c r="A208">
        <v>25</v>
      </c>
      <c r="B208">
        <v>-14.57</v>
      </c>
      <c r="C208">
        <v>-51.57</v>
      </c>
      <c r="D208">
        <v>-14.58</v>
      </c>
      <c r="E208">
        <v>-51.79</v>
      </c>
      <c r="F208">
        <f>_10sept_0_all[[#This Row],[H_mag]]-26</f>
        <v>-40.57</v>
      </c>
      <c r="G208">
        <f>_10sept_0_all[[#This Row],[V_mag]]-26</f>
        <v>-40.58</v>
      </c>
    </row>
    <row r="209" spans="1:7" x14ac:dyDescent="0.25">
      <c r="A209">
        <v>26</v>
      </c>
      <c r="B209">
        <v>-14.25</v>
      </c>
      <c r="C209">
        <v>-55.17</v>
      </c>
      <c r="D209">
        <v>-14.3</v>
      </c>
      <c r="E209">
        <v>-55.34</v>
      </c>
      <c r="F209">
        <f>_10sept_0_all[[#This Row],[H_mag]]-26</f>
        <v>-40.25</v>
      </c>
      <c r="G209">
        <f>_10sept_0_all[[#This Row],[V_mag]]-26</f>
        <v>-40.299999999999997</v>
      </c>
    </row>
    <row r="210" spans="1:7" x14ac:dyDescent="0.25">
      <c r="A210">
        <v>27</v>
      </c>
      <c r="B210">
        <v>-13.97</v>
      </c>
      <c r="C210">
        <v>-58.85</v>
      </c>
      <c r="D210">
        <v>-14</v>
      </c>
      <c r="E210">
        <v>-58.94</v>
      </c>
      <c r="F210">
        <f>_10sept_0_all[[#This Row],[H_mag]]-26</f>
        <v>-39.97</v>
      </c>
      <c r="G210">
        <f>_10sept_0_all[[#This Row],[V_mag]]-26</f>
        <v>-40</v>
      </c>
    </row>
    <row r="211" spans="1:7" x14ac:dyDescent="0.25">
      <c r="A211">
        <v>28</v>
      </c>
      <c r="B211">
        <v>-13.67</v>
      </c>
      <c r="C211">
        <v>-63.18</v>
      </c>
      <c r="D211">
        <v>-13.67</v>
      </c>
      <c r="E211">
        <v>-63.36</v>
      </c>
      <c r="F211">
        <f>_10sept_0_all[[#This Row],[H_mag]]-26</f>
        <v>-39.67</v>
      </c>
      <c r="G211">
        <f>_10sept_0_all[[#This Row],[V_mag]]-26</f>
        <v>-39.67</v>
      </c>
    </row>
    <row r="212" spans="1:7" x14ac:dyDescent="0.25">
      <c r="A212">
        <v>29</v>
      </c>
      <c r="B212">
        <v>-13.4</v>
      </c>
      <c r="C212">
        <v>-68.319999999999993</v>
      </c>
      <c r="D212">
        <v>-13.43</v>
      </c>
      <c r="E212">
        <v>-68.33</v>
      </c>
      <c r="F212">
        <f>_10sept_0_all[[#This Row],[H_mag]]-26</f>
        <v>-39.4</v>
      </c>
      <c r="G212">
        <f>_10sept_0_all[[#This Row],[V_mag]]-26</f>
        <v>-39.43</v>
      </c>
    </row>
    <row r="213" spans="1:7" x14ac:dyDescent="0.25">
      <c r="A213">
        <v>30</v>
      </c>
      <c r="B213">
        <v>-13.14</v>
      </c>
      <c r="C213">
        <v>-73.900000000000006</v>
      </c>
      <c r="D213">
        <v>-13.19</v>
      </c>
      <c r="E213">
        <v>-73.94</v>
      </c>
      <c r="F213">
        <f>_10sept_0_all[[#This Row],[H_mag]]-26</f>
        <v>-39.14</v>
      </c>
      <c r="G213">
        <f>_10sept_0_all[[#This Row],[V_mag]]-26</f>
        <v>-39.19</v>
      </c>
    </row>
    <row r="214" spans="1:7" x14ac:dyDescent="0.25">
      <c r="A214">
        <v>31</v>
      </c>
      <c r="B214">
        <v>-12.97</v>
      </c>
      <c r="C214">
        <v>-79.88</v>
      </c>
      <c r="D214">
        <v>-13.02</v>
      </c>
      <c r="E214">
        <v>-79.8</v>
      </c>
      <c r="F214">
        <f>_10sept_0_all[[#This Row],[H_mag]]-26</f>
        <v>-38.97</v>
      </c>
      <c r="G214">
        <f>_10sept_0_all[[#This Row],[V_mag]]-26</f>
        <v>-39.019999999999996</v>
      </c>
    </row>
    <row r="215" spans="1:7" x14ac:dyDescent="0.25">
      <c r="A215">
        <v>32</v>
      </c>
      <c r="B215">
        <v>-12.82</v>
      </c>
      <c r="C215">
        <v>-85.77</v>
      </c>
      <c r="D215">
        <v>-12.84</v>
      </c>
      <c r="E215">
        <v>-85.93</v>
      </c>
      <c r="F215">
        <f>_10sept_0_all[[#This Row],[H_mag]]-26</f>
        <v>-38.82</v>
      </c>
      <c r="G215">
        <f>_10sept_0_all[[#This Row],[V_mag]]-26</f>
        <v>-38.840000000000003</v>
      </c>
    </row>
    <row r="216" spans="1:7" x14ac:dyDescent="0.25">
      <c r="A216">
        <v>33</v>
      </c>
      <c r="B216">
        <v>-12.73</v>
      </c>
      <c r="C216">
        <v>-92.41</v>
      </c>
      <c r="D216">
        <v>-12.75</v>
      </c>
      <c r="E216">
        <v>-92.28</v>
      </c>
      <c r="F216">
        <f>_10sept_0_all[[#This Row],[H_mag]]-26</f>
        <v>-38.730000000000004</v>
      </c>
      <c r="G216">
        <f>_10sept_0_all[[#This Row],[V_mag]]-26</f>
        <v>-38.75</v>
      </c>
    </row>
    <row r="217" spans="1:7" x14ac:dyDescent="0.25">
      <c r="A217">
        <v>34</v>
      </c>
      <c r="B217">
        <v>-12.66</v>
      </c>
      <c r="C217">
        <v>-99.64</v>
      </c>
      <c r="D217">
        <v>-12.7</v>
      </c>
      <c r="E217">
        <v>-99.65</v>
      </c>
      <c r="F217">
        <f>_10sept_0_all[[#This Row],[H_mag]]-26</f>
        <v>-38.659999999999997</v>
      </c>
      <c r="G217">
        <f>_10sept_0_all[[#This Row],[V_mag]]-26</f>
        <v>-38.700000000000003</v>
      </c>
    </row>
    <row r="218" spans="1:7" x14ac:dyDescent="0.25">
      <c r="A218">
        <v>35</v>
      </c>
      <c r="B218">
        <v>-12.63</v>
      </c>
      <c r="C218">
        <v>-107.11</v>
      </c>
      <c r="D218">
        <v>-12.67</v>
      </c>
      <c r="E218">
        <v>-107.19</v>
      </c>
      <c r="F218">
        <f>_10sept_0_all[[#This Row],[H_mag]]-26</f>
        <v>-38.630000000000003</v>
      </c>
      <c r="G218">
        <f>_10sept_0_all[[#This Row],[V_mag]]-26</f>
        <v>-38.67</v>
      </c>
    </row>
    <row r="219" spans="1:7" x14ac:dyDescent="0.25">
      <c r="A219">
        <v>36</v>
      </c>
      <c r="B219">
        <v>-12.66</v>
      </c>
      <c r="C219">
        <v>-114.75</v>
      </c>
      <c r="D219">
        <v>-12.68</v>
      </c>
      <c r="E219">
        <v>-115.36</v>
      </c>
      <c r="F219">
        <f>_10sept_0_all[[#This Row],[H_mag]]-26</f>
        <v>-38.659999999999997</v>
      </c>
      <c r="G219">
        <f>_10sept_0_all[[#This Row],[V_mag]]-26</f>
        <v>-38.68</v>
      </c>
    </row>
    <row r="220" spans="1:7" x14ac:dyDescent="0.25">
      <c r="A220">
        <v>37</v>
      </c>
      <c r="B220">
        <v>-12.68</v>
      </c>
      <c r="C220">
        <v>-123.34</v>
      </c>
      <c r="D220">
        <v>-12.72</v>
      </c>
      <c r="E220">
        <v>-123.22</v>
      </c>
      <c r="F220">
        <f>_10sept_0_all[[#This Row],[H_mag]]-26</f>
        <v>-38.68</v>
      </c>
      <c r="G220">
        <f>_10sept_0_all[[#This Row],[V_mag]]-26</f>
        <v>-38.72</v>
      </c>
    </row>
    <row r="221" spans="1:7" x14ac:dyDescent="0.25">
      <c r="A221">
        <v>38</v>
      </c>
      <c r="B221">
        <v>-12.72</v>
      </c>
      <c r="C221">
        <v>-131.52000000000001</v>
      </c>
      <c r="D221">
        <v>-12.81</v>
      </c>
      <c r="E221">
        <v>-131.68</v>
      </c>
      <c r="F221">
        <f>_10sept_0_all[[#This Row],[H_mag]]-26</f>
        <v>-38.72</v>
      </c>
      <c r="G221">
        <f>_10sept_0_all[[#This Row],[V_mag]]-26</f>
        <v>-38.81</v>
      </c>
    </row>
    <row r="222" spans="1:7" x14ac:dyDescent="0.25">
      <c r="A222">
        <v>39</v>
      </c>
      <c r="B222">
        <v>-12.79</v>
      </c>
      <c r="C222">
        <v>-140.72999999999999</v>
      </c>
      <c r="D222">
        <v>-12.84</v>
      </c>
      <c r="E222">
        <v>-140.62</v>
      </c>
      <c r="F222">
        <f>_10sept_0_all[[#This Row],[H_mag]]-26</f>
        <v>-38.79</v>
      </c>
      <c r="G222">
        <f>_10sept_0_all[[#This Row],[V_mag]]-26</f>
        <v>-38.840000000000003</v>
      </c>
    </row>
    <row r="223" spans="1:7" x14ac:dyDescent="0.25">
      <c r="A223">
        <v>40</v>
      </c>
      <c r="B223">
        <v>-12.85</v>
      </c>
      <c r="C223">
        <v>-149.55000000000001</v>
      </c>
      <c r="D223">
        <v>-12.88</v>
      </c>
      <c r="E223">
        <v>-149.69</v>
      </c>
      <c r="F223">
        <f>_10sept_0_all[[#This Row],[H_mag]]-26</f>
        <v>-38.85</v>
      </c>
      <c r="G223">
        <f>_10sept_0_all[[#This Row],[V_mag]]-26</f>
        <v>-38.880000000000003</v>
      </c>
    </row>
    <row r="224" spans="1:7" x14ac:dyDescent="0.25">
      <c r="A224">
        <v>41</v>
      </c>
      <c r="B224">
        <v>-12.92</v>
      </c>
      <c r="C224">
        <v>-159.32</v>
      </c>
      <c r="D224">
        <v>-12.96</v>
      </c>
      <c r="E224">
        <v>-158.77000000000001</v>
      </c>
      <c r="F224">
        <f>_10sept_0_all[[#This Row],[H_mag]]-26</f>
        <v>-38.92</v>
      </c>
      <c r="G224">
        <f>_10sept_0_all[[#This Row],[V_mag]]-26</f>
        <v>-38.96</v>
      </c>
    </row>
    <row r="225" spans="1:7" x14ac:dyDescent="0.25">
      <c r="A225">
        <v>42</v>
      </c>
      <c r="B225">
        <v>-12.97</v>
      </c>
      <c r="C225">
        <v>-169.28</v>
      </c>
      <c r="D225">
        <v>-13.01</v>
      </c>
      <c r="E225">
        <v>-169.44</v>
      </c>
      <c r="F225">
        <f>_10sept_0_all[[#This Row],[H_mag]]-26</f>
        <v>-38.97</v>
      </c>
      <c r="G225">
        <f>_10sept_0_all[[#This Row],[V_mag]]-26</f>
        <v>-39.01</v>
      </c>
    </row>
    <row r="226" spans="1:7" x14ac:dyDescent="0.25">
      <c r="A226">
        <v>43</v>
      </c>
      <c r="B226">
        <v>-13.04</v>
      </c>
      <c r="C226">
        <v>-179.18</v>
      </c>
      <c r="D226">
        <v>-13.08</v>
      </c>
      <c r="E226">
        <v>-179.02</v>
      </c>
      <c r="F226">
        <f>_10sept_0_all[[#This Row],[H_mag]]-26</f>
        <v>-39.04</v>
      </c>
      <c r="G226">
        <f>_10sept_0_all[[#This Row],[V_mag]]-26</f>
        <v>-39.08</v>
      </c>
    </row>
    <row r="227" spans="1:7" x14ac:dyDescent="0.25">
      <c r="A227">
        <v>44</v>
      </c>
      <c r="B227">
        <v>-13.09</v>
      </c>
      <c r="C227">
        <v>170.38</v>
      </c>
      <c r="D227">
        <v>-13.12</v>
      </c>
      <c r="E227">
        <v>170.28</v>
      </c>
      <c r="F227">
        <f>_10sept_0_all[[#This Row],[H_mag]]-26</f>
        <v>-39.090000000000003</v>
      </c>
      <c r="G227">
        <f>_10sept_0_all[[#This Row],[V_mag]]-26</f>
        <v>-39.119999999999997</v>
      </c>
    </row>
    <row r="228" spans="1:7" x14ac:dyDescent="0.25">
      <c r="A228">
        <v>45</v>
      </c>
      <c r="B228">
        <v>-13.16</v>
      </c>
      <c r="C228">
        <v>159.80000000000001</v>
      </c>
      <c r="D228">
        <v>-13.18</v>
      </c>
      <c r="E228">
        <v>159.81</v>
      </c>
      <c r="F228">
        <f>_10sept_0_all[[#This Row],[H_mag]]-26</f>
        <v>-39.159999999999997</v>
      </c>
      <c r="G228">
        <f>_10sept_0_all[[#This Row],[V_mag]]-26</f>
        <v>-39.18</v>
      </c>
    </row>
    <row r="229" spans="1:7" x14ac:dyDescent="0.25">
      <c r="A229">
        <v>46</v>
      </c>
      <c r="B229">
        <v>-13.23</v>
      </c>
      <c r="C229">
        <v>149.16</v>
      </c>
      <c r="D229">
        <v>-13.24</v>
      </c>
      <c r="E229">
        <v>148.78</v>
      </c>
      <c r="F229">
        <f>_10sept_0_all[[#This Row],[H_mag]]-26</f>
        <v>-39.230000000000004</v>
      </c>
      <c r="G229">
        <f>_10sept_0_all[[#This Row],[V_mag]]-26</f>
        <v>-39.24</v>
      </c>
    </row>
    <row r="230" spans="1:7" x14ac:dyDescent="0.25">
      <c r="A230">
        <v>47</v>
      </c>
      <c r="B230">
        <v>-13.3</v>
      </c>
      <c r="C230">
        <v>137.63999999999999</v>
      </c>
      <c r="D230">
        <v>-13.33</v>
      </c>
      <c r="E230">
        <v>137.54</v>
      </c>
      <c r="F230">
        <f>_10sept_0_all[[#This Row],[H_mag]]-26</f>
        <v>-39.299999999999997</v>
      </c>
      <c r="G230">
        <f>_10sept_0_all[[#This Row],[V_mag]]-26</f>
        <v>-39.33</v>
      </c>
    </row>
    <row r="231" spans="1:7" x14ac:dyDescent="0.25">
      <c r="A231">
        <v>48</v>
      </c>
      <c r="B231">
        <v>-13.45</v>
      </c>
      <c r="C231">
        <v>127.02</v>
      </c>
      <c r="D231">
        <v>-13.47</v>
      </c>
      <c r="E231">
        <v>126.91</v>
      </c>
      <c r="F231">
        <f>_10sept_0_all[[#This Row],[H_mag]]-26</f>
        <v>-39.450000000000003</v>
      </c>
      <c r="G231">
        <f>_10sept_0_all[[#This Row],[V_mag]]-26</f>
        <v>-39.47</v>
      </c>
    </row>
    <row r="232" spans="1:7" x14ac:dyDescent="0.25">
      <c r="A232">
        <v>49</v>
      </c>
      <c r="B232">
        <v>-13.66</v>
      </c>
      <c r="C232">
        <v>116.32</v>
      </c>
      <c r="D232">
        <v>-13.7</v>
      </c>
      <c r="E232">
        <v>116.62</v>
      </c>
      <c r="F232">
        <f>_10sept_0_all[[#This Row],[H_mag]]-26</f>
        <v>-39.659999999999997</v>
      </c>
      <c r="G232">
        <f>_10sept_0_all[[#This Row],[V_mag]]-26</f>
        <v>-39.700000000000003</v>
      </c>
    </row>
    <row r="233" spans="1:7" x14ac:dyDescent="0.25">
      <c r="A233">
        <v>50</v>
      </c>
      <c r="B233">
        <v>-13.91</v>
      </c>
      <c r="C233">
        <v>105.03</v>
      </c>
      <c r="D233">
        <v>-13.96</v>
      </c>
      <c r="E233">
        <v>105.27</v>
      </c>
      <c r="F233">
        <f>_10sept_0_all[[#This Row],[H_mag]]-26</f>
        <v>-39.909999999999997</v>
      </c>
      <c r="G233">
        <f>_10sept_0_all[[#This Row],[V_mag]]-26</f>
        <v>-39.96</v>
      </c>
    </row>
    <row r="234" spans="1:7" x14ac:dyDescent="0.25">
      <c r="A234">
        <v>51</v>
      </c>
      <c r="B234">
        <v>-14.26</v>
      </c>
      <c r="C234">
        <v>93.75</v>
      </c>
      <c r="D234">
        <v>-14.26</v>
      </c>
      <c r="E234">
        <v>93.44</v>
      </c>
      <c r="F234">
        <f>_10sept_0_all[[#This Row],[H_mag]]-26</f>
        <v>-40.26</v>
      </c>
      <c r="G234">
        <f>_10sept_0_all[[#This Row],[V_mag]]-26</f>
        <v>-40.26</v>
      </c>
    </row>
    <row r="235" spans="1:7" x14ac:dyDescent="0.25">
      <c r="A235">
        <v>52</v>
      </c>
      <c r="B235">
        <v>-14.65</v>
      </c>
      <c r="C235">
        <v>82.04</v>
      </c>
      <c r="D235">
        <v>-14.66</v>
      </c>
      <c r="E235">
        <v>81.94</v>
      </c>
      <c r="F235">
        <f>_10sept_0_all[[#This Row],[H_mag]]-26</f>
        <v>-40.65</v>
      </c>
      <c r="G235">
        <f>_10sept_0_all[[#This Row],[V_mag]]-26</f>
        <v>-40.659999999999997</v>
      </c>
    </row>
    <row r="236" spans="1:7" x14ac:dyDescent="0.25">
      <c r="A236">
        <v>53</v>
      </c>
      <c r="B236">
        <v>-15.13</v>
      </c>
      <c r="C236">
        <v>70.849999999999994</v>
      </c>
      <c r="D236">
        <v>-15.12</v>
      </c>
      <c r="E236">
        <v>70.680000000000007</v>
      </c>
      <c r="F236">
        <f>_10sept_0_all[[#This Row],[H_mag]]-26</f>
        <v>-41.13</v>
      </c>
      <c r="G236">
        <f>_10sept_0_all[[#This Row],[V_mag]]-26</f>
        <v>-41.12</v>
      </c>
    </row>
    <row r="237" spans="1:7" x14ac:dyDescent="0.25">
      <c r="A237">
        <v>54</v>
      </c>
      <c r="B237">
        <v>-15.6</v>
      </c>
      <c r="C237">
        <v>59.19</v>
      </c>
      <c r="D237">
        <v>-15.63</v>
      </c>
      <c r="E237">
        <v>59.1</v>
      </c>
      <c r="F237">
        <f>_10sept_0_all[[#This Row],[H_mag]]-26</f>
        <v>-41.6</v>
      </c>
      <c r="G237">
        <f>_10sept_0_all[[#This Row],[V_mag]]-26</f>
        <v>-41.63</v>
      </c>
    </row>
    <row r="238" spans="1:7" x14ac:dyDescent="0.25">
      <c r="A238">
        <v>55</v>
      </c>
      <c r="B238">
        <v>-16.12</v>
      </c>
      <c r="C238">
        <v>47.38</v>
      </c>
      <c r="D238">
        <v>-16.13</v>
      </c>
      <c r="E238">
        <v>46.84</v>
      </c>
      <c r="F238">
        <f>_10sept_0_all[[#This Row],[H_mag]]-26</f>
        <v>-42.120000000000005</v>
      </c>
      <c r="G238">
        <f>_10sept_0_all[[#This Row],[V_mag]]-26</f>
        <v>-42.129999999999995</v>
      </c>
    </row>
    <row r="239" spans="1:7" x14ac:dyDescent="0.25">
      <c r="A239">
        <v>56</v>
      </c>
      <c r="B239">
        <v>-16.670000000000002</v>
      </c>
      <c r="C239">
        <v>35.24</v>
      </c>
      <c r="D239">
        <v>-16.63</v>
      </c>
      <c r="E239">
        <v>34.43</v>
      </c>
      <c r="F239">
        <f>_10sept_0_all[[#This Row],[H_mag]]-26</f>
        <v>-42.67</v>
      </c>
      <c r="G239">
        <f>_10sept_0_all[[#This Row],[V_mag]]-26</f>
        <v>-42.629999999999995</v>
      </c>
    </row>
    <row r="240" spans="1:7" x14ac:dyDescent="0.25">
      <c r="A240">
        <v>57</v>
      </c>
      <c r="B240">
        <v>-17.170000000000002</v>
      </c>
      <c r="C240">
        <v>23.02</v>
      </c>
      <c r="D240">
        <v>-17.11</v>
      </c>
      <c r="E240">
        <v>22.24</v>
      </c>
      <c r="F240">
        <f>_10sept_0_all[[#This Row],[H_mag]]-26</f>
        <v>-43.17</v>
      </c>
      <c r="G240">
        <f>_10sept_0_all[[#This Row],[V_mag]]-26</f>
        <v>-43.11</v>
      </c>
    </row>
    <row r="241" spans="1:7" x14ac:dyDescent="0.25">
      <c r="A241">
        <v>58</v>
      </c>
      <c r="B241">
        <v>-17.66</v>
      </c>
      <c r="C241">
        <v>11.13</v>
      </c>
      <c r="D241">
        <v>-17.59</v>
      </c>
      <c r="E241">
        <v>9.7899999999999991</v>
      </c>
      <c r="F241">
        <f>_10sept_0_all[[#This Row],[H_mag]]-26</f>
        <v>-43.66</v>
      </c>
      <c r="G241">
        <f>_10sept_0_all[[#This Row],[V_mag]]-26</f>
        <v>-43.59</v>
      </c>
    </row>
    <row r="242" spans="1:7" x14ac:dyDescent="0.25">
      <c r="A242">
        <v>59</v>
      </c>
      <c r="B242">
        <v>-18.03</v>
      </c>
      <c r="C242">
        <v>-1.35</v>
      </c>
      <c r="D242">
        <v>-18.05</v>
      </c>
      <c r="E242">
        <v>-2.1800000000000002</v>
      </c>
      <c r="F242">
        <f>_10sept_0_all[[#This Row],[H_mag]]-26</f>
        <v>-44.03</v>
      </c>
      <c r="G242">
        <f>_10sept_0_all[[#This Row],[V_mag]]-26</f>
        <v>-44.05</v>
      </c>
    </row>
    <row r="243" spans="1:7" x14ac:dyDescent="0.25">
      <c r="A243">
        <v>60</v>
      </c>
      <c r="B243">
        <v>-18.37</v>
      </c>
      <c r="C243">
        <v>-14.25</v>
      </c>
      <c r="D243">
        <v>-18.46</v>
      </c>
      <c r="E243">
        <v>-14.32</v>
      </c>
      <c r="F243">
        <f>_10sept_0_all[[#This Row],[H_mag]]-26</f>
        <v>-44.370000000000005</v>
      </c>
      <c r="G243">
        <f>_10sept_0_all[[#This Row],[V_mag]]-26</f>
        <v>-44.46</v>
      </c>
    </row>
    <row r="244" spans="1:7" x14ac:dyDescent="0.25">
      <c r="A244">
        <v>61</v>
      </c>
      <c r="B244">
        <v>-18.8</v>
      </c>
      <c r="C244">
        <v>-25.59</v>
      </c>
      <c r="D244">
        <v>-18.850000000000001</v>
      </c>
      <c r="E244">
        <v>-25.64</v>
      </c>
      <c r="F244">
        <f>_10sept_0_all[[#This Row],[H_mag]]-26</f>
        <v>-44.8</v>
      </c>
      <c r="G244">
        <f>_10sept_0_all[[#This Row],[V_mag]]-26</f>
        <v>-44.85</v>
      </c>
    </row>
    <row r="245" spans="1:7" x14ac:dyDescent="0.25">
      <c r="A245">
        <v>62</v>
      </c>
      <c r="B245">
        <v>-19.13</v>
      </c>
      <c r="C245">
        <v>-37.880000000000003</v>
      </c>
      <c r="D245">
        <v>-19.18</v>
      </c>
      <c r="E245">
        <v>-38.659999999999997</v>
      </c>
      <c r="F245">
        <f>_10sept_0_all[[#This Row],[H_mag]]-26</f>
        <v>-45.129999999999995</v>
      </c>
      <c r="G245">
        <f>_10sept_0_all[[#This Row],[V_mag]]-26</f>
        <v>-45.18</v>
      </c>
    </row>
    <row r="246" spans="1:7" x14ac:dyDescent="0.25">
      <c r="A246">
        <v>63</v>
      </c>
      <c r="B246">
        <v>-19.420000000000002</v>
      </c>
      <c r="C246">
        <v>-50.16</v>
      </c>
      <c r="D246">
        <v>-19.47</v>
      </c>
      <c r="E246">
        <v>-50.61</v>
      </c>
      <c r="F246">
        <f>_10sept_0_all[[#This Row],[H_mag]]-26</f>
        <v>-45.42</v>
      </c>
      <c r="G246">
        <f>_10sept_0_all[[#This Row],[V_mag]]-26</f>
        <v>-45.47</v>
      </c>
    </row>
    <row r="247" spans="1:7" x14ac:dyDescent="0.25">
      <c r="A247">
        <v>64</v>
      </c>
      <c r="B247">
        <v>-19.670000000000002</v>
      </c>
      <c r="C247">
        <v>-62.41</v>
      </c>
      <c r="D247">
        <v>-19.7</v>
      </c>
      <c r="E247">
        <v>-62.92</v>
      </c>
      <c r="F247">
        <f>_10sept_0_all[[#This Row],[H_mag]]-26</f>
        <v>-45.67</v>
      </c>
      <c r="G247">
        <f>_10sept_0_all[[#This Row],[V_mag]]-26</f>
        <v>-45.7</v>
      </c>
    </row>
    <row r="248" spans="1:7" x14ac:dyDescent="0.25">
      <c r="A248">
        <v>65</v>
      </c>
      <c r="B248">
        <v>-19.96</v>
      </c>
      <c r="C248">
        <v>-75.19</v>
      </c>
      <c r="D248">
        <v>-19.96</v>
      </c>
      <c r="E248">
        <v>-75.34</v>
      </c>
      <c r="F248">
        <f>_10sept_0_all[[#This Row],[H_mag]]-26</f>
        <v>-45.96</v>
      </c>
      <c r="G248">
        <f>_10sept_0_all[[#This Row],[V_mag]]-26</f>
        <v>-45.96</v>
      </c>
    </row>
    <row r="249" spans="1:7" x14ac:dyDescent="0.25">
      <c r="A249">
        <v>66</v>
      </c>
      <c r="B249">
        <v>-20.239999999999998</v>
      </c>
      <c r="C249">
        <v>-86.86</v>
      </c>
      <c r="D249">
        <v>-20.36</v>
      </c>
      <c r="E249">
        <v>-86.84</v>
      </c>
      <c r="F249">
        <f>_10sept_0_all[[#This Row],[H_mag]]-26</f>
        <v>-46.239999999999995</v>
      </c>
      <c r="G249">
        <f>_10sept_0_all[[#This Row],[V_mag]]-26</f>
        <v>-46.36</v>
      </c>
    </row>
    <row r="250" spans="1:7" x14ac:dyDescent="0.25">
      <c r="A250">
        <v>67</v>
      </c>
      <c r="B250">
        <v>-20.67</v>
      </c>
      <c r="C250">
        <v>-98.99</v>
      </c>
      <c r="D250">
        <v>-20.73</v>
      </c>
      <c r="E250">
        <v>-98.44</v>
      </c>
      <c r="F250">
        <f>_10sept_0_all[[#This Row],[H_mag]]-26</f>
        <v>-46.67</v>
      </c>
      <c r="G250">
        <f>_10sept_0_all[[#This Row],[V_mag]]-26</f>
        <v>-46.730000000000004</v>
      </c>
    </row>
    <row r="251" spans="1:7" x14ac:dyDescent="0.25">
      <c r="A251">
        <v>68</v>
      </c>
      <c r="B251">
        <v>-21.11</v>
      </c>
      <c r="C251">
        <v>-110.96</v>
      </c>
      <c r="D251">
        <v>-21.16</v>
      </c>
      <c r="E251">
        <v>-110.98</v>
      </c>
      <c r="F251">
        <f>_10sept_0_all[[#This Row],[H_mag]]-26</f>
        <v>-47.11</v>
      </c>
      <c r="G251">
        <f>_10sept_0_all[[#This Row],[V_mag]]-26</f>
        <v>-47.16</v>
      </c>
    </row>
    <row r="252" spans="1:7" x14ac:dyDescent="0.25">
      <c r="A252">
        <v>69</v>
      </c>
      <c r="B252">
        <v>-21.53</v>
      </c>
      <c r="C252">
        <v>-124.21</v>
      </c>
      <c r="D252">
        <v>-21.55</v>
      </c>
      <c r="E252">
        <v>-123.95</v>
      </c>
      <c r="F252">
        <f>_10sept_0_all[[#This Row],[H_mag]]-26</f>
        <v>-47.53</v>
      </c>
      <c r="G252">
        <f>_10sept_0_all[[#This Row],[V_mag]]-26</f>
        <v>-47.55</v>
      </c>
    </row>
    <row r="253" spans="1:7" x14ac:dyDescent="0.25">
      <c r="A253">
        <v>70</v>
      </c>
      <c r="B253">
        <v>-21.94</v>
      </c>
      <c r="C253">
        <v>-137.88999999999999</v>
      </c>
      <c r="D253">
        <v>-22.03</v>
      </c>
      <c r="E253">
        <v>-137.83000000000001</v>
      </c>
      <c r="F253">
        <f>_10sept_0_all[[#This Row],[H_mag]]-26</f>
        <v>-47.94</v>
      </c>
      <c r="G253">
        <f>_10sept_0_all[[#This Row],[V_mag]]-26</f>
        <v>-48.03</v>
      </c>
    </row>
    <row r="254" spans="1:7" x14ac:dyDescent="0.25">
      <c r="A254">
        <v>71</v>
      </c>
      <c r="B254">
        <v>-22.32</v>
      </c>
      <c r="C254">
        <v>-151.43</v>
      </c>
      <c r="D254">
        <v>-22.3</v>
      </c>
      <c r="E254">
        <v>-150.88999999999999</v>
      </c>
      <c r="F254">
        <f>_10sept_0_all[[#This Row],[H_mag]]-26</f>
        <v>-48.32</v>
      </c>
      <c r="G254">
        <f>_10sept_0_all[[#This Row],[V_mag]]-26</f>
        <v>-48.3</v>
      </c>
    </row>
    <row r="255" spans="1:7" x14ac:dyDescent="0.25">
      <c r="A255">
        <v>72</v>
      </c>
      <c r="B255">
        <v>-22.5</v>
      </c>
      <c r="C255">
        <v>-164.84</v>
      </c>
      <c r="D255">
        <v>-22.53</v>
      </c>
      <c r="E255">
        <v>-164.9</v>
      </c>
      <c r="F255">
        <f>_10sept_0_all[[#This Row],[H_mag]]-26</f>
        <v>-48.5</v>
      </c>
      <c r="G255">
        <f>_10sept_0_all[[#This Row],[V_mag]]-26</f>
        <v>-48.53</v>
      </c>
    </row>
    <row r="256" spans="1:7" x14ac:dyDescent="0.25">
      <c r="A256">
        <v>73</v>
      </c>
      <c r="B256">
        <v>-22.64</v>
      </c>
      <c r="C256">
        <v>-178.69</v>
      </c>
      <c r="D256">
        <v>-22.7</v>
      </c>
      <c r="E256">
        <v>-178.42</v>
      </c>
      <c r="F256">
        <f>_10sept_0_all[[#This Row],[H_mag]]-26</f>
        <v>-48.64</v>
      </c>
      <c r="G256">
        <f>_10sept_0_all[[#This Row],[V_mag]]-26</f>
        <v>-48.7</v>
      </c>
    </row>
    <row r="257" spans="1:7" x14ac:dyDescent="0.25">
      <c r="A257">
        <v>74</v>
      </c>
      <c r="B257">
        <v>-22.66</v>
      </c>
      <c r="C257">
        <v>166.72</v>
      </c>
      <c r="D257">
        <v>-22.69</v>
      </c>
      <c r="E257">
        <v>167.17</v>
      </c>
      <c r="F257">
        <f>_10sept_0_all[[#This Row],[H_mag]]-26</f>
        <v>-48.66</v>
      </c>
      <c r="G257">
        <f>_10sept_0_all[[#This Row],[V_mag]]-26</f>
        <v>-48.69</v>
      </c>
    </row>
    <row r="258" spans="1:7" x14ac:dyDescent="0.25">
      <c r="A258">
        <v>75</v>
      </c>
      <c r="B258">
        <v>-22.55</v>
      </c>
      <c r="C258">
        <v>152.85</v>
      </c>
      <c r="D258">
        <v>-22.59</v>
      </c>
      <c r="E258">
        <v>152.88</v>
      </c>
      <c r="F258">
        <f>_10sept_0_all[[#This Row],[H_mag]]-26</f>
        <v>-48.55</v>
      </c>
      <c r="G258">
        <f>_10sept_0_all[[#This Row],[V_mag]]-26</f>
        <v>-48.59</v>
      </c>
    </row>
    <row r="259" spans="1:7" x14ac:dyDescent="0.25">
      <c r="A259">
        <v>76</v>
      </c>
      <c r="B259">
        <v>-22.51</v>
      </c>
      <c r="C259">
        <v>139.13999999999999</v>
      </c>
      <c r="D259">
        <v>-22.52</v>
      </c>
      <c r="E259">
        <v>138.71</v>
      </c>
      <c r="F259">
        <f>_10sept_0_all[[#This Row],[H_mag]]-26</f>
        <v>-48.510000000000005</v>
      </c>
      <c r="G259">
        <f>_10sept_0_all[[#This Row],[V_mag]]-26</f>
        <v>-48.519999999999996</v>
      </c>
    </row>
    <row r="260" spans="1:7" x14ac:dyDescent="0.25">
      <c r="A260">
        <v>77</v>
      </c>
      <c r="B260">
        <v>-22.38</v>
      </c>
      <c r="C260">
        <v>124.91</v>
      </c>
      <c r="D260">
        <v>-22.41</v>
      </c>
      <c r="E260">
        <v>125.02</v>
      </c>
      <c r="F260">
        <f>_10sept_0_all[[#This Row],[H_mag]]-26</f>
        <v>-48.379999999999995</v>
      </c>
      <c r="G260">
        <f>_10sept_0_all[[#This Row],[V_mag]]-26</f>
        <v>-48.41</v>
      </c>
    </row>
    <row r="261" spans="1:7" x14ac:dyDescent="0.25">
      <c r="A261">
        <v>78</v>
      </c>
      <c r="B261">
        <v>-22.27</v>
      </c>
      <c r="C261">
        <v>111.09</v>
      </c>
      <c r="D261">
        <v>-22.33</v>
      </c>
      <c r="E261">
        <v>110.52</v>
      </c>
      <c r="F261">
        <f>_10sept_0_all[[#This Row],[H_mag]]-26</f>
        <v>-48.269999999999996</v>
      </c>
      <c r="G261">
        <f>_10sept_0_all[[#This Row],[V_mag]]-26</f>
        <v>-48.33</v>
      </c>
    </row>
    <row r="262" spans="1:7" x14ac:dyDescent="0.25">
      <c r="A262">
        <v>79</v>
      </c>
      <c r="B262">
        <v>-22.28</v>
      </c>
      <c r="C262">
        <v>96.66</v>
      </c>
      <c r="D262">
        <v>-22.36</v>
      </c>
      <c r="E262">
        <v>96.56</v>
      </c>
      <c r="F262">
        <f>_10sept_0_all[[#This Row],[H_mag]]-26</f>
        <v>-48.28</v>
      </c>
      <c r="G262">
        <f>_10sept_0_all[[#This Row],[V_mag]]-26</f>
        <v>-48.36</v>
      </c>
    </row>
    <row r="263" spans="1:7" x14ac:dyDescent="0.25">
      <c r="A263">
        <v>80</v>
      </c>
      <c r="B263">
        <v>-22.3</v>
      </c>
      <c r="C263">
        <v>82.11</v>
      </c>
      <c r="D263">
        <v>-22.39</v>
      </c>
      <c r="E263">
        <v>82.15</v>
      </c>
      <c r="F263">
        <f>_10sept_0_all[[#This Row],[H_mag]]-26</f>
        <v>-48.3</v>
      </c>
      <c r="G263">
        <f>_10sept_0_all[[#This Row],[V_mag]]-26</f>
        <v>-48.39</v>
      </c>
    </row>
    <row r="264" spans="1:7" x14ac:dyDescent="0.25">
      <c r="A264">
        <v>81</v>
      </c>
      <c r="B264">
        <v>-22.31</v>
      </c>
      <c r="C264">
        <v>67.69</v>
      </c>
      <c r="D264">
        <v>-22.4</v>
      </c>
      <c r="E264">
        <v>68.41</v>
      </c>
      <c r="F264">
        <f>_10sept_0_all[[#This Row],[H_mag]]-26</f>
        <v>-48.31</v>
      </c>
      <c r="G264">
        <f>_10sept_0_all[[#This Row],[V_mag]]-26</f>
        <v>-48.4</v>
      </c>
    </row>
    <row r="265" spans="1:7" x14ac:dyDescent="0.25">
      <c r="A265">
        <v>82</v>
      </c>
      <c r="B265">
        <v>-22.37</v>
      </c>
      <c r="C265">
        <v>52.92</v>
      </c>
      <c r="D265">
        <v>-22.42</v>
      </c>
      <c r="E265">
        <v>53.14</v>
      </c>
      <c r="F265">
        <f>_10sept_0_all[[#This Row],[H_mag]]-26</f>
        <v>-48.370000000000005</v>
      </c>
      <c r="G265">
        <f>_10sept_0_all[[#This Row],[V_mag]]-26</f>
        <v>-48.42</v>
      </c>
    </row>
    <row r="266" spans="1:7" x14ac:dyDescent="0.25">
      <c r="A266">
        <v>83</v>
      </c>
      <c r="B266">
        <v>-22.48</v>
      </c>
      <c r="C266">
        <v>37.950000000000003</v>
      </c>
      <c r="D266">
        <v>-22.5</v>
      </c>
      <c r="E266">
        <v>38.270000000000003</v>
      </c>
      <c r="F266">
        <f>_10sept_0_all[[#This Row],[H_mag]]-26</f>
        <v>-48.480000000000004</v>
      </c>
      <c r="G266">
        <f>_10sept_0_all[[#This Row],[V_mag]]-26</f>
        <v>-48.5</v>
      </c>
    </row>
    <row r="267" spans="1:7" x14ac:dyDescent="0.25">
      <c r="A267">
        <v>84</v>
      </c>
      <c r="B267">
        <v>-22.64</v>
      </c>
      <c r="C267">
        <v>23.46</v>
      </c>
      <c r="D267">
        <v>-22.61</v>
      </c>
      <c r="E267">
        <v>23.03</v>
      </c>
      <c r="F267">
        <f>_10sept_0_all[[#This Row],[H_mag]]-26</f>
        <v>-48.64</v>
      </c>
      <c r="G267">
        <f>_10sept_0_all[[#This Row],[V_mag]]-26</f>
        <v>-48.61</v>
      </c>
    </row>
    <row r="268" spans="1:7" x14ac:dyDescent="0.25">
      <c r="A268">
        <v>85</v>
      </c>
      <c r="B268">
        <v>-22.84</v>
      </c>
      <c r="C268">
        <v>8.0500000000000007</v>
      </c>
      <c r="D268">
        <v>-22.86</v>
      </c>
      <c r="E268">
        <v>7.95</v>
      </c>
      <c r="F268">
        <f>_10sept_0_all[[#This Row],[H_mag]]-26</f>
        <v>-48.84</v>
      </c>
      <c r="G268">
        <f>_10sept_0_all[[#This Row],[V_mag]]-26</f>
        <v>-48.86</v>
      </c>
    </row>
    <row r="269" spans="1:7" x14ac:dyDescent="0.25">
      <c r="A269">
        <v>86</v>
      </c>
      <c r="B269">
        <v>-23.09</v>
      </c>
      <c r="C269">
        <v>-8.3699999999999992</v>
      </c>
      <c r="D269">
        <v>-23.14</v>
      </c>
      <c r="E269">
        <v>-7.95</v>
      </c>
      <c r="F269">
        <f>_10sept_0_all[[#This Row],[H_mag]]-26</f>
        <v>-49.09</v>
      </c>
      <c r="G269">
        <f>_10sept_0_all[[#This Row],[V_mag]]-26</f>
        <v>-49.14</v>
      </c>
    </row>
    <row r="270" spans="1:7" x14ac:dyDescent="0.25">
      <c r="A270">
        <v>87</v>
      </c>
      <c r="B270">
        <v>-23.41</v>
      </c>
      <c r="C270">
        <v>-24.98</v>
      </c>
      <c r="D270">
        <v>-23.46</v>
      </c>
      <c r="E270">
        <v>-24.03</v>
      </c>
      <c r="F270">
        <f>_10sept_0_all[[#This Row],[H_mag]]-26</f>
        <v>-49.41</v>
      </c>
      <c r="G270">
        <f>_10sept_0_all[[#This Row],[V_mag]]-26</f>
        <v>-49.46</v>
      </c>
    </row>
    <row r="271" spans="1:7" x14ac:dyDescent="0.25">
      <c r="A271">
        <v>88</v>
      </c>
      <c r="B271">
        <v>-23.65</v>
      </c>
      <c r="C271">
        <v>-41.39</v>
      </c>
      <c r="D271">
        <v>-23.67</v>
      </c>
      <c r="E271">
        <v>-41.36</v>
      </c>
      <c r="F271">
        <f>_10sept_0_all[[#This Row],[H_mag]]-26</f>
        <v>-49.65</v>
      </c>
      <c r="G271">
        <f>_10sept_0_all[[#This Row],[V_mag]]-26</f>
        <v>-49.67</v>
      </c>
    </row>
    <row r="272" spans="1:7" x14ac:dyDescent="0.25">
      <c r="A272">
        <v>89</v>
      </c>
      <c r="B272">
        <v>-23.85</v>
      </c>
      <c r="C272">
        <v>-59.85</v>
      </c>
      <c r="D272">
        <v>-23.94</v>
      </c>
      <c r="E272">
        <v>-59.32</v>
      </c>
      <c r="F272">
        <f>_10sept_0_all[[#This Row],[H_mag]]-26</f>
        <v>-49.85</v>
      </c>
      <c r="G272">
        <f>_10sept_0_all[[#This Row],[V_mag]]-26</f>
        <v>-49.94</v>
      </c>
    </row>
    <row r="273" spans="1:7" x14ac:dyDescent="0.25">
      <c r="A273">
        <v>90</v>
      </c>
      <c r="B273">
        <v>-23.96</v>
      </c>
      <c r="C273">
        <v>-78.260000000000005</v>
      </c>
      <c r="D273">
        <v>-24.16</v>
      </c>
      <c r="E273">
        <v>-77.150000000000006</v>
      </c>
      <c r="F273">
        <f>_10sept_0_all[[#This Row],[H_mag]]-26</f>
        <v>-49.96</v>
      </c>
      <c r="G273">
        <f>_10sept_0_all[[#This Row],[V_mag]]-26</f>
        <v>-50.16</v>
      </c>
    </row>
    <row r="274" spans="1:7" x14ac:dyDescent="0.25">
      <c r="A274">
        <v>91</v>
      </c>
      <c r="B274">
        <v>-24.02</v>
      </c>
      <c r="C274">
        <v>-96.7</v>
      </c>
      <c r="D274">
        <v>-24.08</v>
      </c>
      <c r="E274">
        <v>-96.84</v>
      </c>
      <c r="F274">
        <f>_10sept_0_all[[#This Row],[H_mag]]-26</f>
        <v>-50.019999999999996</v>
      </c>
      <c r="G274">
        <f>_10sept_0_all[[#This Row],[V_mag]]-26</f>
        <v>-50.08</v>
      </c>
    </row>
    <row r="275" spans="1:7" x14ac:dyDescent="0.25">
      <c r="A275">
        <v>92</v>
      </c>
      <c r="B275">
        <v>-23.91</v>
      </c>
      <c r="C275">
        <v>-115.11</v>
      </c>
      <c r="D275">
        <v>-24.06</v>
      </c>
      <c r="E275">
        <v>-115.33</v>
      </c>
      <c r="F275">
        <f>_10sept_0_all[[#This Row],[H_mag]]-26</f>
        <v>-49.91</v>
      </c>
      <c r="G275">
        <f>_10sept_0_all[[#This Row],[V_mag]]-26</f>
        <v>-50.06</v>
      </c>
    </row>
    <row r="276" spans="1:7" x14ac:dyDescent="0.25">
      <c r="A276">
        <v>93</v>
      </c>
      <c r="B276">
        <v>-23.81</v>
      </c>
      <c r="C276">
        <v>-133.33000000000001</v>
      </c>
      <c r="D276">
        <v>-23.84</v>
      </c>
      <c r="E276">
        <v>-133.31</v>
      </c>
      <c r="F276">
        <f>_10sept_0_all[[#This Row],[H_mag]]-26</f>
        <v>-49.81</v>
      </c>
      <c r="G276">
        <f>_10sept_0_all[[#This Row],[V_mag]]-26</f>
        <v>-49.84</v>
      </c>
    </row>
    <row r="277" spans="1:7" x14ac:dyDescent="0.25">
      <c r="A277">
        <v>94</v>
      </c>
      <c r="B277">
        <v>-23.51</v>
      </c>
      <c r="C277">
        <v>-151.38</v>
      </c>
      <c r="D277">
        <v>-23.67</v>
      </c>
      <c r="E277">
        <v>-152.26</v>
      </c>
      <c r="F277">
        <f>_10sept_0_all[[#This Row],[H_mag]]-26</f>
        <v>-49.510000000000005</v>
      </c>
      <c r="G277">
        <f>_10sept_0_all[[#This Row],[V_mag]]-26</f>
        <v>-49.67</v>
      </c>
    </row>
    <row r="278" spans="1:7" x14ac:dyDescent="0.25">
      <c r="A278">
        <v>95</v>
      </c>
      <c r="B278">
        <v>-23.37</v>
      </c>
      <c r="C278">
        <v>-169.51</v>
      </c>
      <c r="D278">
        <v>-23.46</v>
      </c>
      <c r="E278">
        <v>-169.27</v>
      </c>
      <c r="F278">
        <f>_10sept_0_all[[#This Row],[H_mag]]-26</f>
        <v>-49.370000000000005</v>
      </c>
      <c r="G278">
        <f>_10sept_0_all[[#This Row],[V_mag]]-26</f>
        <v>-49.46</v>
      </c>
    </row>
    <row r="279" spans="1:7" x14ac:dyDescent="0.25">
      <c r="A279">
        <v>96</v>
      </c>
      <c r="B279">
        <v>-23.17</v>
      </c>
      <c r="C279">
        <v>173.77</v>
      </c>
      <c r="D279">
        <v>-23.15</v>
      </c>
      <c r="E279">
        <v>172.82</v>
      </c>
      <c r="F279">
        <f>_10sept_0_all[[#This Row],[H_mag]]-26</f>
        <v>-49.17</v>
      </c>
      <c r="G279">
        <f>_10sept_0_all[[#This Row],[V_mag]]-26</f>
        <v>-49.15</v>
      </c>
    </row>
    <row r="280" spans="1:7" x14ac:dyDescent="0.25">
      <c r="A280">
        <v>97</v>
      </c>
      <c r="B280">
        <v>-22.85</v>
      </c>
      <c r="C280">
        <v>156.22999999999999</v>
      </c>
      <c r="D280">
        <v>-22.96</v>
      </c>
      <c r="E280">
        <v>155.91</v>
      </c>
      <c r="F280">
        <f>_10sept_0_all[[#This Row],[H_mag]]-26</f>
        <v>-48.85</v>
      </c>
      <c r="G280">
        <f>_10sept_0_all[[#This Row],[V_mag]]-26</f>
        <v>-48.96</v>
      </c>
    </row>
    <row r="281" spans="1:7" x14ac:dyDescent="0.25">
      <c r="A281">
        <v>98</v>
      </c>
      <c r="B281">
        <v>-22.66</v>
      </c>
      <c r="C281">
        <v>139.58000000000001</v>
      </c>
      <c r="D281">
        <v>-22.75</v>
      </c>
      <c r="E281">
        <v>139.22</v>
      </c>
      <c r="F281">
        <f>_10sept_0_all[[#This Row],[H_mag]]-26</f>
        <v>-48.66</v>
      </c>
      <c r="G281">
        <f>_10sept_0_all[[#This Row],[V_mag]]-26</f>
        <v>-48.75</v>
      </c>
    </row>
    <row r="282" spans="1:7" x14ac:dyDescent="0.25">
      <c r="A282">
        <v>99</v>
      </c>
      <c r="B282">
        <v>-22.43</v>
      </c>
      <c r="C282">
        <v>124.01</v>
      </c>
      <c r="D282">
        <v>-22.51</v>
      </c>
      <c r="E282">
        <v>123.54</v>
      </c>
      <c r="F282">
        <f>_10sept_0_all[[#This Row],[H_mag]]-26</f>
        <v>-48.43</v>
      </c>
      <c r="G282">
        <f>_10sept_0_all[[#This Row],[V_mag]]-26</f>
        <v>-48.510000000000005</v>
      </c>
    </row>
    <row r="283" spans="1:7" x14ac:dyDescent="0.25">
      <c r="A283">
        <v>100</v>
      </c>
      <c r="B283">
        <v>-22.29</v>
      </c>
      <c r="C283">
        <v>107.86</v>
      </c>
      <c r="D283">
        <v>-22.36</v>
      </c>
      <c r="E283">
        <v>108.1</v>
      </c>
      <c r="F283">
        <f>_10sept_0_all[[#This Row],[H_mag]]-26</f>
        <v>-48.29</v>
      </c>
      <c r="G283">
        <f>_10sept_0_all[[#This Row],[V_mag]]-26</f>
        <v>-48.36</v>
      </c>
    </row>
    <row r="284" spans="1:7" x14ac:dyDescent="0.25">
      <c r="A284">
        <v>101</v>
      </c>
      <c r="B284">
        <v>-22.26</v>
      </c>
      <c r="C284">
        <v>92.53</v>
      </c>
      <c r="D284">
        <v>-22.29</v>
      </c>
      <c r="E284">
        <v>92.7</v>
      </c>
      <c r="F284">
        <f>_10sept_0_all[[#This Row],[H_mag]]-26</f>
        <v>-48.260000000000005</v>
      </c>
      <c r="G284">
        <f>_10sept_0_all[[#This Row],[V_mag]]-26</f>
        <v>-48.29</v>
      </c>
    </row>
    <row r="285" spans="1:7" x14ac:dyDescent="0.25">
      <c r="A285">
        <v>102</v>
      </c>
      <c r="B285">
        <v>-22.21</v>
      </c>
      <c r="C285">
        <v>76.86</v>
      </c>
      <c r="D285">
        <v>-22.28</v>
      </c>
      <c r="E285">
        <v>77.23</v>
      </c>
      <c r="F285">
        <f>_10sept_0_all[[#This Row],[H_mag]]-26</f>
        <v>-48.21</v>
      </c>
      <c r="G285">
        <f>_10sept_0_all[[#This Row],[V_mag]]-26</f>
        <v>-48.28</v>
      </c>
    </row>
    <row r="286" spans="1:7" x14ac:dyDescent="0.25">
      <c r="A286">
        <v>103</v>
      </c>
      <c r="B286">
        <v>-22.3</v>
      </c>
      <c r="C286">
        <v>62.29</v>
      </c>
      <c r="D286">
        <v>-22.36</v>
      </c>
      <c r="E286">
        <v>61.83</v>
      </c>
      <c r="F286">
        <f>_10sept_0_all[[#This Row],[H_mag]]-26</f>
        <v>-48.3</v>
      </c>
      <c r="G286">
        <f>_10sept_0_all[[#This Row],[V_mag]]-26</f>
        <v>-48.36</v>
      </c>
    </row>
    <row r="287" spans="1:7" x14ac:dyDescent="0.25">
      <c r="A287">
        <v>104</v>
      </c>
      <c r="B287">
        <v>-22.48</v>
      </c>
      <c r="C287">
        <v>46.28</v>
      </c>
      <c r="D287">
        <v>-22.46</v>
      </c>
      <c r="E287">
        <v>46.26</v>
      </c>
      <c r="F287">
        <f>_10sept_0_all[[#This Row],[H_mag]]-26</f>
        <v>-48.480000000000004</v>
      </c>
      <c r="G287">
        <f>_10sept_0_all[[#This Row],[V_mag]]-26</f>
        <v>-48.46</v>
      </c>
    </row>
    <row r="288" spans="1:7" x14ac:dyDescent="0.25">
      <c r="A288">
        <v>105</v>
      </c>
      <c r="B288">
        <v>-22.7</v>
      </c>
      <c r="C288">
        <v>30.46</v>
      </c>
      <c r="D288">
        <v>-22.71</v>
      </c>
      <c r="E288">
        <v>30.73</v>
      </c>
      <c r="F288">
        <f>_10sept_0_all[[#This Row],[H_mag]]-26</f>
        <v>-48.7</v>
      </c>
      <c r="G288">
        <f>_10sept_0_all[[#This Row],[V_mag]]-26</f>
        <v>-48.71</v>
      </c>
    </row>
    <row r="289" spans="1:7" x14ac:dyDescent="0.25">
      <c r="A289">
        <v>106</v>
      </c>
      <c r="B289">
        <v>-22.88</v>
      </c>
      <c r="C289">
        <v>13.38</v>
      </c>
      <c r="D289">
        <v>-22.96</v>
      </c>
      <c r="E289">
        <v>14.02</v>
      </c>
      <c r="F289">
        <f>_10sept_0_all[[#This Row],[H_mag]]-26</f>
        <v>-48.879999999999995</v>
      </c>
      <c r="G289">
        <f>_10sept_0_all[[#This Row],[V_mag]]-26</f>
        <v>-48.96</v>
      </c>
    </row>
    <row r="290" spans="1:7" x14ac:dyDescent="0.25">
      <c r="A290">
        <v>107</v>
      </c>
      <c r="B290">
        <v>-23.06</v>
      </c>
      <c r="C290">
        <v>-4.5999999999999996</v>
      </c>
      <c r="D290">
        <v>-23.08</v>
      </c>
      <c r="E290">
        <v>-4.12</v>
      </c>
      <c r="F290">
        <f>_10sept_0_all[[#This Row],[H_mag]]-26</f>
        <v>-49.06</v>
      </c>
      <c r="G290">
        <f>_10sept_0_all[[#This Row],[V_mag]]-26</f>
        <v>-49.08</v>
      </c>
    </row>
    <row r="291" spans="1:7" x14ac:dyDescent="0.25">
      <c r="A291">
        <v>108</v>
      </c>
      <c r="B291">
        <v>-23.05</v>
      </c>
      <c r="C291">
        <v>-22.29</v>
      </c>
      <c r="D291">
        <v>-23.07</v>
      </c>
      <c r="E291">
        <v>-22.4</v>
      </c>
      <c r="F291">
        <f>_10sept_0_all[[#This Row],[H_mag]]-26</f>
        <v>-49.05</v>
      </c>
      <c r="G291">
        <f>_10sept_0_all[[#This Row],[V_mag]]-26</f>
        <v>-49.07</v>
      </c>
    </row>
    <row r="292" spans="1:7" x14ac:dyDescent="0.25">
      <c r="A292">
        <v>109</v>
      </c>
      <c r="B292">
        <v>-22.94</v>
      </c>
      <c r="C292">
        <v>-40.11</v>
      </c>
      <c r="D292">
        <v>-22.96</v>
      </c>
      <c r="E292">
        <v>-39.74</v>
      </c>
      <c r="F292">
        <f>_10sept_0_all[[#This Row],[H_mag]]-26</f>
        <v>-48.94</v>
      </c>
      <c r="G292">
        <f>_10sept_0_all[[#This Row],[V_mag]]-26</f>
        <v>-48.96</v>
      </c>
    </row>
    <row r="293" spans="1:7" x14ac:dyDescent="0.25">
      <c r="A293">
        <v>110</v>
      </c>
      <c r="B293">
        <v>-22.62</v>
      </c>
      <c r="C293">
        <v>-57.76</v>
      </c>
      <c r="D293">
        <v>-22.63</v>
      </c>
      <c r="E293">
        <v>-57.81</v>
      </c>
      <c r="F293">
        <f>_10sept_0_all[[#This Row],[H_mag]]-26</f>
        <v>-48.620000000000005</v>
      </c>
      <c r="G293">
        <f>_10sept_0_all[[#This Row],[V_mag]]-26</f>
        <v>-48.629999999999995</v>
      </c>
    </row>
    <row r="294" spans="1:7" x14ac:dyDescent="0.25">
      <c r="A294">
        <v>111</v>
      </c>
      <c r="B294">
        <v>-22.36</v>
      </c>
      <c r="C294">
        <v>-74.290000000000006</v>
      </c>
      <c r="D294">
        <v>-22.35</v>
      </c>
      <c r="E294">
        <v>-74.22</v>
      </c>
      <c r="F294">
        <f>_10sept_0_all[[#This Row],[H_mag]]-26</f>
        <v>-48.36</v>
      </c>
      <c r="G294">
        <f>_10sept_0_all[[#This Row],[V_mag]]-26</f>
        <v>-48.35</v>
      </c>
    </row>
    <row r="295" spans="1:7" x14ac:dyDescent="0.25">
      <c r="A295">
        <v>112</v>
      </c>
      <c r="B295">
        <v>-22.11</v>
      </c>
      <c r="C295">
        <v>-89.83</v>
      </c>
      <c r="D295">
        <v>-22.08</v>
      </c>
      <c r="E295">
        <v>-90.24</v>
      </c>
      <c r="F295">
        <f>_10sept_0_all[[#This Row],[H_mag]]-26</f>
        <v>-48.11</v>
      </c>
      <c r="G295">
        <f>_10sept_0_all[[#This Row],[V_mag]]-26</f>
        <v>-48.08</v>
      </c>
    </row>
    <row r="296" spans="1:7" x14ac:dyDescent="0.25">
      <c r="A296">
        <v>113</v>
      </c>
      <c r="B296">
        <v>-21.85</v>
      </c>
      <c r="C296">
        <v>-105.37</v>
      </c>
      <c r="D296">
        <v>-21.9</v>
      </c>
      <c r="E296">
        <v>-104.84</v>
      </c>
      <c r="F296">
        <f>_10sept_0_all[[#This Row],[H_mag]]-26</f>
        <v>-47.85</v>
      </c>
      <c r="G296">
        <f>_10sept_0_all[[#This Row],[V_mag]]-26</f>
        <v>-47.9</v>
      </c>
    </row>
    <row r="297" spans="1:7" x14ac:dyDescent="0.25">
      <c r="A297">
        <v>114</v>
      </c>
      <c r="B297">
        <v>-21.76</v>
      </c>
      <c r="C297">
        <v>-119.66</v>
      </c>
      <c r="D297">
        <v>-21.71</v>
      </c>
      <c r="E297">
        <v>-119.08</v>
      </c>
      <c r="F297">
        <f>_10sept_0_all[[#This Row],[H_mag]]-26</f>
        <v>-47.760000000000005</v>
      </c>
      <c r="G297">
        <f>_10sept_0_all[[#This Row],[V_mag]]-26</f>
        <v>-47.71</v>
      </c>
    </row>
    <row r="298" spans="1:7" x14ac:dyDescent="0.25">
      <c r="A298">
        <v>115</v>
      </c>
      <c r="B298">
        <v>-21.68</v>
      </c>
      <c r="C298">
        <v>-134.47</v>
      </c>
      <c r="D298">
        <v>-21.71</v>
      </c>
      <c r="E298">
        <v>-133.46</v>
      </c>
      <c r="F298">
        <f>_10sept_0_all[[#This Row],[H_mag]]-26</f>
        <v>-47.68</v>
      </c>
      <c r="G298">
        <f>_10sept_0_all[[#This Row],[V_mag]]-26</f>
        <v>-47.71</v>
      </c>
    </row>
    <row r="299" spans="1:7" x14ac:dyDescent="0.25">
      <c r="A299">
        <v>116</v>
      </c>
      <c r="B299">
        <v>-21.7</v>
      </c>
      <c r="C299">
        <v>-148.35</v>
      </c>
      <c r="D299">
        <v>-21.73</v>
      </c>
      <c r="E299">
        <v>-147.91</v>
      </c>
      <c r="F299">
        <f>_10sept_0_all[[#This Row],[H_mag]]-26</f>
        <v>-47.7</v>
      </c>
      <c r="G299">
        <f>_10sept_0_all[[#This Row],[V_mag]]-26</f>
        <v>-47.730000000000004</v>
      </c>
    </row>
    <row r="300" spans="1:7" x14ac:dyDescent="0.25">
      <c r="A300">
        <v>117</v>
      </c>
      <c r="B300">
        <v>-21.76</v>
      </c>
      <c r="C300">
        <v>-161.97999999999999</v>
      </c>
      <c r="D300">
        <v>-21.82</v>
      </c>
      <c r="E300">
        <v>-162.37</v>
      </c>
      <c r="F300">
        <f>_10sept_0_all[[#This Row],[H_mag]]-26</f>
        <v>-47.760000000000005</v>
      </c>
      <c r="G300">
        <f>_10sept_0_all[[#This Row],[V_mag]]-26</f>
        <v>-47.82</v>
      </c>
    </row>
    <row r="301" spans="1:7" x14ac:dyDescent="0.25">
      <c r="A301">
        <v>118</v>
      </c>
      <c r="B301">
        <v>-21.93</v>
      </c>
      <c r="C301">
        <v>-177.5</v>
      </c>
      <c r="D301">
        <v>-21.95</v>
      </c>
      <c r="E301">
        <v>-177.28</v>
      </c>
      <c r="F301">
        <f>_10sept_0_all[[#This Row],[H_mag]]-26</f>
        <v>-47.93</v>
      </c>
      <c r="G301">
        <f>_10sept_0_all[[#This Row],[V_mag]]-26</f>
        <v>-47.95</v>
      </c>
    </row>
    <row r="302" spans="1:7" x14ac:dyDescent="0.25">
      <c r="A302">
        <v>119</v>
      </c>
      <c r="B302">
        <v>-22.06</v>
      </c>
      <c r="C302">
        <v>167.32</v>
      </c>
      <c r="D302">
        <v>-22.04</v>
      </c>
      <c r="E302">
        <v>167.35</v>
      </c>
      <c r="F302">
        <f>_10sept_0_all[[#This Row],[H_mag]]-26</f>
        <v>-48.06</v>
      </c>
      <c r="G302">
        <f>_10sept_0_all[[#This Row],[V_mag]]-26</f>
        <v>-48.04</v>
      </c>
    </row>
    <row r="303" spans="1:7" x14ac:dyDescent="0.25">
      <c r="A303">
        <v>120</v>
      </c>
      <c r="B303">
        <v>-22.18</v>
      </c>
      <c r="C303">
        <v>152.57</v>
      </c>
      <c r="D303">
        <v>-22.17</v>
      </c>
      <c r="E303">
        <v>151.91999999999999</v>
      </c>
      <c r="F303">
        <f>_10sept_0_all[[#This Row],[H_mag]]-26</f>
        <v>-48.18</v>
      </c>
      <c r="G303">
        <f>_10sept_0_all[[#This Row],[V_mag]]-26</f>
        <v>-48.17</v>
      </c>
    </row>
    <row r="304" spans="1:7" x14ac:dyDescent="0.25">
      <c r="A304">
        <v>121</v>
      </c>
      <c r="B304">
        <v>-22.24</v>
      </c>
      <c r="C304">
        <v>137.36000000000001</v>
      </c>
      <c r="D304">
        <v>-22.26</v>
      </c>
      <c r="E304">
        <v>137.08000000000001</v>
      </c>
      <c r="F304">
        <f>_10sept_0_all[[#This Row],[H_mag]]-26</f>
        <v>-48.239999999999995</v>
      </c>
      <c r="G304">
        <f>_10sept_0_all[[#This Row],[V_mag]]-26</f>
        <v>-48.260000000000005</v>
      </c>
    </row>
    <row r="305" spans="1:7" x14ac:dyDescent="0.25">
      <c r="A305">
        <v>122</v>
      </c>
      <c r="B305">
        <v>-22.34</v>
      </c>
      <c r="C305">
        <v>121.96</v>
      </c>
      <c r="D305">
        <v>-22.32</v>
      </c>
      <c r="E305">
        <v>121.62</v>
      </c>
      <c r="F305">
        <f>_10sept_0_all[[#This Row],[H_mag]]-26</f>
        <v>-48.34</v>
      </c>
      <c r="G305">
        <f>_10sept_0_all[[#This Row],[V_mag]]-26</f>
        <v>-48.32</v>
      </c>
    </row>
    <row r="306" spans="1:7" x14ac:dyDescent="0.25">
      <c r="A306">
        <v>123</v>
      </c>
      <c r="B306">
        <v>-22.37</v>
      </c>
      <c r="C306">
        <v>106.82</v>
      </c>
      <c r="D306">
        <v>-22.34</v>
      </c>
      <c r="E306">
        <v>106.89</v>
      </c>
      <c r="F306">
        <f>_10sept_0_all[[#This Row],[H_mag]]-26</f>
        <v>-48.370000000000005</v>
      </c>
      <c r="G306">
        <f>_10sept_0_all[[#This Row],[V_mag]]-26</f>
        <v>-48.34</v>
      </c>
    </row>
    <row r="307" spans="1:7" x14ac:dyDescent="0.25">
      <c r="A307">
        <v>124</v>
      </c>
      <c r="B307">
        <v>-22.35</v>
      </c>
      <c r="C307">
        <v>92.58</v>
      </c>
      <c r="D307">
        <v>-22.38</v>
      </c>
      <c r="E307">
        <v>92.17</v>
      </c>
      <c r="F307">
        <f>_10sept_0_all[[#This Row],[H_mag]]-26</f>
        <v>-48.35</v>
      </c>
      <c r="G307">
        <f>_10sept_0_all[[#This Row],[V_mag]]-26</f>
        <v>-48.379999999999995</v>
      </c>
    </row>
    <row r="308" spans="1:7" x14ac:dyDescent="0.25">
      <c r="A308">
        <v>125</v>
      </c>
      <c r="B308">
        <v>-22.41</v>
      </c>
      <c r="C308">
        <v>78.569999999999993</v>
      </c>
      <c r="D308">
        <v>-22.41</v>
      </c>
      <c r="E308">
        <v>79.19</v>
      </c>
      <c r="F308">
        <f>_10sept_0_all[[#This Row],[H_mag]]-26</f>
        <v>-48.41</v>
      </c>
      <c r="G308">
        <f>_10sept_0_all[[#This Row],[V_mag]]-26</f>
        <v>-48.41</v>
      </c>
    </row>
    <row r="309" spans="1:7" x14ac:dyDescent="0.25">
      <c r="A309">
        <v>126</v>
      </c>
      <c r="B309">
        <v>-22.55</v>
      </c>
      <c r="C309">
        <v>65.69</v>
      </c>
      <c r="D309">
        <v>-22.58</v>
      </c>
      <c r="E309">
        <v>66.67</v>
      </c>
      <c r="F309">
        <f>_10sept_0_all[[#This Row],[H_mag]]-26</f>
        <v>-48.55</v>
      </c>
      <c r="G309">
        <f>_10sept_0_all[[#This Row],[V_mag]]-26</f>
        <v>-48.58</v>
      </c>
    </row>
    <row r="310" spans="1:7" x14ac:dyDescent="0.25">
      <c r="A310">
        <v>127</v>
      </c>
      <c r="B310">
        <v>-22.87</v>
      </c>
      <c r="C310">
        <v>53.57</v>
      </c>
      <c r="D310">
        <v>-22.87</v>
      </c>
      <c r="E310">
        <v>54.16</v>
      </c>
      <c r="F310">
        <f>_10sept_0_all[[#This Row],[H_mag]]-26</f>
        <v>-48.870000000000005</v>
      </c>
      <c r="G310">
        <f>_10sept_0_all[[#This Row],[V_mag]]-26</f>
        <v>-48.870000000000005</v>
      </c>
    </row>
    <row r="311" spans="1:7" x14ac:dyDescent="0.25">
      <c r="A311">
        <v>128</v>
      </c>
      <c r="B311">
        <v>-23.4</v>
      </c>
      <c r="C311">
        <v>41.39</v>
      </c>
      <c r="D311">
        <v>-23.38</v>
      </c>
      <c r="E311">
        <v>41.84</v>
      </c>
      <c r="F311">
        <f>_10sept_0_all[[#This Row],[H_mag]]-26</f>
        <v>-49.4</v>
      </c>
      <c r="G311">
        <f>_10sept_0_all[[#This Row],[V_mag]]-26</f>
        <v>-49.379999999999995</v>
      </c>
    </row>
    <row r="312" spans="1:7" x14ac:dyDescent="0.25">
      <c r="A312">
        <v>129</v>
      </c>
      <c r="B312">
        <v>-24.17</v>
      </c>
      <c r="C312">
        <v>27.37</v>
      </c>
      <c r="D312">
        <v>-24.06</v>
      </c>
      <c r="E312">
        <v>28.26</v>
      </c>
      <c r="F312">
        <f>_10sept_0_all[[#This Row],[H_mag]]-26</f>
        <v>-50.17</v>
      </c>
      <c r="G312">
        <f>_10sept_0_all[[#This Row],[V_mag]]-26</f>
        <v>-50.06</v>
      </c>
    </row>
    <row r="313" spans="1:7" x14ac:dyDescent="0.25">
      <c r="A313">
        <v>130</v>
      </c>
      <c r="B313">
        <v>-24.99</v>
      </c>
      <c r="C313">
        <v>12.03</v>
      </c>
      <c r="D313">
        <v>-24.96</v>
      </c>
      <c r="E313">
        <v>12.34</v>
      </c>
      <c r="F313">
        <f>_10sept_0_all[[#This Row],[H_mag]]-26</f>
        <v>-50.989999999999995</v>
      </c>
      <c r="G313">
        <f>_10sept_0_all[[#This Row],[V_mag]]-26</f>
        <v>-50.96</v>
      </c>
    </row>
    <row r="314" spans="1:7" x14ac:dyDescent="0.25">
      <c r="A314">
        <v>131</v>
      </c>
      <c r="B314">
        <v>-25.59</v>
      </c>
      <c r="C314">
        <v>-6.07</v>
      </c>
      <c r="D314">
        <v>-25.73</v>
      </c>
      <c r="E314">
        <v>-5.43</v>
      </c>
      <c r="F314">
        <f>_10sept_0_all[[#This Row],[H_mag]]-26</f>
        <v>-51.59</v>
      </c>
      <c r="G314">
        <f>_10sept_0_all[[#This Row],[V_mag]]-26</f>
        <v>-51.730000000000004</v>
      </c>
    </row>
    <row r="315" spans="1:7" x14ac:dyDescent="0.25">
      <c r="A315">
        <v>132</v>
      </c>
      <c r="B315">
        <v>-26.04</v>
      </c>
      <c r="C315">
        <v>-25.48</v>
      </c>
      <c r="D315">
        <v>-26.17</v>
      </c>
      <c r="E315">
        <v>-24.94</v>
      </c>
      <c r="F315">
        <f>_10sept_0_all[[#This Row],[H_mag]]-26</f>
        <v>-52.04</v>
      </c>
      <c r="G315">
        <f>_10sept_0_all[[#This Row],[V_mag]]-26</f>
        <v>-52.17</v>
      </c>
    </row>
    <row r="316" spans="1:7" x14ac:dyDescent="0.25">
      <c r="A316">
        <v>133</v>
      </c>
      <c r="B316">
        <v>-26.06</v>
      </c>
      <c r="C316">
        <v>-44.31</v>
      </c>
      <c r="D316">
        <v>-26.08</v>
      </c>
      <c r="E316">
        <v>-44.44</v>
      </c>
      <c r="F316">
        <f>_10sept_0_all[[#This Row],[H_mag]]-26</f>
        <v>-52.06</v>
      </c>
      <c r="G316">
        <f>_10sept_0_all[[#This Row],[V_mag]]-26</f>
        <v>-52.08</v>
      </c>
    </row>
    <row r="317" spans="1:7" x14ac:dyDescent="0.25">
      <c r="A317">
        <v>134</v>
      </c>
      <c r="B317">
        <v>-25.69</v>
      </c>
      <c r="C317">
        <v>-62.6</v>
      </c>
      <c r="D317">
        <v>-25.75</v>
      </c>
      <c r="E317">
        <v>-63.32</v>
      </c>
      <c r="F317">
        <f>_10sept_0_all[[#This Row],[H_mag]]-26</f>
        <v>-51.69</v>
      </c>
      <c r="G317">
        <f>_10sept_0_all[[#This Row],[V_mag]]-26</f>
        <v>-51.75</v>
      </c>
    </row>
    <row r="318" spans="1:7" x14ac:dyDescent="0.25">
      <c r="A318">
        <v>135</v>
      </c>
      <c r="B318">
        <v>-25.39</v>
      </c>
      <c r="C318">
        <v>-79.66</v>
      </c>
      <c r="D318">
        <v>-25.3</v>
      </c>
      <c r="E318">
        <v>-79.45</v>
      </c>
      <c r="F318">
        <f>_10sept_0_all[[#This Row],[H_mag]]-26</f>
        <v>-51.39</v>
      </c>
      <c r="G318">
        <f>_10sept_0_all[[#This Row],[V_mag]]-26</f>
        <v>-51.3</v>
      </c>
    </row>
    <row r="319" spans="1:7" x14ac:dyDescent="0.25">
      <c r="A319">
        <v>136</v>
      </c>
      <c r="B319">
        <v>-24.86</v>
      </c>
      <c r="C319">
        <v>-94.45</v>
      </c>
      <c r="D319">
        <v>-24.91</v>
      </c>
      <c r="E319">
        <v>-94.15</v>
      </c>
      <c r="F319">
        <f>_10sept_0_all[[#This Row],[H_mag]]-26</f>
        <v>-50.86</v>
      </c>
      <c r="G319">
        <f>_10sept_0_all[[#This Row],[V_mag]]-26</f>
        <v>-50.91</v>
      </c>
    </row>
    <row r="320" spans="1:7" x14ac:dyDescent="0.25">
      <c r="A320">
        <v>137</v>
      </c>
      <c r="B320">
        <v>-24.52</v>
      </c>
      <c r="C320">
        <v>-107.93</v>
      </c>
      <c r="D320">
        <v>-24.57</v>
      </c>
      <c r="E320">
        <v>-108.32</v>
      </c>
      <c r="F320">
        <f>_10sept_0_all[[#This Row],[H_mag]]-26</f>
        <v>-50.519999999999996</v>
      </c>
      <c r="G320">
        <f>_10sept_0_all[[#This Row],[V_mag]]-26</f>
        <v>-50.57</v>
      </c>
    </row>
    <row r="321" spans="1:7" x14ac:dyDescent="0.25">
      <c r="A321">
        <v>138</v>
      </c>
      <c r="B321">
        <v>-24.26</v>
      </c>
      <c r="C321">
        <v>-121.38</v>
      </c>
      <c r="D321">
        <v>-24.25</v>
      </c>
      <c r="E321">
        <v>-121.38</v>
      </c>
      <c r="F321">
        <f>_10sept_0_all[[#This Row],[H_mag]]-26</f>
        <v>-50.260000000000005</v>
      </c>
      <c r="G321">
        <f>_10sept_0_all[[#This Row],[V_mag]]-26</f>
        <v>-50.25</v>
      </c>
    </row>
    <row r="322" spans="1:7" x14ac:dyDescent="0.25">
      <c r="A322">
        <v>139</v>
      </c>
      <c r="B322">
        <v>-24.07</v>
      </c>
      <c r="C322">
        <v>-134.09</v>
      </c>
      <c r="D322">
        <v>-24.03</v>
      </c>
      <c r="E322">
        <v>-133.76</v>
      </c>
      <c r="F322">
        <f>_10sept_0_all[[#This Row],[H_mag]]-26</f>
        <v>-50.07</v>
      </c>
      <c r="G322">
        <f>_10sept_0_all[[#This Row],[V_mag]]-26</f>
        <v>-50.03</v>
      </c>
    </row>
    <row r="323" spans="1:7" x14ac:dyDescent="0.25">
      <c r="A323">
        <v>140</v>
      </c>
      <c r="B323">
        <v>-23.95</v>
      </c>
      <c r="C323">
        <v>-146.29</v>
      </c>
      <c r="D323">
        <v>-23.86</v>
      </c>
      <c r="E323">
        <v>-146.19</v>
      </c>
      <c r="F323">
        <f>_10sept_0_all[[#This Row],[H_mag]]-26</f>
        <v>-49.95</v>
      </c>
      <c r="G323">
        <f>_10sept_0_all[[#This Row],[V_mag]]-26</f>
        <v>-49.86</v>
      </c>
    </row>
    <row r="324" spans="1:7" x14ac:dyDescent="0.25">
      <c r="A324">
        <v>141</v>
      </c>
      <c r="B324">
        <v>-23.92</v>
      </c>
      <c r="C324">
        <v>-157.43</v>
      </c>
      <c r="D324">
        <v>-23.84</v>
      </c>
      <c r="E324">
        <v>-157.37</v>
      </c>
      <c r="F324">
        <f>_10sept_0_all[[#This Row],[H_mag]]-26</f>
        <v>-49.92</v>
      </c>
      <c r="G324">
        <f>_10sept_0_all[[#This Row],[V_mag]]-26</f>
        <v>-49.84</v>
      </c>
    </row>
    <row r="325" spans="1:7" x14ac:dyDescent="0.25">
      <c r="A325">
        <v>142</v>
      </c>
      <c r="B325">
        <v>-23.89</v>
      </c>
      <c r="C325">
        <v>-168.36</v>
      </c>
      <c r="D325">
        <v>-23.93</v>
      </c>
      <c r="E325">
        <v>-168.88</v>
      </c>
      <c r="F325">
        <f>_10sept_0_all[[#This Row],[H_mag]]-26</f>
        <v>-49.89</v>
      </c>
      <c r="G325">
        <f>_10sept_0_all[[#This Row],[V_mag]]-26</f>
        <v>-49.93</v>
      </c>
    </row>
    <row r="326" spans="1:7" x14ac:dyDescent="0.25">
      <c r="A326">
        <v>143</v>
      </c>
      <c r="B326">
        <v>-24.13</v>
      </c>
      <c r="C326">
        <v>-179.45</v>
      </c>
      <c r="D326">
        <v>-24.13</v>
      </c>
      <c r="E326">
        <v>-179.28</v>
      </c>
      <c r="F326">
        <f>_10sept_0_all[[#This Row],[H_mag]]-26</f>
        <v>-50.129999999999995</v>
      </c>
      <c r="G326">
        <f>_10sept_0_all[[#This Row],[V_mag]]-26</f>
        <v>-50.129999999999995</v>
      </c>
    </row>
    <row r="327" spans="1:7" x14ac:dyDescent="0.25">
      <c r="A327">
        <v>144</v>
      </c>
      <c r="B327">
        <v>-24.38</v>
      </c>
      <c r="C327">
        <v>170.22</v>
      </c>
      <c r="D327">
        <v>-24.41</v>
      </c>
      <c r="E327">
        <v>170.48</v>
      </c>
      <c r="F327">
        <f>_10sept_0_all[[#This Row],[H_mag]]-26</f>
        <v>-50.379999999999995</v>
      </c>
      <c r="G327">
        <f>_10sept_0_all[[#This Row],[V_mag]]-26</f>
        <v>-50.41</v>
      </c>
    </row>
    <row r="328" spans="1:7" x14ac:dyDescent="0.25">
      <c r="A328">
        <v>145</v>
      </c>
      <c r="B328">
        <v>-24.8</v>
      </c>
      <c r="C328">
        <v>159.68</v>
      </c>
      <c r="D328">
        <v>-24.82</v>
      </c>
      <c r="E328">
        <v>160.30000000000001</v>
      </c>
      <c r="F328">
        <f>_10sept_0_all[[#This Row],[H_mag]]-26</f>
        <v>-50.8</v>
      </c>
      <c r="G328">
        <f>_10sept_0_all[[#This Row],[V_mag]]-26</f>
        <v>-50.82</v>
      </c>
    </row>
    <row r="329" spans="1:7" x14ac:dyDescent="0.25">
      <c r="A329">
        <v>146</v>
      </c>
      <c r="B329">
        <v>-25.3</v>
      </c>
      <c r="C329">
        <v>148.21</v>
      </c>
      <c r="D329">
        <v>-25.33</v>
      </c>
      <c r="E329">
        <v>148.27000000000001</v>
      </c>
      <c r="F329">
        <f>_10sept_0_all[[#This Row],[H_mag]]-26</f>
        <v>-51.3</v>
      </c>
      <c r="G329">
        <f>_10sept_0_all[[#This Row],[V_mag]]-26</f>
        <v>-51.33</v>
      </c>
    </row>
    <row r="330" spans="1:7" x14ac:dyDescent="0.25">
      <c r="A330">
        <v>147</v>
      </c>
      <c r="B330">
        <v>-25.99</v>
      </c>
      <c r="C330">
        <v>135.30000000000001</v>
      </c>
      <c r="D330">
        <v>-25.91</v>
      </c>
      <c r="E330">
        <v>135.88999999999999</v>
      </c>
      <c r="F330">
        <f>_10sept_0_all[[#This Row],[H_mag]]-26</f>
        <v>-51.989999999999995</v>
      </c>
      <c r="G330">
        <f>_10sept_0_all[[#This Row],[V_mag]]-26</f>
        <v>-51.91</v>
      </c>
    </row>
    <row r="331" spans="1:7" x14ac:dyDescent="0.25">
      <c r="A331">
        <v>148</v>
      </c>
      <c r="B331">
        <v>-26.47</v>
      </c>
      <c r="C331">
        <v>121.7</v>
      </c>
      <c r="D331">
        <v>-26.41</v>
      </c>
      <c r="E331">
        <v>122.48</v>
      </c>
      <c r="F331">
        <f>_10sept_0_all[[#This Row],[H_mag]]-26</f>
        <v>-52.47</v>
      </c>
      <c r="G331">
        <f>_10sept_0_all[[#This Row],[V_mag]]-26</f>
        <v>-52.41</v>
      </c>
    </row>
    <row r="332" spans="1:7" x14ac:dyDescent="0.25">
      <c r="A332">
        <v>149</v>
      </c>
      <c r="B332">
        <v>-26.8</v>
      </c>
      <c r="C332">
        <v>108.52</v>
      </c>
      <c r="D332">
        <v>-26.88</v>
      </c>
      <c r="E332">
        <v>107.63</v>
      </c>
      <c r="F332">
        <f>_10sept_0_all[[#This Row],[H_mag]]-26</f>
        <v>-52.8</v>
      </c>
      <c r="G332">
        <f>_10sept_0_all[[#This Row],[V_mag]]-26</f>
        <v>-52.879999999999995</v>
      </c>
    </row>
    <row r="333" spans="1:7" x14ac:dyDescent="0.25">
      <c r="A333">
        <v>150</v>
      </c>
      <c r="B333">
        <v>-27.04</v>
      </c>
      <c r="C333">
        <v>93.69</v>
      </c>
      <c r="D333">
        <v>-26.95</v>
      </c>
      <c r="E333">
        <v>93.75</v>
      </c>
      <c r="F333">
        <f>_10sept_0_all[[#This Row],[H_mag]]-26</f>
        <v>-53.04</v>
      </c>
      <c r="G333">
        <f>_10sept_0_all[[#This Row],[V_mag]]-26</f>
        <v>-52.95</v>
      </c>
    </row>
    <row r="334" spans="1:7" x14ac:dyDescent="0.25">
      <c r="A334">
        <v>151</v>
      </c>
      <c r="B334">
        <v>-26.96</v>
      </c>
      <c r="C334">
        <v>79.64</v>
      </c>
      <c r="D334">
        <v>-26.92</v>
      </c>
      <c r="E334">
        <v>79.930000000000007</v>
      </c>
      <c r="F334">
        <f>_10sept_0_all[[#This Row],[H_mag]]-26</f>
        <v>-52.96</v>
      </c>
      <c r="G334">
        <f>_10sept_0_all[[#This Row],[V_mag]]-26</f>
        <v>-52.92</v>
      </c>
    </row>
    <row r="335" spans="1:7" x14ac:dyDescent="0.25">
      <c r="A335">
        <v>152</v>
      </c>
      <c r="B335">
        <v>-26.88</v>
      </c>
      <c r="C335">
        <v>67.5</v>
      </c>
      <c r="D335">
        <v>-26.82</v>
      </c>
      <c r="E335">
        <v>67.11</v>
      </c>
      <c r="F335">
        <f>_10sept_0_all[[#This Row],[H_mag]]-26</f>
        <v>-52.879999999999995</v>
      </c>
      <c r="G335">
        <f>_10sept_0_all[[#This Row],[V_mag]]-26</f>
        <v>-52.82</v>
      </c>
    </row>
    <row r="336" spans="1:7" x14ac:dyDescent="0.25">
      <c r="A336">
        <v>153</v>
      </c>
      <c r="B336">
        <v>-26.71</v>
      </c>
      <c r="C336">
        <v>56.04</v>
      </c>
      <c r="D336">
        <v>-26.59</v>
      </c>
      <c r="E336">
        <v>56.29</v>
      </c>
      <c r="F336">
        <f>_10sept_0_all[[#This Row],[H_mag]]-26</f>
        <v>-52.71</v>
      </c>
      <c r="G336">
        <f>_10sept_0_all[[#This Row],[V_mag]]-26</f>
        <v>-52.59</v>
      </c>
    </row>
    <row r="337" spans="1:7" x14ac:dyDescent="0.25">
      <c r="A337">
        <v>154</v>
      </c>
      <c r="B337">
        <v>-26.57</v>
      </c>
      <c r="C337">
        <v>46.4</v>
      </c>
      <c r="D337">
        <v>-26.51</v>
      </c>
      <c r="E337">
        <v>46.27</v>
      </c>
      <c r="F337">
        <f>_10sept_0_all[[#This Row],[H_mag]]-26</f>
        <v>-52.57</v>
      </c>
      <c r="G337">
        <f>_10sept_0_all[[#This Row],[V_mag]]-26</f>
        <v>-52.510000000000005</v>
      </c>
    </row>
    <row r="338" spans="1:7" x14ac:dyDescent="0.25">
      <c r="A338">
        <v>155</v>
      </c>
      <c r="B338">
        <v>-26.64</v>
      </c>
      <c r="C338">
        <v>38.11</v>
      </c>
      <c r="D338">
        <v>-26.62</v>
      </c>
      <c r="E338">
        <v>37.979999999999997</v>
      </c>
      <c r="F338">
        <f>_10sept_0_all[[#This Row],[H_mag]]-26</f>
        <v>-52.64</v>
      </c>
      <c r="G338">
        <f>_10sept_0_all[[#This Row],[V_mag]]-26</f>
        <v>-52.620000000000005</v>
      </c>
    </row>
    <row r="339" spans="1:7" x14ac:dyDescent="0.25">
      <c r="A339">
        <v>156</v>
      </c>
      <c r="B339">
        <v>-26.91</v>
      </c>
      <c r="C339">
        <v>30.22</v>
      </c>
      <c r="D339">
        <v>-26.89</v>
      </c>
      <c r="E339">
        <v>29.94</v>
      </c>
      <c r="F339">
        <f>_10sept_0_all[[#This Row],[H_mag]]-26</f>
        <v>-52.91</v>
      </c>
      <c r="G339">
        <f>_10sept_0_all[[#This Row],[V_mag]]-26</f>
        <v>-52.89</v>
      </c>
    </row>
    <row r="340" spans="1:7" x14ac:dyDescent="0.25">
      <c r="A340">
        <v>157</v>
      </c>
      <c r="B340">
        <v>-27.47</v>
      </c>
      <c r="C340">
        <v>22.53</v>
      </c>
      <c r="D340">
        <v>-27.37</v>
      </c>
      <c r="E340">
        <v>21.76</v>
      </c>
      <c r="F340">
        <f>_10sept_0_all[[#This Row],[H_mag]]-26</f>
        <v>-53.47</v>
      </c>
      <c r="G340">
        <f>_10sept_0_all[[#This Row],[V_mag]]-26</f>
        <v>-53.370000000000005</v>
      </c>
    </row>
    <row r="341" spans="1:7" x14ac:dyDescent="0.25">
      <c r="A341">
        <v>158</v>
      </c>
      <c r="B341">
        <v>-28.11</v>
      </c>
      <c r="C341">
        <v>13.79</v>
      </c>
      <c r="D341">
        <v>-28.15</v>
      </c>
      <c r="E341">
        <v>13.64</v>
      </c>
      <c r="F341">
        <f>_10sept_0_all[[#This Row],[H_mag]]-26</f>
        <v>-54.11</v>
      </c>
      <c r="G341">
        <f>_10sept_0_all[[#This Row],[V_mag]]-26</f>
        <v>-54.15</v>
      </c>
    </row>
    <row r="342" spans="1:7" x14ac:dyDescent="0.25">
      <c r="A342">
        <v>159</v>
      </c>
      <c r="B342">
        <v>-29.14</v>
      </c>
      <c r="C342">
        <v>5.0999999999999996</v>
      </c>
      <c r="D342">
        <v>-29.12</v>
      </c>
      <c r="E342">
        <v>4.92</v>
      </c>
      <c r="F342">
        <f>_10sept_0_all[[#This Row],[H_mag]]-26</f>
        <v>-55.14</v>
      </c>
      <c r="G342">
        <f>_10sept_0_all[[#This Row],[V_mag]]-26</f>
        <v>-55.120000000000005</v>
      </c>
    </row>
    <row r="343" spans="1:7" x14ac:dyDescent="0.25">
      <c r="A343">
        <v>160</v>
      </c>
      <c r="B343">
        <v>-30.31</v>
      </c>
      <c r="C343">
        <v>-4.5199999999999996</v>
      </c>
      <c r="D343">
        <v>-30.41</v>
      </c>
      <c r="E343">
        <v>-5.31</v>
      </c>
      <c r="F343">
        <f>_10sept_0_all[[#This Row],[H_mag]]-26</f>
        <v>-56.31</v>
      </c>
      <c r="G343">
        <f>_10sept_0_all[[#This Row],[V_mag]]-26</f>
        <v>-56.41</v>
      </c>
    </row>
    <row r="344" spans="1:7" x14ac:dyDescent="0.25">
      <c r="A344">
        <v>161</v>
      </c>
      <c r="B344">
        <v>-31.6</v>
      </c>
      <c r="C344">
        <v>-18.329999999999998</v>
      </c>
      <c r="D344">
        <v>-31.58</v>
      </c>
      <c r="E344">
        <v>-19.16</v>
      </c>
      <c r="F344">
        <f>_10sept_0_all[[#This Row],[H_mag]]-26</f>
        <v>-57.6</v>
      </c>
      <c r="G344">
        <f>_10sept_0_all[[#This Row],[V_mag]]-26</f>
        <v>-57.58</v>
      </c>
    </row>
    <row r="345" spans="1:7" x14ac:dyDescent="0.25">
      <c r="A345">
        <v>162</v>
      </c>
      <c r="B345">
        <v>-32.78</v>
      </c>
      <c r="C345">
        <v>-36.43</v>
      </c>
      <c r="D345">
        <v>-32.83</v>
      </c>
      <c r="E345">
        <v>-34.72</v>
      </c>
      <c r="F345">
        <f>_10sept_0_all[[#This Row],[H_mag]]-26</f>
        <v>-58.78</v>
      </c>
      <c r="G345">
        <f>_10sept_0_all[[#This Row],[V_mag]]-26</f>
        <v>-58.83</v>
      </c>
    </row>
    <row r="346" spans="1:7" x14ac:dyDescent="0.25">
      <c r="A346">
        <v>163</v>
      </c>
      <c r="B346">
        <v>-33.65</v>
      </c>
      <c r="C346">
        <v>-56.07</v>
      </c>
      <c r="D346">
        <v>-33.39</v>
      </c>
      <c r="E346">
        <v>-54.53</v>
      </c>
      <c r="F346">
        <f>_10sept_0_all[[#This Row],[H_mag]]-26</f>
        <v>-59.65</v>
      </c>
      <c r="G346">
        <f>_10sept_0_all[[#This Row],[V_mag]]-26</f>
        <v>-59.39</v>
      </c>
    </row>
    <row r="347" spans="1:7" x14ac:dyDescent="0.25">
      <c r="A347">
        <v>164</v>
      </c>
      <c r="B347">
        <v>-33.58</v>
      </c>
      <c r="C347">
        <v>-73.680000000000007</v>
      </c>
      <c r="D347">
        <v>-33.43</v>
      </c>
      <c r="E347">
        <v>-75.239999999999995</v>
      </c>
      <c r="F347">
        <f>_10sept_0_all[[#This Row],[H_mag]]-26</f>
        <v>-59.58</v>
      </c>
      <c r="G347">
        <f>_10sept_0_all[[#This Row],[V_mag]]-26</f>
        <v>-59.43</v>
      </c>
    </row>
    <row r="348" spans="1:7" x14ac:dyDescent="0.25">
      <c r="A348">
        <v>165</v>
      </c>
      <c r="B348">
        <v>-32.619999999999997</v>
      </c>
      <c r="C348">
        <v>-90.95</v>
      </c>
      <c r="D348">
        <v>-32.67</v>
      </c>
      <c r="E348">
        <v>-90.9</v>
      </c>
      <c r="F348">
        <f>_10sept_0_all[[#This Row],[H_mag]]-26</f>
        <v>-58.62</v>
      </c>
      <c r="G348">
        <f>_10sept_0_all[[#This Row],[V_mag]]-26</f>
        <v>-58.67</v>
      </c>
    </row>
    <row r="349" spans="1:7" x14ac:dyDescent="0.25">
      <c r="A349">
        <v>166</v>
      </c>
      <c r="B349">
        <v>-31.8</v>
      </c>
      <c r="C349">
        <v>-103.64</v>
      </c>
      <c r="D349">
        <v>-31.45</v>
      </c>
      <c r="E349">
        <v>-104.51</v>
      </c>
      <c r="F349">
        <f>_10sept_0_all[[#This Row],[H_mag]]-26</f>
        <v>-57.8</v>
      </c>
      <c r="G349">
        <f>_10sept_0_all[[#This Row],[V_mag]]-26</f>
        <v>-57.45</v>
      </c>
    </row>
    <row r="350" spans="1:7" x14ac:dyDescent="0.25">
      <c r="A350">
        <v>167</v>
      </c>
      <c r="B350">
        <v>-30.83</v>
      </c>
      <c r="C350">
        <v>-112.23</v>
      </c>
      <c r="D350">
        <v>-30.64</v>
      </c>
      <c r="E350">
        <v>-112.94</v>
      </c>
      <c r="F350">
        <f>_10sept_0_all[[#This Row],[H_mag]]-26</f>
        <v>-56.83</v>
      </c>
      <c r="G350">
        <f>_10sept_0_all[[#This Row],[V_mag]]-26</f>
        <v>-56.64</v>
      </c>
    </row>
    <row r="351" spans="1:7" x14ac:dyDescent="0.25">
      <c r="A351">
        <v>168</v>
      </c>
      <c r="B351">
        <v>-29.99</v>
      </c>
      <c r="C351">
        <v>-119.46</v>
      </c>
      <c r="D351">
        <v>-30.01</v>
      </c>
      <c r="E351">
        <v>-119.13</v>
      </c>
      <c r="F351">
        <f>_10sept_0_all[[#This Row],[H_mag]]-26</f>
        <v>-55.989999999999995</v>
      </c>
      <c r="G351">
        <f>_10sept_0_all[[#This Row],[V_mag]]-26</f>
        <v>-56.010000000000005</v>
      </c>
    </row>
    <row r="352" spans="1:7" x14ac:dyDescent="0.25">
      <c r="A352">
        <v>169</v>
      </c>
      <c r="B352">
        <v>-29.7</v>
      </c>
      <c r="C352">
        <v>-124.54</v>
      </c>
      <c r="D352">
        <v>-29.5</v>
      </c>
      <c r="E352">
        <v>-123.49</v>
      </c>
      <c r="F352">
        <f>_10sept_0_all[[#This Row],[H_mag]]-26</f>
        <v>-55.7</v>
      </c>
      <c r="G352">
        <f>_10sept_0_all[[#This Row],[V_mag]]-26</f>
        <v>-55.5</v>
      </c>
    </row>
    <row r="353" spans="1:7" x14ac:dyDescent="0.25">
      <c r="A353">
        <v>170</v>
      </c>
      <c r="B353">
        <v>-29.54</v>
      </c>
      <c r="C353">
        <v>-127.63</v>
      </c>
      <c r="D353">
        <v>-29.59</v>
      </c>
      <c r="E353">
        <v>-127.64</v>
      </c>
      <c r="F353">
        <f>_10sept_0_all[[#This Row],[H_mag]]-26</f>
        <v>-55.54</v>
      </c>
      <c r="G353">
        <f>_10sept_0_all[[#This Row],[V_mag]]-26</f>
        <v>-55.59</v>
      </c>
    </row>
    <row r="354" spans="1:7" x14ac:dyDescent="0.25">
      <c r="A354">
        <v>171</v>
      </c>
      <c r="B354">
        <v>-29.6</v>
      </c>
      <c r="C354">
        <v>-130.5</v>
      </c>
      <c r="D354">
        <v>-29.55</v>
      </c>
      <c r="E354">
        <v>-130.63</v>
      </c>
      <c r="F354">
        <f>_10sept_0_all[[#This Row],[H_mag]]-26</f>
        <v>-55.6</v>
      </c>
      <c r="G354">
        <f>_10sept_0_all[[#This Row],[V_mag]]-26</f>
        <v>-55.55</v>
      </c>
    </row>
    <row r="355" spans="1:7" x14ac:dyDescent="0.25">
      <c r="A355">
        <v>172</v>
      </c>
      <c r="B355">
        <v>-29.93</v>
      </c>
      <c r="C355">
        <v>-132.81</v>
      </c>
      <c r="D355">
        <v>-29.95</v>
      </c>
      <c r="E355">
        <v>-133.08000000000001</v>
      </c>
      <c r="F355">
        <f>_10sept_0_all[[#This Row],[H_mag]]-26</f>
        <v>-55.93</v>
      </c>
      <c r="G355">
        <f>_10sept_0_all[[#This Row],[V_mag]]-26</f>
        <v>-55.95</v>
      </c>
    </row>
    <row r="356" spans="1:7" x14ac:dyDescent="0.25">
      <c r="A356">
        <v>173</v>
      </c>
      <c r="B356">
        <v>-30.44</v>
      </c>
      <c r="C356">
        <v>-134.88</v>
      </c>
      <c r="D356">
        <v>-30.47</v>
      </c>
      <c r="E356">
        <v>-134.58000000000001</v>
      </c>
      <c r="F356">
        <f>_10sept_0_all[[#This Row],[H_mag]]-26</f>
        <v>-56.44</v>
      </c>
      <c r="G356">
        <f>_10sept_0_all[[#This Row],[V_mag]]-26</f>
        <v>-56.47</v>
      </c>
    </row>
    <row r="357" spans="1:7" x14ac:dyDescent="0.25">
      <c r="A357">
        <v>174</v>
      </c>
      <c r="B357">
        <v>-31.12</v>
      </c>
      <c r="C357">
        <v>-137.38</v>
      </c>
      <c r="D357">
        <v>-31.19</v>
      </c>
      <c r="E357">
        <v>-136.65</v>
      </c>
      <c r="F357">
        <f>_10sept_0_all[[#This Row],[H_mag]]-26</f>
        <v>-57.120000000000005</v>
      </c>
      <c r="G357">
        <f>_10sept_0_all[[#This Row],[V_mag]]-26</f>
        <v>-57.19</v>
      </c>
    </row>
    <row r="358" spans="1:7" x14ac:dyDescent="0.25">
      <c r="A358">
        <v>175</v>
      </c>
      <c r="B358">
        <v>-32.21</v>
      </c>
      <c r="C358">
        <v>-139.47</v>
      </c>
      <c r="D358">
        <v>-32.17</v>
      </c>
      <c r="E358">
        <v>-139.1</v>
      </c>
      <c r="F358">
        <f>_10sept_0_all[[#This Row],[H_mag]]-26</f>
        <v>-58.21</v>
      </c>
      <c r="G358">
        <f>_10sept_0_all[[#This Row],[V_mag]]-26</f>
        <v>-58.17</v>
      </c>
    </row>
    <row r="359" spans="1:7" x14ac:dyDescent="0.25">
      <c r="A359">
        <v>176</v>
      </c>
      <c r="B359">
        <v>-33.619999999999997</v>
      </c>
      <c r="C359">
        <v>-142</v>
      </c>
      <c r="D359">
        <v>-33.630000000000003</v>
      </c>
      <c r="E359">
        <v>-140.44</v>
      </c>
      <c r="F359">
        <f>_10sept_0_all[[#This Row],[H_mag]]-26</f>
        <v>-59.62</v>
      </c>
      <c r="G359">
        <f>_10sept_0_all[[#This Row],[V_mag]]-26</f>
        <v>-59.63</v>
      </c>
    </row>
    <row r="360" spans="1:7" x14ac:dyDescent="0.25">
      <c r="A360">
        <v>177</v>
      </c>
      <c r="B360">
        <v>-35.5</v>
      </c>
      <c r="C360">
        <v>-142.25</v>
      </c>
      <c r="D360">
        <v>-35.69</v>
      </c>
      <c r="E360">
        <v>-144.83000000000001</v>
      </c>
      <c r="F360">
        <f>_10sept_0_all[[#This Row],[H_mag]]-26</f>
        <v>-61.5</v>
      </c>
      <c r="G360">
        <f>_10sept_0_all[[#This Row],[V_mag]]-26</f>
        <v>-61.69</v>
      </c>
    </row>
    <row r="361" spans="1:7" x14ac:dyDescent="0.25">
      <c r="A361">
        <v>178</v>
      </c>
      <c r="B361">
        <v>-37.92</v>
      </c>
      <c r="C361">
        <v>-146.53</v>
      </c>
      <c r="D361">
        <v>-38.46</v>
      </c>
      <c r="E361">
        <v>-150.87</v>
      </c>
      <c r="F361">
        <f>_10sept_0_all[[#This Row],[H_mag]]-26</f>
        <v>-63.92</v>
      </c>
      <c r="G361">
        <f>_10sept_0_all[[#This Row],[V_mag]]-26</f>
        <v>-64.460000000000008</v>
      </c>
    </row>
    <row r="362" spans="1:7" x14ac:dyDescent="0.25">
      <c r="A362">
        <v>179</v>
      </c>
      <c r="B362">
        <v>-42.23</v>
      </c>
      <c r="C362">
        <v>-162.69999999999999</v>
      </c>
      <c r="D362">
        <v>-43.07</v>
      </c>
      <c r="E362">
        <v>-159.88</v>
      </c>
      <c r="F362">
        <f>_10sept_0_all[[#This Row],[H_mag]]-26</f>
        <v>-68.22999999999999</v>
      </c>
      <c r="G362">
        <f>_10sept_0_all[[#This Row],[V_mag]]-26</f>
        <v>-69.069999999999993</v>
      </c>
    </row>
    <row r="363" spans="1:7" x14ac:dyDescent="0.25">
      <c r="A363">
        <v>180</v>
      </c>
      <c r="B363">
        <v>-45.82</v>
      </c>
      <c r="C363">
        <v>154.15</v>
      </c>
      <c r="D363">
        <v>-45.43</v>
      </c>
      <c r="E363">
        <v>147.78</v>
      </c>
      <c r="F363">
        <f>_10sept_0_all[[#This Row],[H_mag]]-26</f>
        <v>-71.819999999999993</v>
      </c>
      <c r="G363">
        <f>_10sept_0_all[[#This Row],[V_mag]]-26</f>
        <v>-71.430000000000007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E1" workbookViewId="0">
      <selection activeCell="S6" sqref="S6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5.1680760176503471E-5</v>
      </c>
      <c r="B2">
        <f>'10'!I3+'20'!I3+'30'!I3+'40'!I3+'50'!I3</f>
        <v>2.1678471799889783E-4</v>
      </c>
      <c r="C2">
        <f>20*LOG10(SQRT((A2*A2)+(B2*B2)))</f>
        <v>-73.039363131203046</v>
      </c>
      <c r="D2">
        <f>'10'!J3+'20'!J3+'30'!J3+'40'!J3+'50'!J3</f>
        <v>4.8409459326100914E-5</v>
      </c>
      <c r="E2">
        <f>'10'!K3+'20'!K3+'30'!K3+'40'!K3+'50'!K3</f>
        <v>2.0654605594537604E-4</v>
      </c>
      <c r="F2">
        <f>20*LOG10(SQRT((D2*D2)+(E2*E2)))</f>
        <v>-73.467416563028266</v>
      </c>
    </row>
    <row r="3" spans="1:6" x14ac:dyDescent="0.25">
      <c r="A3">
        <f>'10'!H4+'20'!H4+'30'!H4+'40'!H4+'50'!H4</f>
        <v>5.8109645159799264E-5</v>
      </c>
      <c r="B3">
        <f>'10'!I4+'20'!I4+'30'!I4+'40'!I4+'50'!I4</f>
        <v>3.5371687394694884E-4</v>
      </c>
      <c r="C3">
        <f t="shared" ref="C3:C66" si="0">20*LOG10(SQRT((A3*A3)+(B3*B3)))</f>
        <v>-68.911227017075618</v>
      </c>
      <c r="D3">
        <f>'10'!J4+'20'!J4+'30'!J4+'40'!J4+'50'!J4</f>
        <v>5.767513505013614E-5</v>
      </c>
      <c r="E3">
        <f>'10'!K4+'20'!K4+'30'!K4+'40'!K4+'50'!K4</f>
        <v>3.407887957675736E-4</v>
      </c>
      <c r="F3">
        <f t="shared" ref="F3:F66" si="1">20*LOG10(SQRT((D3*D3)+(E3*E3)))</f>
        <v>-69.227650399785574</v>
      </c>
    </row>
    <row r="4" spans="1:6" x14ac:dyDescent="0.25">
      <c r="A4">
        <f>'10'!H5+'20'!H5+'30'!H5+'40'!H5+'50'!H5</f>
        <v>3.2196609820227675E-5</v>
      </c>
      <c r="B4">
        <f>'10'!I5+'20'!I5+'30'!I5+'40'!I5+'50'!I5</f>
        <v>4.6962725329291927E-4</v>
      </c>
      <c r="C4">
        <f t="shared" si="0"/>
        <v>-66.54456939922099</v>
      </c>
      <c r="D4">
        <f>'10'!J5+'20'!J5+'30'!J5+'40'!J5+'50'!J5</f>
        <v>3.7161218847687326E-5</v>
      </c>
      <c r="E4">
        <f>'10'!K5+'20'!K5+'30'!K5+'40'!K5+'50'!K5</f>
        <v>4.5846107909844688E-4</v>
      </c>
      <c r="F4">
        <f t="shared" si="1"/>
        <v>-66.745510104023381</v>
      </c>
    </row>
    <row r="5" spans="1:6" x14ac:dyDescent="0.25">
      <c r="A5">
        <f>'10'!H6+'20'!H6+'30'!H6+'40'!H6+'50'!H6</f>
        <v>-2.2942047542367068E-6</v>
      </c>
      <c r="B5">
        <f>'10'!I6+'20'!I6+'30'!I6+'40'!I6+'50'!I6</f>
        <v>5.2571734350831921E-4</v>
      </c>
      <c r="C5">
        <f t="shared" si="0"/>
        <v>-65.584871199314122</v>
      </c>
      <c r="D5">
        <f>'10'!J6+'20'!J6+'30'!J6+'40'!J6+'50'!J6</f>
        <v>7.0723978872380661E-6</v>
      </c>
      <c r="E5">
        <f>'10'!K6+'20'!K6+'30'!K6+'40'!K6+'50'!K6</f>
        <v>5.3348289546526113E-4</v>
      </c>
      <c r="F5">
        <f t="shared" si="1"/>
        <v>-65.456826807136139</v>
      </c>
    </row>
    <row r="6" spans="1:6" x14ac:dyDescent="0.25">
      <c r="A6">
        <f>'10'!H7+'20'!H7+'30'!H7+'40'!H7+'50'!H7</f>
        <v>-6.0689944580310007E-5</v>
      </c>
      <c r="B6">
        <f>'10'!I7+'20'!I7+'30'!I7+'40'!I7+'50'!I7</f>
        <v>6.2221520851652129E-4</v>
      </c>
      <c r="C6">
        <f t="shared" si="0"/>
        <v>-64.080065123509769</v>
      </c>
      <c r="D6">
        <f>'10'!J7+'20'!J7+'30'!J7+'40'!J7+'50'!J7</f>
        <v>-6.0332124782891205E-5</v>
      </c>
      <c r="E6">
        <f>'10'!K7+'20'!K7+'30'!K7+'40'!K7+'50'!K7</f>
        <v>6.1205228099186918E-4</v>
      </c>
      <c r="F6">
        <f t="shared" si="1"/>
        <v>-64.222234056329782</v>
      </c>
    </row>
    <row r="7" spans="1:6" x14ac:dyDescent="0.25">
      <c r="A7">
        <f>'10'!H8+'20'!H8+'30'!H8+'40'!H8+'50'!H8</f>
        <v>-1.3016446348167415E-4</v>
      </c>
      <c r="B7">
        <f>'10'!I8+'20'!I8+'30'!I8+'40'!I8+'50'!I8</f>
        <v>6.8232496744267664E-4</v>
      </c>
      <c r="C7">
        <f t="shared" si="0"/>
        <v>-63.164935476064286</v>
      </c>
      <c r="D7">
        <f>'10'!J8+'20'!J8+'30'!J8+'40'!J8+'50'!J8</f>
        <v>-1.340927166770665E-4</v>
      </c>
      <c r="E7">
        <f>'10'!K8+'20'!K8+'30'!K8+'40'!K8+'50'!K8</f>
        <v>6.7571599115828892E-4</v>
      </c>
      <c r="F7">
        <f t="shared" si="1"/>
        <v>-63.236970128493006</v>
      </c>
    </row>
    <row r="8" spans="1:6" x14ac:dyDescent="0.25">
      <c r="A8">
        <f>'10'!H9+'20'!H9+'30'!H9+'40'!H9+'50'!H9</f>
        <v>-2.1611218313495427E-4</v>
      </c>
      <c r="B8">
        <f>'10'!I9+'20'!I9+'30'!I9+'40'!I9+'50'!I9</f>
        <v>7.2791104167657433E-4</v>
      </c>
      <c r="C8">
        <f t="shared" si="0"/>
        <v>-62.391562741090347</v>
      </c>
      <c r="D8">
        <f>'10'!J9+'20'!J9+'30'!J9+'40'!J9+'50'!J9</f>
        <v>-2.2435951741740405E-4</v>
      </c>
      <c r="E8">
        <f>'10'!K9+'20'!K9+'30'!K9+'40'!K9+'50'!K9</f>
        <v>7.1893311381413503E-4</v>
      </c>
      <c r="F8">
        <f t="shared" si="1"/>
        <v>-62.462622348309992</v>
      </c>
    </row>
    <row r="9" spans="1:6" x14ac:dyDescent="0.25">
      <c r="A9">
        <f>'10'!H10+'20'!H10+'30'!H10+'40'!H10+'50'!H10</f>
        <v>-3.2628805103960813E-4</v>
      </c>
      <c r="B9">
        <f>'10'!I10+'20'!I10+'30'!I10+'40'!I10+'50'!I10</f>
        <v>7.3405216200417918E-4</v>
      </c>
      <c r="C9">
        <f t="shared" si="0"/>
        <v>-61.902407114423468</v>
      </c>
      <c r="D9">
        <f>'10'!J10+'20'!J10+'30'!J10+'40'!J10+'50'!J10</f>
        <v>-3.0877033906165412E-4</v>
      </c>
      <c r="E9">
        <f>'10'!K10+'20'!K10+'30'!K10+'40'!K10+'50'!K10</f>
        <v>7.3225505551963838E-4</v>
      </c>
      <c r="F9">
        <f t="shared" si="1"/>
        <v>-61.996014831534332</v>
      </c>
    </row>
    <row r="10" spans="1:6" x14ac:dyDescent="0.25">
      <c r="A10">
        <f>'10'!H11+'20'!H11+'30'!H11+'40'!H11+'50'!H11</f>
        <v>-4.1203207219868101E-4</v>
      </c>
      <c r="B10">
        <f>'10'!I11+'20'!I11+'30'!I11+'40'!I11+'50'!I11</f>
        <v>6.9373019631048158E-4</v>
      </c>
      <c r="C10">
        <f t="shared" si="0"/>
        <v>-61.863976549465008</v>
      </c>
      <c r="D10">
        <f>'10'!J11+'20'!J11+'30'!J11+'40'!J11+'50'!J11</f>
        <v>-4.1096099614681107E-4</v>
      </c>
      <c r="E10">
        <f>'10'!K11+'20'!K11+'30'!K11+'40'!K11+'50'!K11</f>
        <v>6.9434413357071477E-4</v>
      </c>
      <c r="F10">
        <f t="shared" si="1"/>
        <v>-61.864171994215525</v>
      </c>
    </row>
    <row r="11" spans="1:6" x14ac:dyDescent="0.25">
      <c r="A11">
        <f>'10'!H12+'20'!H12+'30'!H12+'40'!H12+'50'!H12</f>
        <v>-5.1898823433651879E-4</v>
      </c>
      <c r="B11">
        <f>'10'!I12+'20'!I12+'30'!I12+'40'!I12+'50'!I12</f>
        <v>6.3708808141212754E-4</v>
      </c>
      <c r="C11">
        <f t="shared" si="0"/>
        <v>-61.705482635684191</v>
      </c>
      <c r="D11">
        <f>'10'!J12+'20'!J12+'30'!J12+'40'!J12+'50'!J12</f>
        <v>-5.0261580788408102E-4</v>
      </c>
      <c r="E11">
        <f>'10'!K12+'20'!K12+'30'!K12+'40'!K12+'50'!K12</f>
        <v>6.3980052730668231E-4</v>
      </c>
      <c r="F11">
        <f t="shared" si="1"/>
        <v>-61.791634207059076</v>
      </c>
    </row>
    <row r="12" spans="1:6" x14ac:dyDescent="0.25">
      <c r="A12">
        <f>'10'!H13+'20'!H13+'30'!H13+'40'!H13+'50'!H13</f>
        <v>-6.063121531818045E-4</v>
      </c>
      <c r="B12">
        <f>'10'!I13+'20'!I13+'30'!I13+'40'!I13+'50'!I13</f>
        <v>5.5569925288534016E-4</v>
      </c>
      <c r="C12">
        <f t="shared" si="0"/>
        <v>-61.697860724150637</v>
      </c>
      <c r="D12">
        <f>'10'!J13+'20'!J13+'30'!J13+'40'!J13+'50'!J13</f>
        <v>-5.9134482105810751E-4</v>
      </c>
      <c r="E12">
        <f>'10'!K13+'20'!K13+'30'!K13+'40'!K13+'50'!K13</f>
        <v>5.5028691073961099E-4</v>
      </c>
      <c r="F12">
        <f t="shared" si="1"/>
        <v>-61.854165677212848</v>
      </c>
    </row>
    <row r="13" spans="1:6" x14ac:dyDescent="0.25">
      <c r="A13">
        <f>'10'!H14+'20'!H14+'30'!H14+'40'!H14+'50'!H14</f>
        <v>-6.6592864656310632E-4</v>
      </c>
      <c r="B13">
        <f>'10'!I14+'20'!I14+'30'!I14+'40'!I14+'50'!I14</f>
        <v>4.4730531458093791E-4</v>
      </c>
      <c r="C13">
        <f t="shared" si="0"/>
        <v>-61.914224247084221</v>
      </c>
      <c r="D13">
        <f>'10'!J14+'20'!J14+'30'!J14+'40'!J14+'50'!J14</f>
        <v>-6.5249709557826279E-4</v>
      </c>
      <c r="E13">
        <f>'10'!K14+'20'!K14+'30'!K14+'40'!K14+'50'!K14</f>
        <v>4.4091022865661147E-4</v>
      </c>
      <c r="F13">
        <f t="shared" si="1"/>
        <v>-62.075002480336146</v>
      </c>
    </row>
    <row r="14" spans="1:6" x14ac:dyDescent="0.25">
      <c r="A14">
        <f>'10'!H15+'20'!H15+'30'!H15+'40'!H15+'50'!H15</f>
        <v>-7.0308617364861514E-4</v>
      </c>
      <c r="B14">
        <f>'10'!I15+'20'!I15+'30'!I15+'40'!I15+'50'!I15</f>
        <v>3.2202460678114586E-4</v>
      </c>
      <c r="C14">
        <f t="shared" si="0"/>
        <v>-62.232770183538292</v>
      </c>
      <c r="D14">
        <f>'10'!J15+'20'!J15+'30'!J15+'40'!J15+'50'!J15</f>
        <v>-7.0028675659796022E-4</v>
      </c>
      <c r="E14">
        <f>'10'!K15+'20'!K15+'30'!K15+'40'!K15+'50'!K15</f>
        <v>3.2076010275497045E-4</v>
      </c>
      <c r="F14">
        <f t="shared" si="1"/>
        <v>-62.267340075117602</v>
      </c>
    </row>
    <row r="15" spans="1:6" x14ac:dyDescent="0.25">
      <c r="A15">
        <f>'10'!H16+'20'!H16+'30'!H16+'40'!H16+'50'!H16</f>
        <v>-7.0768044766825406E-4</v>
      </c>
      <c r="B15">
        <f>'10'!I16+'20'!I16+'30'!I16+'40'!I16+'50'!I16</f>
        <v>2.0282821405910408E-4</v>
      </c>
      <c r="C15">
        <f t="shared" si="0"/>
        <v>-62.660400578123038</v>
      </c>
      <c r="D15">
        <f>'10'!J16+'20'!J16+'30'!J16+'40'!J16+'50'!J16</f>
        <v>-7.0492347234760904E-4</v>
      </c>
      <c r="E15">
        <f>'10'!K16+'20'!K16+'30'!K16+'40'!K16+'50'!K16</f>
        <v>2.0843964303741456E-4</v>
      </c>
      <c r="F15">
        <f t="shared" si="1"/>
        <v>-62.673134421315133</v>
      </c>
    </row>
    <row r="16" spans="1:6" x14ac:dyDescent="0.25">
      <c r="A16">
        <f>'10'!H17+'20'!H17+'30'!H17+'40'!H17+'50'!H17</f>
        <v>-6.9189490010710254E-4</v>
      </c>
      <c r="B16">
        <f>'10'!I17+'20'!I17+'30'!I17+'40'!I17+'50'!I17</f>
        <v>8.4063807329616514E-5</v>
      </c>
      <c r="C16">
        <f t="shared" si="0"/>
        <v>-63.135556522172244</v>
      </c>
      <c r="D16">
        <f>'10'!J17+'20'!J17+'30'!J17+'40'!J17+'50'!J17</f>
        <v>-6.7383727545737571E-4</v>
      </c>
      <c r="E16">
        <f>'10'!K17+'20'!K17+'30'!K17+'40'!K17+'50'!K17</f>
        <v>9.3951843513817045E-5</v>
      </c>
      <c r="F16">
        <f t="shared" si="1"/>
        <v>-63.345281847363346</v>
      </c>
    </row>
    <row r="17" spans="1:6" x14ac:dyDescent="0.25">
      <c r="A17">
        <f>'10'!H18+'20'!H18+'30'!H18+'40'!H18+'50'!H18</f>
        <v>-6.3957745493304762E-4</v>
      </c>
      <c r="B17">
        <f>'10'!I18+'20'!I18+'30'!I18+'40'!I18+'50'!I18</f>
        <v>-2.2083526993774904E-5</v>
      </c>
      <c r="C17">
        <f t="shared" si="0"/>
        <v>-63.876962477933375</v>
      </c>
      <c r="D17">
        <f>'10'!J18+'20'!J18+'30'!J18+'40'!J18+'50'!J18</f>
        <v>-6.4291451528882546E-4</v>
      </c>
      <c r="E17">
        <f>'10'!K18+'20'!K18+'30'!K18+'40'!K18+'50'!K18</f>
        <v>-2.1429137925487106E-5</v>
      </c>
      <c r="F17">
        <f t="shared" si="1"/>
        <v>-63.832113168448856</v>
      </c>
    </row>
    <row r="18" spans="1:6" x14ac:dyDescent="0.25">
      <c r="A18">
        <f>'10'!H19+'20'!H19+'30'!H19+'40'!H19+'50'!H19</f>
        <v>-5.7358483963694952E-4</v>
      </c>
      <c r="B18">
        <f>'10'!I19+'20'!I19+'30'!I19+'40'!I19+'50'!I19</f>
        <v>-9.8387399892398456E-5</v>
      </c>
      <c r="C18">
        <f t="shared" si="0"/>
        <v>-64.702108993536385</v>
      </c>
      <c r="D18">
        <f>'10'!J19+'20'!J19+'30'!J19+'40'!J19+'50'!J19</f>
        <v>-5.648853832614059E-4</v>
      </c>
      <c r="E18">
        <f>'10'!K19+'20'!K19+'30'!K19+'40'!K19+'50'!K19</f>
        <v>-1.0037202092688251E-4</v>
      </c>
      <c r="F18">
        <f t="shared" si="1"/>
        <v>-64.825797013237022</v>
      </c>
    </row>
    <row r="19" spans="1:6" x14ac:dyDescent="0.25">
      <c r="A19">
        <f>'10'!H20+'20'!H20+'30'!H20+'40'!H20+'50'!H20</f>
        <v>-4.9211166813937135E-4</v>
      </c>
      <c r="B19">
        <f>'10'!I20+'20'!I20+'30'!I20+'40'!I20+'50'!I20</f>
        <v>-1.5508555890934343E-4</v>
      </c>
      <c r="C19">
        <f t="shared" si="0"/>
        <v>-65.747504718016472</v>
      </c>
      <c r="D19">
        <f>'10'!J20+'20'!J20+'30'!J20+'40'!J20+'50'!J20</f>
        <v>-4.9260448048905024E-4</v>
      </c>
      <c r="E19">
        <f>'10'!K20+'20'!K20+'30'!K20+'40'!K20+'50'!K20</f>
        <v>-1.4958662168862858E-4</v>
      </c>
      <c r="F19">
        <f t="shared" si="1"/>
        <v>-65.76696226855384</v>
      </c>
    </row>
    <row r="20" spans="1:6" x14ac:dyDescent="0.25">
      <c r="A20">
        <f>'10'!H21+'20'!H21+'30'!H21+'40'!H21+'50'!H21</f>
        <v>-4.0219539978298709E-4</v>
      </c>
      <c r="B20">
        <f>'10'!I21+'20'!I21+'30'!I21+'40'!I21+'50'!I21</f>
        <v>-1.6703712999838373E-4</v>
      </c>
      <c r="C20">
        <f t="shared" si="0"/>
        <v>-67.220184320698863</v>
      </c>
      <c r="D20">
        <f>'10'!J21+'20'!J21+'30'!J21+'40'!J21+'50'!J21</f>
        <v>-4.1223577249405321E-4</v>
      </c>
      <c r="E20">
        <f>'10'!K21+'20'!K21+'30'!K21+'40'!K21+'50'!K21</f>
        <v>-1.6433876789674043E-4</v>
      </c>
      <c r="F20">
        <f t="shared" si="1"/>
        <v>-67.056537995291379</v>
      </c>
    </row>
    <row r="21" spans="1:6" x14ac:dyDescent="0.25">
      <c r="A21">
        <f>'10'!H22+'20'!H22+'30'!H22+'40'!H22+'50'!H22</f>
        <v>-3.4641268590923522E-4</v>
      </c>
      <c r="B21">
        <f>'10'!I22+'20'!I22+'30'!I22+'40'!I22+'50'!I22</f>
        <v>-1.6504209558866525E-4</v>
      </c>
      <c r="C21">
        <f t="shared" si="0"/>
        <v>-68.319722967948863</v>
      </c>
      <c r="D21">
        <f>'10'!J22+'20'!J22+'30'!J22+'40'!J22+'50'!J22</f>
        <v>-3.4099320735953513E-4</v>
      </c>
      <c r="E21">
        <f>'10'!K22+'20'!K22+'30'!K22+'40'!K22+'50'!K22</f>
        <v>-1.6849022561418549E-4</v>
      </c>
      <c r="F21">
        <f t="shared" si="1"/>
        <v>-68.396355571812279</v>
      </c>
    </row>
    <row r="22" spans="1:6" x14ac:dyDescent="0.25">
      <c r="A22">
        <f>'10'!H23+'20'!H23+'30'!H23+'40'!H23+'50'!H23</f>
        <v>-3.0067401139648403E-4</v>
      </c>
      <c r="B22">
        <f>'10'!I23+'20'!I23+'30'!I23+'40'!I23+'50'!I23</f>
        <v>-1.6109833979127447E-4</v>
      </c>
      <c r="C22">
        <f t="shared" si="0"/>
        <v>-69.342054832012934</v>
      </c>
      <c r="D22">
        <f>'10'!J23+'20'!J23+'30'!J23+'40'!J23+'50'!J23</f>
        <v>-3.0358067932401102E-4</v>
      </c>
      <c r="E22">
        <f>'10'!K23+'20'!K23+'30'!K23+'40'!K23+'50'!K23</f>
        <v>-1.522019573703022E-4</v>
      </c>
      <c r="F22">
        <f t="shared" si="1"/>
        <v>-69.380702678378057</v>
      </c>
    </row>
    <row r="23" spans="1:6" x14ac:dyDescent="0.25">
      <c r="A23">
        <f>'10'!H24+'20'!H24+'30'!H24+'40'!H24+'50'!H24</f>
        <v>-2.7487660571376535E-4</v>
      </c>
      <c r="B23">
        <f>'10'!I24+'20'!I24+'30'!I24+'40'!I24+'50'!I24</f>
        <v>-1.6612319095925382E-4</v>
      </c>
      <c r="C23">
        <f t="shared" si="0"/>
        <v>-69.86513661737709</v>
      </c>
      <c r="D23">
        <f>'10'!J24+'20'!J24+'30'!J24+'40'!J24+'50'!J24</f>
        <v>-2.8497405026808918E-4</v>
      </c>
      <c r="E23">
        <f>'10'!K24+'20'!K24+'30'!K24+'40'!K24+'50'!K24</f>
        <v>-1.6946472834363627E-4</v>
      </c>
      <c r="F23">
        <f t="shared" si="1"/>
        <v>-69.588896842958746</v>
      </c>
    </row>
    <row r="24" spans="1:6" x14ac:dyDescent="0.25">
      <c r="A24">
        <f>'10'!H25+'20'!H25+'30'!H25+'40'!H25+'50'!H25</f>
        <v>-2.7787684523685249E-4</v>
      </c>
      <c r="B24">
        <f>'10'!I25+'20'!I25+'30'!I25+'40'!I25+'50'!I25</f>
        <v>-1.8682986331731419E-4</v>
      </c>
      <c r="C24">
        <f t="shared" si="0"/>
        <v>-69.503132739394161</v>
      </c>
      <c r="D24">
        <f>'10'!J25+'20'!J25+'30'!J25+'40'!J25+'50'!J25</f>
        <v>-2.8083287743168559E-4</v>
      </c>
      <c r="E24">
        <f>'10'!K25+'20'!K25+'30'!K25+'40'!K25+'50'!K25</f>
        <v>-1.9558732664236593E-4</v>
      </c>
      <c r="F24">
        <f t="shared" si="1"/>
        <v>-69.313633467467326</v>
      </c>
    </row>
    <row r="25" spans="1:6" x14ac:dyDescent="0.25">
      <c r="A25">
        <f>'10'!H26+'20'!H26+'30'!H26+'40'!H26+'50'!H26</f>
        <v>-2.7643906981379999E-4</v>
      </c>
      <c r="B25">
        <f>'10'!I26+'20'!I26+'30'!I26+'40'!I26+'50'!I26</f>
        <v>-2.6039414879726422E-4</v>
      </c>
      <c r="C25">
        <f t="shared" si="0"/>
        <v>-68.409634511575078</v>
      </c>
      <c r="D25">
        <f>'10'!J26+'20'!J26+'30'!J26+'40'!J26+'50'!J26</f>
        <v>-2.8887392223873258E-4</v>
      </c>
      <c r="E25">
        <f>'10'!K26+'20'!K26+'30'!K26+'40'!K26+'50'!K26</f>
        <v>-2.4297155549554233E-4</v>
      </c>
      <c r="F25">
        <f t="shared" si="1"/>
        <v>-68.462359747673489</v>
      </c>
    </row>
    <row r="26" spans="1:6" x14ac:dyDescent="0.25">
      <c r="A26">
        <f>'10'!H27+'20'!H27+'30'!H27+'40'!H27+'50'!H27</f>
        <v>-2.6623227136582129E-4</v>
      </c>
      <c r="B26">
        <f>'10'!I27+'20'!I27+'30'!I27+'40'!I27+'50'!I27</f>
        <v>-3.39343150300106E-4</v>
      </c>
      <c r="C26">
        <f t="shared" si="0"/>
        <v>-67.304090859726941</v>
      </c>
      <c r="D26">
        <f>'10'!J27+'20'!J27+'30'!J27+'40'!J27+'50'!J27</f>
        <v>-2.6667358428164004E-4</v>
      </c>
      <c r="E26">
        <f>'10'!K27+'20'!K27+'30'!K27+'40'!K27+'50'!K27</f>
        <v>-3.4056734047075392E-4</v>
      </c>
      <c r="F26">
        <f t="shared" si="1"/>
        <v>-67.27924091056849</v>
      </c>
    </row>
    <row r="27" spans="1:6" x14ac:dyDescent="0.25">
      <c r="A27">
        <f>'10'!H28+'20'!H28+'30'!H28+'40'!H28+'50'!H28</f>
        <v>-2.3632104836423965E-4</v>
      </c>
      <c r="B27">
        <f>'10'!I28+'20'!I28+'30'!I28+'40'!I28+'50'!I28</f>
        <v>-4.4815594422788793E-4</v>
      </c>
      <c r="C27">
        <f t="shared" si="0"/>
        <v>-65.90588701253165</v>
      </c>
      <c r="D27">
        <f>'10'!J28+'20'!J28+'30'!J28+'40'!J28+'50'!J28</f>
        <v>-2.3121009195973386E-4</v>
      </c>
      <c r="E27">
        <f>'10'!K28+'20'!K28+'30'!K28+'40'!K28+'50'!K28</f>
        <v>-4.5177696902593375E-4</v>
      </c>
      <c r="F27">
        <f t="shared" si="1"/>
        <v>-65.891206791666633</v>
      </c>
    </row>
    <row r="28" spans="1:6" x14ac:dyDescent="0.25">
      <c r="A28">
        <f>'10'!H29+'20'!H29+'30'!H29+'40'!H29+'50'!H29</f>
        <v>-1.7409875928791902E-4</v>
      </c>
      <c r="B28">
        <f>'10'!I29+'20'!I29+'30'!I29+'40'!I29+'50'!I29</f>
        <v>-5.6364435036584167E-4</v>
      </c>
      <c r="C28">
        <f t="shared" si="0"/>
        <v>-64.584141023074309</v>
      </c>
      <c r="D28">
        <f>'10'!J29+'20'!J29+'30'!J29+'40'!J29+'50'!J29</f>
        <v>-1.6730551227738552E-4</v>
      </c>
      <c r="E28">
        <f>'10'!K29+'20'!K29+'30'!K29+'40'!K29+'50'!K29</f>
        <v>-5.7376950560410103E-4</v>
      </c>
      <c r="F28">
        <f t="shared" si="1"/>
        <v>-64.470854129538964</v>
      </c>
    </row>
    <row r="29" spans="1:6" x14ac:dyDescent="0.25">
      <c r="A29">
        <f>'10'!H30+'20'!H30+'30'!H30+'40'!H30+'50'!H30</f>
        <v>-4.2257316391101847E-5</v>
      </c>
      <c r="B29">
        <f>'10'!I30+'20'!I30+'30'!I30+'40'!I30+'50'!I30</f>
        <v>-6.8046373443667323E-4</v>
      </c>
      <c r="C29">
        <f t="shared" si="0"/>
        <v>-63.327183940422472</v>
      </c>
      <c r="D29">
        <f>'10'!J30+'20'!J30+'30'!J30+'40'!J30+'50'!J30</f>
        <v>-4.8737082851769788E-5</v>
      </c>
      <c r="E29">
        <f>'10'!K30+'20'!K30+'30'!K30+'40'!K30+'50'!K30</f>
        <v>-6.8158877709252456E-4</v>
      </c>
      <c r="F29">
        <f t="shared" si="1"/>
        <v>-63.307402563486505</v>
      </c>
    </row>
    <row r="30" spans="1:6" x14ac:dyDescent="0.25">
      <c r="A30">
        <f>'10'!H31+'20'!H31+'30'!H31+'40'!H31+'50'!H31</f>
        <v>1.1399744966676736E-4</v>
      </c>
      <c r="B30">
        <f>'10'!I31+'20'!I31+'30'!I31+'40'!I31+'50'!I31</f>
        <v>-7.5210391914607485E-4</v>
      </c>
      <c r="C30">
        <f t="shared" si="0"/>
        <v>-62.375797467316183</v>
      </c>
      <c r="D30">
        <f>'10'!J31+'20'!J31+'30'!J31+'40'!J31+'50'!J31</f>
        <v>1.0845660355304327E-4</v>
      </c>
      <c r="E30">
        <f>'10'!K31+'20'!K31+'30'!K31+'40'!K31+'50'!K31</f>
        <v>-7.6271757599215338E-4</v>
      </c>
      <c r="F30">
        <f t="shared" si="1"/>
        <v>-62.265785920967367</v>
      </c>
    </row>
    <row r="31" spans="1:6" x14ac:dyDescent="0.25">
      <c r="A31">
        <f>'10'!H32+'20'!H32+'30'!H32+'40'!H32+'50'!H32</f>
        <v>2.8542645988135801E-4</v>
      </c>
      <c r="B31">
        <f>'10'!I32+'20'!I32+'30'!I32+'40'!I32+'50'!I32</f>
        <v>-7.9111925461930683E-4</v>
      </c>
      <c r="C31">
        <f t="shared" si="0"/>
        <v>-61.503730473192029</v>
      </c>
      <c r="D31">
        <f>'10'!J32+'20'!J32+'30'!J32+'40'!J32+'50'!J32</f>
        <v>2.8074003382429463E-4</v>
      </c>
      <c r="E31">
        <f>'10'!K32+'20'!K32+'30'!K32+'40'!K32+'50'!K32</f>
        <v>-7.8631005351792135E-4</v>
      </c>
      <c r="F31">
        <f t="shared" si="1"/>
        <v>-61.567058724164632</v>
      </c>
    </row>
    <row r="32" spans="1:6" x14ac:dyDescent="0.25">
      <c r="A32">
        <f>'10'!H33+'20'!H33+'30'!H33+'40'!H33+'50'!H33</f>
        <v>4.7901273130496576E-4</v>
      </c>
      <c r="B32">
        <f>'10'!I33+'20'!I33+'30'!I33+'40'!I33+'50'!I33</f>
        <v>-7.5054144077419023E-4</v>
      </c>
      <c r="C32">
        <f t="shared" si="0"/>
        <v>-61.008551752145252</v>
      </c>
      <c r="D32">
        <f>'10'!J33+'20'!J33+'30'!J33+'40'!J33+'50'!J33</f>
        <v>4.6711768914002068E-4</v>
      </c>
      <c r="E32">
        <f>'10'!K33+'20'!K33+'30'!K33+'40'!K33+'50'!K33</f>
        <v>-7.6752438204253249E-4</v>
      </c>
      <c r="F32">
        <f t="shared" si="1"/>
        <v>-60.929690216884794</v>
      </c>
    </row>
    <row r="33" spans="1:6" x14ac:dyDescent="0.25">
      <c r="A33">
        <f>'10'!H34+'20'!H34+'30'!H34+'40'!H34+'50'!H34</f>
        <v>6.4993347522602314E-4</v>
      </c>
      <c r="B33">
        <f>'10'!I34+'20'!I34+'30'!I34+'40'!I34+'50'!I34</f>
        <v>-6.7615064656824321E-4</v>
      </c>
      <c r="C33">
        <f t="shared" si="0"/>
        <v>-60.55718127344538</v>
      </c>
      <c r="D33">
        <f>'10'!J34+'20'!J34+'30'!J34+'40'!J34+'50'!J34</f>
        <v>6.4788441046597918E-4</v>
      </c>
      <c r="E33">
        <f>'10'!K34+'20'!K34+'30'!K34+'40'!K34+'50'!K34</f>
        <v>-6.7753811181769322E-4</v>
      </c>
      <c r="F33">
        <f t="shared" si="1"/>
        <v>-60.561039709575809</v>
      </c>
    </row>
    <row r="34" spans="1:6" x14ac:dyDescent="0.25">
      <c r="A34">
        <f>'10'!H35+'20'!H35+'30'!H35+'40'!H35+'50'!H35</f>
        <v>7.9568411722929458E-4</v>
      </c>
      <c r="B34">
        <f>'10'!I35+'20'!I35+'30'!I35+'40'!I35+'50'!I35</f>
        <v>-5.5016199203061929E-4</v>
      </c>
      <c r="C34">
        <f t="shared" si="0"/>
        <v>-60.288209355294327</v>
      </c>
      <c r="D34">
        <f>'10'!J35+'20'!J35+'30'!J35+'40'!J35+'50'!J35</f>
        <v>7.9055606723669178E-4</v>
      </c>
      <c r="E34">
        <f>'10'!K35+'20'!K35+'30'!K35+'40'!K35+'50'!K35</f>
        <v>-5.4868218576983408E-4</v>
      </c>
      <c r="F34">
        <f t="shared" si="1"/>
        <v>-60.333744574620937</v>
      </c>
    </row>
    <row r="35" spans="1:6" x14ac:dyDescent="0.25">
      <c r="A35">
        <f>'10'!H36+'20'!H36+'30'!H36+'40'!H36+'50'!H36</f>
        <v>8.9853787774260368E-4</v>
      </c>
      <c r="B35">
        <f>'10'!I36+'20'!I36+'30'!I36+'40'!I36+'50'!I36</f>
        <v>-3.6714272381934332E-4</v>
      </c>
      <c r="C35">
        <f t="shared" si="0"/>
        <v>-60.258734492399675</v>
      </c>
      <c r="D35">
        <f>'10'!J36+'20'!J36+'30'!J36+'40'!J36+'50'!J36</f>
        <v>8.7109632999023915E-4</v>
      </c>
      <c r="E35">
        <f>'10'!K36+'20'!K36+'30'!K36+'40'!K36+'50'!K36</f>
        <v>-3.6838403291827149E-4</v>
      </c>
      <c r="F35">
        <f t="shared" si="1"/>
        <v>-60.484120753613965</v>
      </c>
    </row>
    <row r="36" spans="1:6" x14ac:dyDescent="0.25">
      <c r="A36">
        <f>'10'!H37+'20'!H37+'30'!H37+'40'!H37+'50'!H37</f>
        <v>9.153162692850759E-4</v>
      </c>
      <c r="B36">
        <f>'10'!I37+'20'!I37+'30'!I37+'40'!I37+'50'!I37</f>
        <v>-1.5125057996963581E-4</v>
      </c>
      <c r="C36">
        <f t="shared" si="0"/>
        <v>-60.651579806234864</v>
      </c>
      <c r="D36">
        <f>'10'!J37+'20'!J37+'30'!J37+'40'!J37+'50'!J37</f>
        <v>8.9599856012240664E-4</v>
      </c>
      <c r="E36">
        <f>'10'!K37+'20'!K37+'30'!K37+'40'!K37+'50'!K37</f>
        <v>-1.6850757964574842E-4</v>
      </c>
      <c r="F36">
        <f t="shared" si="1"/>
        <v>-60.802901684336376</v>
      </c>
    </row>
    <row r="37" spans="1:6" x14ac:dyDescent="0.25">
      <c r="A37">
        <f>'10'!H38+'20'!H38+'30'!H38+'40'!H38+'50'!H38</f>
        <v>8.7353530304589918E-4</v>
      </c>
      <c r="B37">
        <f>'10'!I38+'20'!I38+'30'!I38+'40'!I38+'50'!I38</f>
        <v>5.6587049597269114E-5</v>
      </c>
      <c r="C37">
        <f t="shared" si="0"/>
        <v>-61.156204328525668</v>
      </c>
      <c r="D37">
        <f>'10'!J38+'20'!J38+'30'!J38+'40'!J38+'50'!J38</f>
        <v>8.5344915272939461E-4</v>
      </c>
      <c r="E37">
        <f>'10'!K38+'20'!K38+'30'!K38+'40'!K38+'50'!K38</f>
        <v>4.1700282686159248E-5</v>
      </c>
      <c r="F37">
        <f t="shared" si="1"/>
        <v>-61.366091038341004</v>
      </c>
    </row>
    <row r="38" spans="1:6" x14ac:dyDescent="0.25">
      <c r="A38">
        <f>'10'!H39+'20'!H39+'30'!H39+'40'!H39+'50'!H39</f>
        <v>7.4840309049293435E-4</v>
      </c>
      <c r="B38">
        <f>'10'!I39+'20'!I39+'30'!I39+'40'!I39+'50'!I39</f>
        <v>2.284919054347003E-4</v>
      </c>
      <c r="C38">
        <f t="shared" si="0"/>
        <v>-62.130245789149683</v>
      </c>
      <c r="D38">
        <f>'10'!J39+'20'!J39+'30'!J39+'40'!J39+'50'!J39</f>
        <v>7.4910623420316113E-4</v>
      </c>
      <c r="E38">
        <f>'10'!K39+'20'!K39+'30'!K39+'40'!K39+'50'!K39</f>
        <v>2.3751757951133201E-4</v>
      </c>
      <c r="F38">
        <f t="shared" si="1"/>
        <v>-62.093104682686153</v>
      </c>
    </row>
    <row r="39" spans="1:6" x14ac:dyDescent="0.25">
      <c r="A39">
        <f>'10'!H40+'20'!H40+'30'!H40+'40'!H40+'50'!H40</f>
        <v>5.8653445945117664E-4</v>
      </c>
      <c r="B39">
        <f>'10'!I40+'20'!I40+'30'!I40+'40'!I40+'50'!I40</f>
        <v>3.9233454582554713E-4</v>
      </c>
      <c r="C39">
        <f t="shared" si="0"/>
        <v>-63.028150761759896</v>
      </c>
      <c r="D39">
        <f>'10'!J40+'20'!J40+'30'!J40+'40'!J40+'50'!J40</f>
        <v>5.7859701440738612E-4</v>
      </c>
      <c r="E39">
        <f>'10'!K40+'20'!K40+'30'!K40+'40'!K40+'50'!K40</f>
        <v>3.9469381522180168E-4</v>
      </c>
      <c r="F39">
        <f t="shared" si="1"/>
        <v>-63.093098916474716</v>
      </c>
    </row>
    <row r="40" spans="1:6" x14ac:dyDescent="0.25">
      <c r="A40">
        <f>'10'!H41+'20'!H41+'30'!H41+'40'!H41+'50'!H41</f>
        <v>3.6837347994870726E-4</v>
      </c>
      <c r="B40">
        <f>'10'!I41+'20'!I41+'30'!I41+'40'!I41+'50'!I41</f>
        <v>4.9852408541641046E-4</v>
      </c>
      <c r="C40">
        <f t="shared" si="0"/>
        <v>-64.154140591922001</v>
      </c>
      <c r="D40">
        <f>'10'!J41+'20'!J41+'30'!J41+'40'!J41+'50'!J41</f>
        <v>3.7202966242069063E-4</v>
      </c>
      <c r="E40">
        <f>'10'!K41+'20'!K41+'30'!K41+'40'!K41+'50'!K41</f>
        <v>5.1591592959840057E-4</v>
      </c>
      <c r="F40">
        <f t="shared" si="1"/>
        <v>-63.930006178423085</v>
      </c>
    </row>
    <row r="41" spans="1:6" x14ac:dyDescent="0.25">
      <c r="A41">
        <f>'10'!H42+'20'!H42+'30'!H42+'40'!H42+'50'!H42</f>
        <v>1.5137403652457364E-4</v>
      </c>
      <c r="B41">
        <f>'10'!I42+'20'!I42+'30'!I42+'40'!I42+'50'!I42</f>
        <v>5.5755417609972327E-4</v>
      </c>
      <c r="C41">
        <f t="shared" si="0"/>
        <v>-64.7653870312636</v>
      </c>
      <c r="D41">
        <f>'10'!J42+'20'!J42+'30'!J42+'40'!J42+'50'!J42</f>
        <v>1.478093249584335E-4</v>
      </c>
      <c r="E41">
        <f>'10'!K42+'20'!K42+'30'!K42+'40'!K42+'50'!K42</f>
        <v>5.5004013112585877E-4</v>
      </c>
      <c r="F41">
        <f t="shared" si="1"/>
        <v>-64.889302095734877</v>
      </c>
    </row>
    <row r="42" spans="1:6" x14ac:dyDescent="0.25">
      <c r="A42">
        <f>'10'!H43+'20'!H43+'30'!H43+'40'!H43+'50'!H43</f>
        <v>-4.8152908223445529E-5</v>
      </c>
      <c r="B42">
        <f>'10'!I43+'20'!I43+'30'!I43+'40'!I43+'50'!I43</f>
        <v>5.6332156019700509E-4</v>
      </c>
      <c r="C42">
        <f t="shared" si="0"/>
        <v>-64.95325450528297</v>
      </c>
      <c r="D42">
        <f>'10'!J43+'20'!J43+'30'!J43+'40'!J43+'50'!J43</f>
        <v>-5.288812559944145E-5</v>
      </c>
      <c r="E42">
        <f>'10'!K43+'20'!K43+'30'!K43+'40'!K43+'50'!K43</f>
        <v>5.658550836935988E-4</v>
      </c>
      <c r="F42">
        <f t="shared" si="1"/>
        <v>-64.908120939123592</v>
      </c>
    </row>
    <row r="43" spans="1:6" x14ac:dyDescent="0.25">
      <c r="A43">
        <f>'10'!H44+'20'!H44+'30'!H44+'40'!H44+'50'!H44</f>
        <v>-2.3382700964822252E-4</v>
      </c>
      <c r="B43">
        <f>'10'!I44+'20'!I44+'30'!I44+'40'!I44+'50'!I44</f>
        <v>5.2958961238626129E-4</v>
      </c>
      <c r="C43">
        <f t="shared" si="0"/>
        <v>-64.747734392347795</v>
      </c>
      <c r="D43">
        <f>'10'!J44+'20'!J44+'30'!J44+'40'!J44+'50'!J44</f>
        <v>-2.3138372730280846E-4</v>
      </c>
      <c r="E43">
        <f>'10'!K44+'20'!K44+'30'!K44+'40'!K44+'50'!K44</f>
        <v>5.2042171246287437E-4</v>
      </c>
      <c r="F43">
        <f t="shared" si="1"/>
        <v>-64.889496952949401</v>
      </c>
    </row>
    <row r="44" spans="1:6" x14ac:dyDescent="0.25">
      <c r="A44">
        <f>'10'!H45+'20'!H45+'30'!H45+'40'!H45+'50'!H45</f>
        <v>-3.8121706034909887E-4</v>
      </c>
      <c r="B44">
        <f>'10'!I45+'20'!I45+'30'!I45+'40'!I45+'50'!I45</f>
        <v>4.6044482697291968E-4</v>
      </c>
      <c r="C44">
        <f t="shared" si="0"/>
        <v>-64.469233671817719</v>
      </c>
      <c r="D44">
        <f>'10'!J45+'20'!J45+'30'!J45+'40'!J45+'50'!J45</f>
        <v>-3.8479521870608536E-4</v>
      </c>
      <c r="E44">
        <f>'10'!K45+'20'!K45+'30'!K45+'40'!K45+'50'!K45</f>
        <v>4.621057818811072E-4</v>
      </c>
      <c r="F44">
        <f t="shared" si="1"/>
        <v>-64.417606321115329</v>
      </c>
    </row>
    <row r="45" spans="1:6" x14ac:dyDescent="0.25">
      <c r="A45">
        <f>'10'!H46+'20'!H46+'30'!H46+'40'!H46+'50'!H46</f>
        <v>-4.6596950288195228E-4</v>
      </c>
      <c r="B45">
        <f>'10'!I46+'20'!I46+'30'!I46+'40'!I46+'50'!I46</f>
        <v>3.6108291802899878E-4</v>
      </c>
      <c r="C45">
        <f t="shared" si="0"/>
        <v>-64.590346290250395</v>
      </c>
      <c r="D45">
        <f>'10'!J46+'20'!J46+'30'!J46+'40'!J46+'50'!J46</f>
        <v>-4.8950862080065875E-4</v>
      </c>
      <c r="E45">
        <f>'10'!K46+'20'!K46+'30'!K46+'40'!K46+'50'!K46</f>
        <v>3.5952419962466793E-4</v>
      </c>
      <c r="F45">
        <f t="shared" si="1"/>
        <v>-64.33119199901914</v>
      </c>
    </row>
    <row r="46" spans="1:6" x14ac:dyDescent="0.25">
      <c r="A46">
        <f>'10'!H47+'20'!H47+'30'!H47+'40'!H47+'50'!H47</f>
        <v>-5.2117538305541521E-4</v>
      </c>
      <c r="B46">
        <f>'10'!I47+'20'!I47+'30'!I47+'40'!I47+'50'!I47</f>
        <v>2.6656797072523457E-4</v>
      </c>
      <c r="C46">
        <f t="shared" si="0"/>
        <v>-64.651083738763063</v>
      </c>
      <c r="D46">
        <f>'10'!J47+'20'!J47+'30'!J47+'40'!J47+'50'!J47</f>
        <v>-5.3563054378392169E-4</v>
      </c>
      <c r="E46">
        <f>'10'!K47+'20'!K47+'30'!K47+'40'!K47+'50'!K47</f>
        <v>2.6284952718413218E-4</v>
      </c>
      <c r="F46">
        <f t="shared" si="1"/>
        <v>-64.485622583622032</v>
      </c>
    </row>
    <row r="47" spans="1:6" x14ac:dyDescent="0.25">
      <c r="A47">
        <f>'10'!H48+'20'!H48+'30'!H48+'40'!H48+'50'!H48</f>
        <v>-5.2697137034481199E-4</v>
      </c>
      <c r="B47">
        <f>'10'!I48+'20'!I48+'30'!I48+'40'!I48+'50'!I48</f>
        <v>1.7186544604332217E-4</v>
      </c>
      <c r="C47">
        <f t="shared" si="0"/>
        <v>-65.12527110803758</v>
      </c>
      <c r="D47">
        <f>'10'!J48+'20'!J48+'30'!J48+'40'!J48+'50'!J48</f>
        <v>-5.3386731407067142E-4</v>
      </c>
      <c r="E47">
        <f>'10'!K48+'20'!K48+'30'!K48+'40'!K48+'50'!K48</f>
        <v>1.7168084854085632E-4</v>
      </c>
      <c r="F47">
        <f t="shared" si="1"/>
        <v>-65.023950613457203</v>
      </c>
    </row>
    <row r="48" spans="1:6" x14ac:dyDescent="0.25">
      <c r="A48">
        <f>'10'!H49+'20'!H49+'30'!H49+'40'!H49+'50'!H49</f>
        <v>-5.141611667799082E-4</v>
      </c>
      <c r="B48">
        <f>'10'!I49+'20'!I49+'30'!I49+'40'!I49+'50'!I49</f>
        <v>1.0379714650359645E-4</v>
      </c>
      <c r="C48">
        <f t="shared" si="0"/>
        <v>-65.604532864028599</v>
      </c>
      <c r="D48">
        <f>'10'!J49+'20'!J49+'30'!J49+'40'!J49+'50'!J49</f>
        <v>-5.1303488463384545E-4</v>
      </c>
      <c r="E48">
        <f>'10'!K49+'20'!K49+'30'!K49+'40'!K49+'50'!K49</f>
        <v>1.0276240694984176E-4</v>
      </c>
      <c r="F48">
        <f t="shared" si="1"/>
        <v>-65.626222263400919</v>
      </c>
    </row>
    <row r="49" spans="1:6" x14ac:dyDescent="0.25">
      <c r="A49">
        <f>'10'!H50+'20'!H50+'30'!H50+'40'!H50+'50'!H50</f>
        <v>-4.7843458957224407E-4</v>
      </c>
      <c r="B49">
        <f>'10'!I50+'20'!I50+'30'!I50+'40'!I50+'50'!I50</f>
        <v>7.554714341920174E-5</v>
      </c>
      <c r="C49">
        <f t="shared" si="0"/>
        <v>-66.296589832445207</v>
      </c>
      <c r="D49">
        <f>'10'!J50+'20'!J50+'30'!J50+'40'!J50+'50'!J50</f>
        <v>-4.715729638772487E-4</v>
      </c>
      <c r="E49">
        <f>'10'!K50+'20'!K50+'30'!K50+'40'!K50+'50'!K50</f>
        <v>9.1817665061481762E-5</v>
      </c>
      <c r="F49">
        <f t="shared" si="1"/>
        <v>-66.367424740395137</v>
      </c>
    </row>
    <row r="50" spans="1:6" x14ac:dyDescent="0.25">
      <c r="A50">
        <f>'10'!H51+'20'!H51+'30'!H51+'40'!H51+'50'!H51</f>
        <v>-4.547304833545836E-4</v>
      </c>
      <c r="B50">
        <f>'10'!I51+'20'!I51+'30'!I51+'40'!I51+'50'!I51</f>
        <v>7.5665884354255694E-5</v>
      </c>
      <c r="C50">
        <f t="shared" si="0"/>
        <v>-66.726305638930697</v>
      </c>
      <c r="D50">
        <f>'10'!J51+'20'!J51+'30'!J51+'40'!J51+'50'!J51</f>
        <v>-4.5422503191220389E-4</v>
      </c>
      <c r="E50">
        <f>'10'!K51+'20'!K51+'30'!K51+'40'!K51+'50'!K51</f>
        <v>7.8279436167903404E-5</v>
      </c>
      <c r="F50">
        <f t="shared" si="1"/>
        <v>-66.727472513478176</v>
      </c>
    </row>
    <row r="51" spans="1:6" x14ac:dyDescent="0.25">
      <c r="A51">
        <f>'10'!H52+'20'!H52+'30'!H52+'40'!H52+'50'!H52</f>
        <v>-4.5209762215030273E-4</v>
      </c>
      <c r="B51">
        <f>'10'!I52+'20'!I52+'30'!I52+'40'!I52+'50'!I52</f>
        <v>8.2609388486552018E-5</v>
      </c>
      <c r="C51">
        <f t="shared" si="0"/>
        <v>-66.752720121786425</v>
      </c>
      <c r="D51">
        <f>'10'!J52+'20'!J52+'30'!J52+'40'!J52+'50'!J52</f>
        <v>-4.4531386350250829E-4</v>
      </c>
      <c r="E51">
        <f>'10'!K52+'20'!K52+'30'!K52+'40'!K52+'50'!K52</f>
        <v>7.5951455986295223E-5</v>
      </c>
      <c r="F51">
        <f t="shared" si="1"/>
        <v>-66.902143219088316</v>
      </c>
    </row>
    <row r="52" spans="1:6" x14ac:dyDescent="0.25">
      <c r="A52">
        <f>'10'!H53+'20'!H53+'30'!H53+'40'!H53+'50'!H53</f>
        <v>-4.9106122950546703E-4</v>
      </c>
      <c r="B52">
        <f>'10'!I53+'20'!I53+'30'!I53+'40'!I53+'50'!I53</f>
        <v>9.5163838453601806E-5</v>
      </c>
      <c r="C52">
        <f t="shared" si="0"/>
        <v>-66.017174033912326</v>
      </c>
      <c r="D52">
        <f>'10'!J53+'20'!J53+'30'!J53+'40'!J53+'50'!J53</f>
        <v>-4.7313187275571509E-4</v>
      </c>
      <c r="E52">
        <f>'10'!K53+'20'!K53+'30'!K53+'40'!K53+'50'!K53</f>
        <v>1.0080002623831437E-4</v>
      </c>
      <c r="F52">
        <f t="shared" si="1"/>
        <v>-66.30757391046356</v>
      </c>
    </row>
    <row r="53" spans="1:6" x14ac:dyDescent="0.25">
      <c r="A53">
        <f>'10'!H54+'20'!H54+'30'!H54+'40'!H54+'50'!H54</f>
        <v>-5.1130772892720388E-4</v>
      </c>
      <c r="B53">
        <f>'10'!I54+'20'!I54+'30'!I54+'40'!I54+'50'!I54</f>
        <v>7.2998431065743438E-5</v>
      </c>
      <c r="C53">
        <f t="shared" si="0"/>
        <v>-65.738721855941833</v>
      </c>
      <c r="D53">
        <f>'10'!J54+'20'!J54+'30'!J54+'40'!J54+'50'!J54</f>
        <v>-5.0772256958530693E-4</v>
      </c>
      <c r="E53">
        <f>'10'!K54+'20'!K54+'30'!K54+'40'!K54+'50'!K54</f>
        <v>6.5682555832245667E-5</v>
      </c>
      <c r="F53">
        <f t="shared" si="1"/>
        <v>-65.815389346005404</v>
      </c>
    </row>
    <row r="54" spans="1:6" x14ac:dyDescent="0.25">
      <c r="A54">
        <f>'10'!H55+'20'!H55+'30'!H55+'40'!H55+'50'!H55</f>
        <v>-5.7595593018754674E-4</v>
      </c>
      <c r="B54">
        <f>'10'!I55+'20'!I55+'30'!I55+'40'!I55+'50'!I55</f>
        <v>1.5719996971941197E-5</v>
      </c>
      <c r="C54">
        <f t="shared" si="0"/>
        <v>-64.788980848221968</v>
      </c>
      <c r="D54">
        <f>'10'!J55+'20'!J55+'30'!J55+'40'!J55+'50'!J55</f>
        <v>-5.7483528291311426E-4</v>
      </c>
      <c r="E54">
        <f>'10'!K55+'20'!K55+'30'!K55+'40'!K55+'50'!K55</f>
        <v>3.2097443599927896E-5</v>
      </c>
      <c r="F54">
        <f t="shared" si="1"/>
        <v>-64.795612112399539</v>
      </c>
    </row>
    <row r="55" spans="1:6" x14ac:dyDescent="0.25">
      <c r="A55">
        <f>'10'!H56+'20'!H56+'30'!H56+'40'!H56+'50'!H56</f>
        <v>-6.3650509190799347E-4</v>
      </c>
      <c r="B55">
        <f>'10'!I56+'20'!I56+'30'!I56+'40'!I56+'50'!I56</f>
        <v>-4.3838747047198688E-5</v>
      </c>
      <c r="C55">
        <f t="shared" si="0"/>
        <v>-63.903409659832491</v>
      </c>
      <c r="D55">
        <f>'10'!J56+'20'!J56+'30'!J56+'40'!J56+'50'!J56</f>
        <v>-6.3220621496719862E-4</v>
      </c>
      <c r="E55">
        <f>'10'!K56+'20'!K56+'30'!K56+'40'!K56+'50'!K56</f>
        <v>-3.0537877156935223E-5</v>
      </c>
      <c r="F55">
        <f t="shared" si="1"/>
        <v>-63.972703435063416</v>
      </c>
    </row>
    <row r="56" spans="1:6" x14ac:dyDescent="0.25">
      <c r="A56">
        <f>'10'!H57+'20'!H57+'30'!H57+'40'!H57+'50'!H57</f>
        <v>-6.9265405763272901E-4</v>
      </c>
      <c r="B56">
        <f>'10'!I57+'20'!I57+'30'!I57+'40'!I57+'50'!I57</f>
        <v>-1.3927051828681983E-4</v>
      </c>
      <c r="C56">
        <f t="shared" si="0"/>
        <v>-63.017550725754099</v>
      </c>
      <c r="D56">
        <f>'10'!J57+'20'!J57+'30'!J57+'40'!J57+'50'!J57</f>
        <v>-6.711375625719475E-4</v>
      </c>
      <c r="E56">
        <f>'10'!K57+'20'!K57+'30'!K57+'40'!K57+'50'!K57</f>
        <v>-1.2092521762852935E-4</v>
      </c>
      <c r="F56">
        <f t="shared" si="1"/>
        <v>-63.325017183280593</v>
      </c>
    </row>
    <row r="57" spans="1:6" x14ac:dyDescent="0.25">
      <c r="A57">
        <f>'10'!H58+'20'!H58+'30'!H58+'40'!H58+'50'!H58</f>
        <v>-7.0113634258043547E-4</v>
      </c>
      <c r="B57">
        <f>'10'!I58+'20'!I58+'30'!I58+'40'!I58+'50'!I58</f>
        <v>-2.7555937132585866E-4</v>
      </c>
      <c r="C57">
        <f t="shared" si="0"/>
        <v>-62.46014897027603</v>
      </c>
      <c r="D57">
        <f>'10'!J58+'20'!J58+'30'!J58+'40'!J58+'50'!J58</f>
        <v>-7.0549876295375414E-4</v>
      </c>
      <c r="E57">
        <f>'10'!K58+'20'!K58+'30'!K58+'40'!K58+'50'!K58</f>
        <v>-2.6199437068800437E-4</v>
      </c>
      <c r="F57">
        <f t="shared" si="1"/>
        <v>-62.469001001930941</v>
      </c>
    </row>
    <row r="58" spans="1:6" x14ac:dyDescent="0.25">
      <c r="A58">
        <f>'10'!H59+'20'!H59+'30'!H59+'40'!H59+'50'!H59</f>
        <v>-6.5665766228473882E-4</v>
      </c>
      <c r="B58">
        <f>'10'!I59+'20'!I59+'30'!I59+'40'!I59+'50'!I59</f>
        <v>-4.4728514852099131E-4</v>
      </c>
      <c r="C58">
        <f t="shared" si="0"/>
        <v>-61.997894658926995</v>
      </c>
      <c r="D58">
        <f>'10'!J59+'20'!J59+'30'!J59+'40'!J59+'50'!J59</f>
        <v>-6.50251045102916E-4</v>
      </c>
      <c r="E58">
        <f>'10'!K59+'20'!K59+'30'!K59+'40'!K59+'50'!K59</f>
        <v>-4.3716005319934263E-4</v>
      </c>
      <c r="F58">
        <f t="shared" si="1"/>
        <v>-62.118773709851638</v>
      </c>
    </row>
    <row r="59" spans="1:6" x14ac:dyDescent="0.25">
      <c r="A59">
        <f>'10'!H60+'20'!H60+'30'!H60+'40'!H60+'50'!H60</f>
        <v>-5.4773529585707705E-4</v>
      </c>
      <c r="B59">
        <f>'10'!I60+'20'!I60+'30'!I60+'40'!I60+'50'!I60</f>
        <v>-6.2000618207505402E-4</v>
      </c>
      <c r="C59">
        <f t="shared" si="0"/>
        <v>-61.646762800211633</v>
      </c>
      <c r="D59">
        <f>'10'!J60+'20'!J60+'30'!J60+'40'!J60+'50'!J60</f>
        <v>-5.6060452748463564E-4</v>
      </c>
      <c r="E59">
        <f>'10'!K60+'20'!K60+'30'!K60+'40'!K60+'50'!K60</f>
        <v>-6.0481043665336874E-4</v>
      </c>
      <c r="F59">
        <f t="shared" si="1"/>
        <v>-61.674444028134062</v>
      </c>
    </row>
    <row r="60" spans="1:6" x14ac:dyDescent="0.25">
      <c r="A60">
        <f>'10'!H61+'20'!H61+'30'!H61+'40'!H61+'50'!H61</f>
        <v>-3.4828880984156895E-4</v>
      </c>
      <c r="B60">
        <f>'10'!I61+'20'!I61+'30'!I61+'40'!I61+'50'!I61</f>
        <v>-7.7935288853811112E-4</v>
      </c>
      <c r="C60">
        <f t="shared" si="0"/>
        <v>-61.37453602542746</v>
      </c>
      <c r="D60">
        <f>'10'!J61+'20'!J61+'30'!J61+'40'!J61+'50'!J61</f>
        <v>-3.5515194282157006E-4</v>
      </c>
      <c r="E60">
        <f>'10'!K61+'20'!K61+'30'!K61+'40'!K61+'50'!K61</f>
        <v>-7.6977966509201331E-4</v>
      </c>
      <c r="F60">
        <f t="shared" si="1"/>
        <v>-61.434562012200601</v>
      </c>
    </row>
    <row r="61" spans="1:6" x14ac:dyDescent="0.25">
      <c r="A61">
        <f>'10'!H62+'20'!H62+'30'!H62+'40'!H62+'50'!H62</f>
        <v>-8.5161612280316854E-5</v>
      </c>
      <c r="B61">
        <f>'10'!I62+'20'!I62+'30'!I62+'40'!I62+'50'!I62</f>
        <v>-8.6856466957091071E-4</v>
      </c>
      <c r="C61">
        <f t="shared" si="0"/>
        <v>-61.18240513468821</v>
      </c>
      <c r="D61">
        <f>'10'!J62+'20'!J62+'30'!J62+'40'!J62+'50'!J62</f>
        <v>-9.3864332153151129E-5</v>
      </c>
      <c r="E61">
        <f>'10'!K62+'20'!K62+'30'!K62+'40'!K62+'50'!K62</f>
        <v>-8.5868587548278933E-4</v>
      </c>
      <c r="F61">
        <f t="shared" si="1"/>
        <v>-61.271727242458056</v>
      </c>
    </row>
    <row r="62" spans="1:6" x14ac:dyDescent="0.25">
      <c r="A62">
        <f>'10'!H63+'20'!H63+'30'!H63+'40'!H63+'50'!H63</f>
        <v>2.0003309396647085E-4</v>
      </c>
      <c r="B62">
        <f>'10'!I63+'20'!I63+'30'!I63+'40'!I63+'50'!I63</f>
        <v>-8.965590441074718E-4</v>
      </c>
      <c r="C62">
        <f t="shared" si="0"/>
        <v>-60.737443395098857</v>
      </c>
      <c r="D62">
        <f>'10'!J63+'20'!J63+'30'!J63+'40'!J63+'50'!J63</f>
        <v>2.0858005193381926E-4</v>
      </c>
      <c r="E62">
        <f>'10'!K63+'20'!K63+'30'!K63+'40'!K63+'50'!K63</f>
        <v>-8.9301425253402638E-4</v>
      </c>
      <c r="F62">
        <f t="shared" si="1"/>
        <v>-60.752142841962069</v>
      </c>
    </row>
    <row r="63" spans="1:6" x14ac:dyDescent="0.25">
      <c r="A63">
        <f>'10'!H64+'20'!H64+'30'!H64+'40'!H64+'50'!H64</f>
        <v>4.8820410436525711E-4</v>
      </c>
      <c r="B63">
        <f>'10'!I64+'20'!I64+'30'!I64+'40'!I64+'50'!I64</f>
        <v>-8.3189760705696661E-4</v>
      </c>
      <c r="C63">
        <f t="shared" si="0"/>
        <v>-60.313317564424942</v>
      </c>
      <c r="D63">
        <f>'10'!J64+'20'!J64+'30'!J64+'40'!J64+'50'!J64</f>
        <v>4.8566544421069208E-4</v>
      </c>
      <c r="E63">
        <f>'10'!K64+'20'!K64+'30'!K64+'40'!K64+'50'!K64</f>
        <v>-8.1791014094509829E-4</v>
      </c>
      <c r="F63">
        <f t="shared" si="1"/>
        <v>-60.434244064624778</v>
      </c>
    </row>
    <row r="64" spans="1:6" x14ac:dyDescent="0.25">
      <c r="A64">
        <f>'10'!H65+'20'!H65+'30'!H65+'40'!H65+'50'!H65</f>
        <v>7.6767921172657275E-4</v>
      </c>
      <c r="B64">
        <f>'10'!I65+'20'!I65+'30'!I65+'40'!I65+'50'!I65</f>
        <v>-6.6015749585974582E-4</v>
      </c>
      <c r="C64">
        <f t="shared" si="0"/>
        <v>-59.89217120558331</v>
      </c>
      <c r="D64">
        <f>'10'!J65+'20'!J65+'30'!J65+'40'!J65+'50'!J65</f>
        <v>7.6425675785146631E-4</v>
      </c>
      <c r="E64">
        <f>'10'!K65+'20'!K65+'30'!K65+'40'!K65+'50'!K65</f>
        <v>-6.6158045990091644E-4</v>
      </c>
      <c r="F64">
        <f t="shared" si="1"/>
        <v>-59.906438362648309</v>
      </c>
    </row>
    <row r="65" spans="1:6" x14ac:dyDescent="0.25">
      <c r="A65">
        <f>'10'!H66+'20'!H66+'30'!H66+'40'!H66+'50'!H66</f>
        <v>9.5966478449346308E-4</v>
      </c>
      <c r="B65">
        <f>'10'!I66+'20'!I66+'30'!I66+'40'!I66+'50'!I66</f>
        <v>-4.0236991024403159E-4</v>
      </c>
      <c r="C65">
        <f t="shared" si="0"/>
        <v>-59.654284732609497</v>
      </c>
      <c r="D65">
        <f>'10'!J66+'20'!J66+'30'!J66+'40'!J66+'50'!J66</f>
        <v>9.4822915095163366E-4</v>
      </c>
      <c r="E65">
        <f>'10'!K66+'20'!K66+'30'!K66+'40'!K66+'50'!K66</f>
        <v>-4.0594398819540753E-4</v>
      </c>
      <c r="F65">
        <f t="shared" si="1"/>
        <v>-59.730873351153129</v>
      </c>
    </row>
    <row r="66" spans="1:6" x14ac:dyDescent="0.25">
      <c r="A66">
        <f>'10'!H67+'20'!H67+'30'!H67+'40'!H67+'50'!H67</f>
        <v>1.0534594393774776E-3</v>
      </c>
      <c r="B66">
        <f>'10'!I67+'20'!I67+'30'!I67+'40'!I67+'50'!I67</f>
        <v>-7.4274605519303359E-5</v>
      </c>
      <c r="C66">
        <f t="shared" si="0"/>
        <v>-59.526108259909087</v>
      </c>
      <c r="D66">
        <f>'10'!J67+'20'!J67+'30'!J67+'40'!J67+'50'!J67</f>
        <v>1.0511924928101005E-3</v>
      </c>
      <c r="E66">
        <f>'10'!K67+'20'!K67+'30'!K67+'40'!K67+'50'!K67</f>
        <v>-8.5581224445915324E-5</v>
      </c>
      <c r="F66">
        <f t="shared" si="1"/>
        <v>-59.537664264667356</v>
      </c>
    </row>
    <row r="67" spans="1:6" x14ac:dyDescent="0.25">
      <c r="A67">
        <f>'10'!H68+'20'!H68+'30'!H68+'40'!H68+'50'!H68</f>
        <v>1.0392221500040337E-3</v>
      </c>
      <c r="B67">
        <f>'10'!I68+'20'!I68+'30'!I68+'40'!I68+'50'!I68</f>
        <v>2.7472717303440679E-4</v>
      </c>
      <c r="C67">
        <f t="shared" ref="C67:C130" si="2">20*LOG10(SQRT((A67*A67)+(B67*B67)))</f>
        <v>-59.372459501782622</v>
      </c>
      <c r="D67">
        <f>'10'!J68+'20'!J68+'30'!J68+'40'!J68+'50'!J68</f>
        <v>1.0361987658517263E-3</v>
      </c>
      <c r="E67">
        <f>'10'!K68+'20'!K68+'30'!K68+'40'!K68+'50'!K68</f>
        <v>2.5552138120613332E-4</v>
      </c>
      <c r="F67">
        <f t="shared" ref="F67:F130" si="3">20*LOG10(SQRT((D67*D67)+(E67*E67)))</f>
        <v>-59.434766348693913</v>
      </c>
    </row>
    <row r="68" spans="1:6" x14ac:dyDescent="0.25">
      <c r="A68">
        <f>'10'!H69+'20'!H69+'30'!H69+'40'!H69+'50'!H69</f>
        <v>9.0886087014131441E-4</v>
      </c>
      <c r="B68">
        <f>'10'!I69+'20'!I69+'30'!I69+'40'!I69+'50'!I69</f>
        <v>6.2872748279205833E-4</v>
      </c>
      <c r="C68">
        <f t="shared" si="2"/>
        <v>-59.131682804434853</v>
      </c>
      <c r="D68">
        <f>'10'!J69+'20'!J69+'30'!J69+'40'!J69+'50'!J69</f>
        <v>9.0802168297320302E-4</v>
      </c>
      <c r="E68">
        <f>'10'!K69+'20'!K69+'30'!K69+'40'!K69+'50'!K69</f>
        <v>6.341125231549183E-4</v>
      </c>
      <c r="F68">
        <f t="shared" si="3"/>
        <v>-59.112963071723811</v>
      </c>
    </row>
    <row r="69" spans="1:6" x14ac:dyDescent="0.25">
      <c r="A69">
        <f>'10'!H70+'20'!H70+'30'!H70+'40'!H70+'50'!H70</f>
        <v>6.8498750767214984E-4</v>
      </c>
      <c r="B69">
        <f>'10'!I70+'20'!I70+'30'!I70+'40'!I70+'50'!I70</f>
        <v>9.4638545839420768E-4</v>
      </c>
      <c r="C69">
        <f t="shared" si="2"/>
        <v>-58.649140190073311</v>
      </c>
      <c r="D69">
        <f>'10'!J70+'20'!J70+'30'!J70+'40'!J70+'50'!J70</f>
        <v>6.9171176082442345E-4</v>
      </c>
      <c r="E69">
        <f>'10'!K70+'20'!K70+'30'!K70+'40'!K70+'50'!K70</f>
        <v>9.3868761170606027E-4</v>
      </c>
      <c r="F69">
        <f t="shared" si="3"/>
        <v>-58.665889742772805</v>
      </c>
    </row>
    <row r="70" spans="1:6" x14ac:dyDescent="0.25">
      <c r="A70">
        <f>'10'!H71+'20'!H71+'30'!H71+'40'!H71+'50'!H71</f>
        <v>3.6188152529461264E-4</v>
      </c>
      <c r="B70">
        <f>'10'!I71+'20'!I71+'30'!I71+'40'!I71+'50'!I71</f>
        <v>1.1793387788597068E-3</v>
      </c>
      <c r="C70">
        <f t="shared" si="2"/>
        <v>-58.176429357294943</v>
      </c>
      <c r="D70">
        <f>'10'!J71+'20'!J71+'30'!J71+'40'!J71+'50'!J71</f>
        <v>3.7856892815768886E-4</v>
      </c>
      <c r="E70">
        <f>'10'!K71+'20'!K71+'30'!K71+'40'!K71+'50'!K71</f>
        <v>1.1799986488541018E-3</v>
      </c>
      <c r="F70">
        <f t="shared" si="3"/>
        <v>-58.136904357615869</v>
      </c>
    </row>
    <row r="71" spans="1:6" x14ac:dyDescent="0.25">
      <c r="A71">
        <f>'10'!H72+'20'!H72+'30'!H72+'40'!H72+'50'!H72</f>
        <v>1.3866429706618262E-5</v>
      </c>
      <c r="B71">
        <f>'10'!I72+'20'!I72+'30'!I72+'40'!I72+'50'!I72</f>
        <v>1.2908771346141397E-3</v>
      </c>
      <c r="C71">
        <f t="shared" si="2"/>
        <v>-57.781800742812514</v>
      </c>
      <c r="D71">
        <f>'10'!J72+'20'!J72+'30'!J72+'40'!J72+'50'!J72</f>
        <v>3.5913851864484775E-5</v>
      </c>
      <c r="E71">
        <f>'10'!K72+'20'!K72+'30'!K72+'40'!K72+'50'!K72</f>
        <v>1.2999520997405544E-3</v>
      </c>
      <c r="F71">
        <f t="shared" si="3"/>
        <v>-57.718139496063685</v>
      </c>
    </row>
    <row r="72" spans="1:6" x14ac:dyDescent="0.25">
      <c r="A72">
        <f>'10'!H73+'20'!H73+'30'!H73+'40'!H73+'50'!H73</f>
        <v>-3.3200154533192248E-4</v>
      </c>
      <c r="B72">
        <f>'10'!I73+'20'!I73+'30'!I73+'40'!I73+'50'!I73</f>
        <v>1.3250701643967133E-3</v>
      </c>
      <c r="C72">
        <f t="shared" si="2"/>
        <v>-57.29079989754112</v>
      </c>
      <c r="D72">
        <f>'10'!J73+'20'!J73+'30'!J73+'40'!J73+'50'!J73</f>
        <v>-3.2332429938637035E-4</v>
      </c>
      <c r="E72">
        <f>'10'!K73+'20'!K73+'30'!K73+'40'!K73+'50'!K73</f>
        <v>1.3239570085931609E-3</v>
      </c>
      <c r="F72">
        <f t="shared" si="3"/>
        <v>-57.310943803432053</v>
      </c>
    </row>
    <row r="73" spans="1:6" x14ac:dyDescent="0.25">
      <c r="A73">
        <f>'10'!H74+'20'!H74+'30'!H74+'40'!H74+'50'!H74</f>
        <v>-6.805502513002003E-4</v>
      </c>
      <c r="B73">
        <f>'10'!I74+'20'!I74+'30'!I74+'40'!I74+'50'!I74</f>
        <v>1.189160298921018E-3</v>
      </c>
      <c r="C73">
        <f t="shared" si="2"/>
        <v>-57.264776877938431</v>
      </c>
      <c r="D73">
        <f>'10'!J74+'20'!J74+'30'!J74+'40'!J74+'50'!J74</f>
        <v>-6.7208604046577918E-4</v>
      </c>
      <c r="E73">
        <f>'10'!K74+'20'!K74+'30'!K74+'40'!K74+'50'!K74</f>
        <v>1.1990276306291076E-3</v>
      </c>
      <c r="F73">
        <f t="shared" si="3"/>
        <v>-57.236836962562904</v>
      </c>
    </row>
    <row r="74" spans="1:6" x14ac:dyDescent="0.25">
      <c r="A74">
        <f>'10'!H75+'20'!H75+'30'!H75+'40'!H75+'50'!H75</f>
        <v>-9.5448269763025596E-4</v>
      </c>
      <c r="B74">
        <f>'10'!I75+'20'!I75+'30'!I75+'40'!I75+'50'!I75</f>
        <v>9.7250169419571737E-4</v>
      </c>
      <c r="C74">
        <f t="shared" si="2"/>
        <v>-57.312356291324548</v>
      </c>
      <c r="D74">
        <f>'10'!J75+'20'!J75+'30'!J75+'40'!J75+'50'!J75</f>
        <v>-9.3466473217092012E-4</v>
      </c>
      <c r="E74">
        <f>'10'!K75+'20'!K75+'30'!K75+'40'!K75+'50'!K75</f>
        <v>9.7593281810698829E-4</v>
      </c>
      <c r="F74">
        <f t="shared" si="3"/>
        <v>-57.384889934072838</v>
      </c>
    </row>
    <row r="75" spans="1:6" x14ac:dyDescent="0.25">
      <c r="A75">
        <f>'10'!H76+'20'!H76+'30'!H76+'40'!H76+'50'!H76</f>
        <v>-1.1220408144311451E-3</v>
      </c>
      <c r="B75">
        <f>'10'!I76+'20'!I76+'30'!I76+'40'!I76+'50'!I76</f>
        <v>6.5440509019776836E-4</v>
      </c>
      <c r="C75">
        <f t="shared" si="2"/>
        <v>-57.728278704310029</v>
      </c>
      <c r="D75">
        <f>'10'!J76+'20'!J76+'30'!J76+'40'!J76+'50'!J76</f>
        <v>-1.1205256796053041E-3</v>
      </c>
      <c r="E75">
        <f>'10'!K76+'20'!K76+'30'!K76+'40'!K76+'50'!K76</f>
        <v>6.5520919702887067E-4</v>
      </c>
      <c r="F75">
        <f t="shared" si="3"/>
        <v>-57.734318263762738</v>
      </c>
    </row>
    <row r="76" spans="1:6" x14ac:dyDescent="0.25">
      <c r="A76">
        <f>'10'!H77+'20'!H77+'30'!H77+'40'!H77+'50'!H77</f>
        <v>-1.2120416827409949E-3</v>
      </c>
      <c r="B76">
        <f>'10'!I77+'20'!I77+'30'!I77+'40'!I77+'50'!I77</f>
        <v>2.594729576158665E-4</v>
      </c>
      <c r="C76">
        <f t="shared" si="2"/>
        <v>-58.135038265317263</v>
      </c>
      <c r="D76">
        <f>'10'!J77+'20'!J77+'30'!J77+'40'!J77+'50'!J77</f>
        <v>-1.1998857078297522E-3</v>
      </c>
      <c r="E76">
        <f>'10'!K77+'20'!K77+'30'!K77+'40'!K77+'50'!K77</f>
        <v>2.7014372566939066E-4</v>
      </c>
      <c r="F76">
        <f t="shared" si="3"/>
        <v>-58.202462329379088</v>
      </c>
    </row>
    <row r="77" spans="1:6" x14ac:dyDescent="0.25">
      <c r="A77">
        <f>'10'!H78+'20'!H78+'30'!H78+'40'!H78+'50'!H78</f>
        <v>-1.1647457010098014E-3</v>
      </c>
      <c r="B77">
        <f>'10'!I78+'20'!I78+'30'!I78+'40'!I78+'50'!I78</f>
        <v>-1.5018001836527732E-4</v>
      </c>
      <c r="C77">
        <f t="shared" si="2"/>
        <v>-58.603769754766326</v>
      </c>
      <c r="D77">
        <f>'10'!J78+'20'!J78+'30'!J78+'40'!J78+'50'!J78</f>
        <v>-1.1574349468952438E-3</v>
      </c>
      <c r="E77">
        <f>'10'!K78+'20'!K78+'30'!K78+'40'!K78+'50'!K78</f>
        <v>-1.5425254795584583E-4</v>
      </c>
      <c r="F77">
        <f t="shared" si="3"/>
        <v>-58.653609414576955</v>
      </c>
    </row>
    <row r="78" spans="1:6" x14ac:dyDescent="0.25">
      <c r="A78">
        <f>'10'!H79+'20'!H79+'30'!H79+'40'!H79+'50'!H79</f>
        <v>-1.0137088606996119E-3</v>
      </c>
      <c r="B78">
        <f>'10'!I79+'20'!I79+'30'!I79+'40'!I79+'50'!I79</f>
        <v>-5.3234939288289256E-4</v>
      </c>
      <c r="C78">
        <f t="shared" si="2"/>
        <v>-58.823968013472019</v>
      </c>
      <c r="D78">
        <f>'10'!J79+'20'!J79+'30'!J79+'40'!J79+'50'!J79</f>
        <v>-1.00822086062818E-3</v>
      </c>
      <c r="E78">
        <f>'10'!K79+'20'!K79+'30'!K79+'40'!K79+'50'!K79</f>
        <v>-5.1053631685093852E-4</v>
      </c>
      <c r="F78">
        <f t="shared" si="3"/>
        <v>-58.937558361871083</v>
      </c>
    </row>
    <row r="79" spans="1:6" x14ac:dyDescent="0.25">
      <c r="A79">
        <f>'10'!H80+'20'!H80+'30'!H80+'40'!H80+'50'!H80</f>
        <v>-7.5448341776657862E-4</v>
      </c>
      <c r="B79">
        <f>'10'!I80+'20'!I80+'30'!I80+'40'!I80+'50'!I80</f>
        <v>-8.1795832757553119E-4</v>
      </c>
      <c r="C79">
        <f t="shared" si="2"/>
        <v>-59.071737576523432</v>
      </c>
      <c r="D79">
        <f>'10'!J80+'20'!J80+'30'!J80+'40'!J80+'50'!J80</f>
        <v>-7.5533086586029722E-4</v>
      </c>
      <c r="E79">
        <f>'10'!K80+'20'!K80+'30'!K80+'40'!K80+'50'!K80</f>
        <v>-8.2550372988964742E-4</v>
      </c>
      <c r="F79">
        <f t="shared" si="3"/>
        <v>-59.024022185517282</v>
      </c>
    </row>
    <row r="80" spans="1:6" x14ac:dyDescent="0.25">
      <c r="A80">
        <f>'10'!H81+'20'!H81+'30'!H81+'40'!H81+'50'!H81</f>
        <v>-4.3005271643221281E-4</v>
      </c>
      <c r="B80">
        <f>'10'!I81+'20'!I81+'30'!I81+'40'!I81+'50'!I81</f>
        <v>-1.0271507968750149E-3</v>
      </c>
      <c r="C80">
        <f t="shared" si="2"/>
        <v>-59.065838841987699</v>
      </c>
      <c r="D80">
        <f>'10'!J81+'20'!J81+'30'!J81+'40'!J81+'50'!J81</f>
        <v>-4.3549963009441273E-4</v>
      </c>
      <c r="E80">
        <f>'10'!K81+'20'!K81+'30'!K81+'40'!K81+'50'!K81</f>
        <v>-1.0257268351321711E-3</v>
      </c>
      <c r="F80">
        <f t="shared" si="3"/>
        <v>-59.059569241036691</v>
      </c>
    </row>
    <row r="81" spans="1:6" x14ac:dyDescent="0.25">
      <c r="A81">
        <f>'10'!H82+'20'!H82+'30'!H82+'40'!H82+'50'!H82</f>
        <v>-6.5175886836289448E-5</v>
      </c>
      <c r="B81">
        <f>'10'!I82+'20'!I82+'30'!I82+'40'!I82+'50'!I82</f>
        <v>-1.1173270525048496E-3</v>
      </c>
      <c r="C81">
        <f t="shared" si="2"/>
        <v>-59.021641420301108</v>
      </c>
      <c r="D81">
        <f>'10'!J82+'20'!J82+'30'!J82+'40'!J82+'50'!J82</f>
        <v>-7.1506809880190746E-5</v>
      </c>
      <c r="E81">
        <f>'10'!K82+'20'!K82+'30'!K82+'40'!K82+'50'!K82</f>
        <v>-1.1123587803888867E-3</v>
      </c>
      <c r="F81">
        <f t="shared" si="3"/>
        <v>-59.057192339234078</v>
      </c>
    </row>
    <row r="82" spans="1:6" x14ac:dyDescent="0.25">
      <c r="A82">
        <f>'10'!H83+'20'!H83+'30'!H83+'40'!H83+'50'!H83</f>
        <v>3.0451096076362656E-4</v>
      </c>
      <c r="B82">
        <f>'10'!I83+'20'!I83+'30'!I83+'40'!I83+'50'!I83</f>
        <v>-1.0761399536063489E-3</v>
      </c>
      <c r="C82">
        <f t="shared" si="2"/>
        <v>-59.028106951856721</v>
      </c>
      <c r="D82">
        <f>'10'!J83+'20'!J83+'30'!J83+'40'!J83+'50'!J83</f>
        <v>2.8224396446265357E-4</v>
      </c>
      <c r="E82">
        <f>'10'!K83+'20'!K83+'30'!K83+'40'!K83+'50'!K83</f>
        <v>-1.0802051891487905E-3</v>
      </c>
      <c r="F82">
        <f t="shared" si="3"/>
        <v>-59.043060078099074</v>
      </c>
    </row>
    <row r="83" spans="1:6" x14ac:dyDescent="0.25">
      <c r="A83">
        <f>'10'!H84+'20'!H84+'30'!H84+'40'!H84+'50'!H84</f>
        <v>6.4239976820779901E-4</v>
      </c>
      <c r="B83">
        <f>'10'!I84+'20'!I84+'30'!I84+'40'!I84+'50'!I84</f>
        <v>-9.3158830123291471E-4</v>
      </c>
      <c r="C83">
        <f t="shared" si="2"/>
        <v>-58.926088095333718</v>
      </c>
      <c r="D83">
        <f>'10'!J84+'20'!J84+'30'!J84+'40'!J84+'50'!J84</f>
        <v>6.2826899819569523E-4</v>
      </c>
      <c r="E83">
        <f>'10'!K84+'20'!K84+'30'!K84+'40'!K84+'50'!K84</f>
        <v>-9.4283159277409228E-4</v>
      </c>
      <c r="F83">
        <f t="shared" si="3"/>
        <v>-58.91552242669281</v>
      </c>
    </row>
    <row r="84" spans="1:6" x14ac:dyDescent="0.25">
      <c r="A84">
        <f>'10'!H85+'20'!H85+'30'!H85+'40'!H85+'50'!H85</f>
        <v>9.0315081768878118E-4</v>
      </c>
      <c r="B84">
        <f>'10'!I85+'20'!I85+'30'!I85+'40'!I85+'50'!I85</f>
        <v>-6.8480769512690044E-4</v>
      </c>
      <c r="C84">
        <f t="shared" si="2"/>
        <v>-58.912175523965651</v>
      </c>
      <c r="D84">
        <f>'10'!J85+'20'!J85+'30'!J85+'40'!J85+'50'!J85</f>
        <v>8.8410857082351127E-4</v>
      </c>
      <c r="E84">
        <f>'10'!K85+'20'!K85+'30'!K85+'40'!K85+'50'!K85</f>
        <v>-7.0297345569832366E-4</v>
      </c>
      <c r="F84">
        <f t="shared" si="3"/>
        <v>-58.942107150891957</v>
      </c>
    </row>
    <row r="85" spans="1:6" x14ac:dyDescent="0.25">
      <c r="A85">
        <f>'10'!H86+'20'!H86+'30'!H86+'40'!H86+'50'!H86</f>
        <v>1.0568815497132926E-3</v>
      </c>
      <c r="B85">
        <f>'10'!I86+'20'!I86+'30'!I86+'40'!I86+'50'!I86</f>
        <v>-3.7121701894623338E-4</v>
      </c>
      <c r="C85">
        <f t="shared" si="2"/>
        <v>-59.014252527945743</v>
      </c>
      <c r="D85">
        <f>'10'!J86+'20'!J86+'30'!J86+'40'!J86+'50'!J86</f>
        <v>1.0444191798292526E-3</v>
      </c>
      <c r="E85">
        <f>'10'!K86+'20'!K86+'30'!K86+'40'!K86+'50'!K86</f>
        <v>-3.8029633222873597E-4</v>
      </c>
      <c r="F85">
        <f t="shared" si="3"/>
        <v>-59.081794933519262</v>
      </c>
    </row>
    <row r="86" spans="1:6" x14ac:dyDescent="0.25">
      <c r="A86">
        <f>'10'!H87+'20'!H87+'30'!H87+'40'!H87+'50'!H87</f>
        <v>1.1153056195448059E-3</v>
      </c>
      <c r="B86">
        <f>'10'!I87+'20'!I87+'30'!I87+'40'!I87+'50'!I87</f>
        <v>-2.2179842192573783E-5</v>
      </c>
      <c r="C86">
        <f t="shared" si="2"/>
        <v>-59.050404964969552</v>
      </c>
      <c r="D86">
        <f>'10'!J87+'20'!J87+'30'!J87+'40'!J87+'50'!J87</f>
        <v>1.0935758126645958E-3</v>
      </c>
      <c r="E86">
        <f>'10'!K87+'20'!K87+'30'!K87+'40'!K87+'50'!K87</f>
        <v>-3.0842973923543755E-5</v>
      </c>
      <c r="F86">
        <f t="shared" si="3"/>
        <v>-59.219568841581591</v>
      </c>
    </row>
    <row r="87" spans="1:6" x14ac:dyDescent="0.25">
      <c r="A87">
        <f>'10'!H88+'20'!H88+'30'!H88+'40'!H88+'50'!H88</f>
        <v>1.0250009988592068E-3</v>
      </c>
      <c r="B87">
        <f>'10'!I88+'20'!I88+'30'!I88+'40'!I88+'50'!I88</f>
        <v>3.0124582053790672E-4</v>
      </c>
      <c r="C87">
        <f t="shared" si="2"/>
        <v>-59.425712286836763</v>
      </c>
      <c r="D87">
        <f>'10'!J88+'20'!J88+'30'!J88+'40'!J88+'50'!J88</f>
        <v>1.0220872524936129E-3</v>
      </c>
      <c r="E87">
        <f>'10'!K88+'20'!K88+'30'!K88+'40'!K88+'50'!K88</f>
        <v>2.8584075951233517E-4</v>
      </c>
      <c r="F87">
        <f t="shared" si="3"/>
        <v>-59.483199694622655</v>
      </c>
    </row>
    <row r="88" spans="1:6" x14ac:dyDescent="0.25">
      <c r="A88">
        <f>'10'!H89+'20'!H89+'30'!H89+'40'!H89+'50'!H89</f>
        <v>8.5082041565472675E-4</v>
      </c>
      <c r="B88">
        <f>'10'!I89+'20'!I89+'30'!I89+'40'!I89+'50'!I89</f>
        <v>6.2822082500943964E-4</v>
      </c>
      <c r="C88">
        <f t="shared" si="2"/>
        <v>-59.51341963607554</v>
      </c>
      <c r="D88">
        <f>'10'!J89+'20'!J89+'30'!J89+'40'!J89+'50'!J89</f>
        <v>8.56204931954552E-4</v>
      </c>
      <c r="E88">
        <f>'10'!K89+'20'!K89+'30'!K89+'40'!K89+'50'!K89</f>
        <v>6.1030893261178158E-4</v>
      </c>
      <c r="F88">
        <f t="shared" si="3"/>
        <v>-59.564161591204993</v>
      </c>
    </row>
    <row r="89" spans="1:6" x14ac:dyDescent="0.25">
      <c r="A89">
        <f>'10'!H90+'20'!H90+'30'!H90+'40'!H90+'50'!H90</f>
        <v>5.6872409793988445E-4</v>
      </c>
      <c r="B89">
        <f>'10'!I90+'20'!I90+'30'!I90+'40'!I90+'50'!I90</f>
        <v>8.8448567041314412E-4</v>
      </c>
      <c r="C89">
        <f t="shared" si="2"/>
        <v>-59.563383385706167</v>
      </c>
      <c r="D89">
        <f>'10'!J90+'20'!J90+'30'!J90+'40'!J90+'50'!J90</f>
        <v>5.7752796659142625E-4</v>
      </c>
      <c r="E89">
        <f>'10'!K90+'20'!K90+'30'!K90+'40'!K90+'50'!K90</f>
        <v>8.5328136350505018E-4</v>
      </c>
      <c r="F89">
        <f t="shared" si="3"/>
        <v>-59.740277839476697</v>
      </c>
    </row>
    <row r="90" spans="1:6" x14ac:dyDescent="0.25">
      <c r="A90">
        <f>'10'!H91+'20'!H91+'30'!H91+'40'!H91+'50'!H91</f>
        <v>2.1051389873866873E-4</v>
      </c>
      <c r="B90">
        <f>'10'!I91+'20'!I91+'30'!I91+'40'!I91+'50'!I91</f>
        <v>1.0213573274518994E-3</v>
      </c>
      <c r="C90">
        <f t="shared" si="2"/>
        <v>-59.635759691402292</v>
      </c>
      <c r="D90">
        <f>'10'!J91+'20'!J91+'30'!J91+'40'!J91+'50'!J91</f>
        <v>2.4309484171336515E-4</v>
      </c>
      <c r="E90">
        <f>'10'!K91+'20'!K91+'30'!K91+'40'!K91+'50'!K91</f>
        <v>1.0071404102477029E-3</v>
      </c>
      <c r="F90">
        <f t="shared" si="3"/>
        <v>-59.692275222790833</v>
      </c>
    </row>
    <row r="91" spans="1:6" x14ac:dyDescent="0.25">
      <c r="A91">
        <f>'10'!H92+'20'!H92+'30'!H92+'40'!H92+'50'!H92</f>
        <v>-1.5268429127699467E-4</v>
      </c>
      <c r="B91">
        <f>'10'!I92+'20'!I92+'30'!I92+'40'!I92+'50'!I92</f>
        <v>1.0624969739597299E-3</v>
      </c>
      <c r="C91">
        <f t="shared" si="2"/>
        <v>-59.384674882381475</v>
      </c>
      <c r="D91">
        <f>'10'!J92+'20'!J92+'30'!J92+'40'!J92+'50'!J92</f>
        <v>-1.183171786456751E-4</v>
      </c>
      <c r="E91">
        <f>'10'!K92+'20'!K92+'30'!K92+'40'!K92+'50'!K92</f>
        <v>1.0358980263175247E-3</v>
      </c>
      <c r="F91">
        <f t="shared" si="3"/>
        <v>-59.637370258379562</v>
      </c>
    </row>
    <row r="92" spans="1:6" x14ac:dyDescent="0.25">
      <c r="A92">
        <f>'10'!H93+'20'!H93+'30'!H93+'40'!H93+'50'!H93</f>
        <v>-5.5091594940517516E-4</v>
      </c>
      <c r="B92">
        <f>'10'!I93+'20'!I93+'30'!I93+'40'!I93+'50'!I93</f>
        <v>9.8573377946783655E-4</v>
      </c>
      <c r="C92">
        <f t="shared" si="2"/>
        <v>-58.944286888221484</v>
      </c>
      <c r="D92">
        <f>'10'!J93+'20'!J93+'30'!J93+'40'!J93+'50'!J93</f>
        <v>-5.0420848227205846E-4</v>
      </c>
      <c r="E92">
        <f>'10'!K93+'20'!K93+'30'!K93+'40'!K93+'50'!K93</f>
        <v>9.6328553767066952E-4</v>
      </c>
      <c r="F92">
        <f t="shared" si="3"/>
        <v>-59.273291692532069</v>
      </c>
    </row>
    <row r="93" spans="1:6" x14ac:dyDescent="0.25">
      <c r="A93">
        <f>'10'!H94+'20'!H94+'30'!H94+'40'!H94+'50'!H94</f>
        <v>-8.8487220153599187E-4</v>
      </c>
      <c r="B93">
        <f>'10'!I94+'20'!I94+'30'!I94+'40'!I94+'50'!I94</f>
        <v>7.9433231910628547E-4</v>
      </c>
      <c r="C93">
        <f t="shared" si="2"/>
        <v>-58.495620634891701</v>
      </c>
      <c r="D93">
        <f>'10'!J94+'20'!J94+'30'!J94+'40'!J94+'50'!J94</f>
        <v>-8.4845856244462653E-4</v>
      </c>
      <c r="E93">
        <f>'10'!K94+'20'!K94+'30'!K94+'40'!K94+'50'!K94</f>
        <v>7.8186233754098315E-4</v>
      </c>
      <c r="F93">
        <f t="shared" si="3"/>
        <v>-58.757597423969216</v>
      </c>
    </row>
    <row r="94" spans="1:6" x14ac:dyDescent="0.25">
      <c r="A94">
        <f>'10'!H95+'20'!H95+'30'!H95+'40'!H95+'50'!H95</f>
        <v>-1.1307111489586253E-3</v>
      </c>
      <c r="B94">
        <f>'10'!I95+'20'!I95+'30'!I95+'40'!I95+'50'!I95</f>
        <v>4.9024588815464135E-4</v>
      </c>
      <c r="C94">
        <f t="shared" si="2"/>
        <v>-58.184854766927998</v>
      </c>
      <c r="D94">
        <f>'10'!J95+'20'!J95+'30'!J95+'40'!J95+'50'!J95</f>
        <v>-1.1096923764250927E-3</v>
      </c>
      <c r="E94">
        <f>'10'!K95+'20'!K95+'30'!K95+'40'!K95+'50'!K95</f>
        <v>4.9771999226445364E-4</v>
      </c>
      <c r="F94">
        <f t="shared" si="3"/>
        <v>-58.299900250433353</v>
      </c>
    </row>
    <row r="95" spans="1:6" x14ac:dyDescent="0.25">
      <c r="A95">
        <f>'10'!H96+'20'!H96+'30'!H96+'40'!H96+'50'!H96</f>
        <v>-1.2933553449554374E-3</v>
      </c>
      <c r="B95">
        <f>'10'!I96+'20'!I96+'30'!I96+'40'!I96+'50'!I96</f>
        <v>1.5703019775706762E-4</v>
      </c>
      <c r="C95">
        <f t="shared" si="2"/>
        <v>-57.702090139413741</v>
      </c>
      <c r="D95">
        <f>'10'!J96+'20'!J96+'30'!J96+'40'!J96+'50'!J96</f>
        <v>-1.2683230451270055E-3</v>
      </c>
      <c r="E95">
        <f>'10'!K96+'20'!K96+'30'!K96+'40'!K96+'50'!K96</f>
        <v>1.7769569391921241E-4</v>
      </c>
      <c r="F95">
        <f t="shared" si="3"/>
        <v>-57.85098133439584</v>
      </c>
    </row>
    <row r="96" spans="1:6" x14ac:dyDescent="0.25">
      <c r="A96">
        <f>'10'!H97+'20'!H97+'30'!H97+'40'!H97+'50'!H97</f>
        <v>-1.3289181796875406E-3</v>
      </c>
      <c r="B96">
        <f>'10'!I97+'20'!I97+'30'!I97+'40'!I97+'50'!I97</f>
        <v>-2.7685831957261408E-4</v>
      </c>
      <c r="C96">
        <f t="shared" si="2"/>
        <v>-57.345514784447538</v>
      </c>
      <c r="D96">
        <f>'10'!J97+'20'!J97+'30'!J97+'40'!J97+'50'!J97</f>
        <v>-1.3031608024634037E-3</v>
      </c>
      <c r="E96">
        <f>'10'!K97+'20'!K97+'30'!K97+'40'!K97+'50'!K97</f>
        <v>-2.5535274567261613E-4</v>
      </c>
      <c r="F96">
        <f t="shared" si="3"/>
        <v>-57.536410112277736</v>
      </c>
    </row>
    <row r="97" spans="1:6" x14ac:dyDescent="0.25">
      <c r="A97">
        <f>'10'!H98+'20'!H98+'30'!H98+'40'!H98+'50'!H98</f>
        <v>-1.2568906386290159E-3</v>
      </c>
      <c r="B97">
        <f>'10'!I98+'20'!I98+'30'!I98+'40'!I98+'50'!I98</f>
        <v>-7.0350802189086373E-4</v>
      </c>
      <c r="C97">
        <f t="shared" si="2"/>
        <v>-56.830451924430427</v>
      </c>
      <c r="D97">
        <f>'10'!J98+'20'!J98+'30'!J98+'40'!J98+'50'!J98</f>
        <v>-1.2276234593483685E-3</v>
      </c>
      <c r="E97">
        <f>'10'!K98+'20'!K98+'30'!K98+'40'!K98+'50'!K98</f>
        <v>-6.8021001316219973E-4</v>
      </c>
      <c r="F97">
        <f t="shared" si="3"/>
        <v>-57.055899888619294</v>
      </c>
    </row>
    <row r="98" spans="1:6" x14ac:dyDescent="0.25">
      <c r="A98">
        <f>'10'!H99+'20'!H99+'30'!H99+'40'!H99+'50'!H99</f>
        <v>-1.0426804818540118E-3</v>
      </c>
      <c r="B98">
        <f>'10'!I99+'20'!I99+'30'!I99+'40'!I99+'50'!I99</f>
        <v>-1.0975629792854599E-3</v>
      </c>
      <c r="C98">
        <f t="shared" si="2"/>
        <v>-56.398181531595441</v>
      </c>
      <c r="D98">
        <f>'10'!J99+'20'!J99+'30'!J99+'40'!J99+'50'!J99</f>
        <v>-1.0237326669820621E-3</v>
      </c>
      <c r="E98">
        <f>'10'!K99+'20'!K99+'30'!K99+'40'!K99+'50'!K99</f>
        <v>-1.0911253237884796E-3</v>
      </c>
      <c r="F98">
        <f t="shared" si="3"/>
        <v>-56.500267897762541</v>
      </c>
    </row>
    <row r="99" spans="1:6" x14ac:dyDescent="0.25">
      <c r="A99">
        <f>'10'!H100+'20'!H100+'30'!H100+'40'!H100+'50'!H100</f>
        <v>-7.0518201215715609E-4</v>
      </c>
      <c r="B99">
        <f>'10'!I100+'20'!I100+'30'!I100+'40'!I100+'50'!I100</f>
        <v>-1.5183577960757462E-3</v>
      </c>
      <c r="C99">
        <f t="shared" si="2"/>
        <v>-55.524246157158217</v>
      </c>
      <c r="D99">
        <f>'10'!J100+'20'!J100+'30'!J100+'40'!J100+'50'!J100</f>
        <v>-6.8734472068167915E-4</v>
      </c>
      <c r="E99">
        <f>'10'!K100+'20'!K100+'30'!K100+'40'!K100+'50'!K100</f>
        <v>-1.5017072509603195E-3</v>
      </c>
      <c r="F99">
        <f t="shared" si="3"/>
        <v>-55.642245037058515</v>
      </c>
    </row>
    <row r="100" spans="1:6" x14ac:dyDescent="0.25">
      <c r="A100">
        <f>'10'!H101+'20'!H101+'30'!H101+'40'!H101+'50'!H101</f>
        <v>-2.7460139600300916E-4</v>
      </c>
      <c r="B100">
        <f>'10'!I101+'20'!I101+'30'!I101+'40'!I101+'50'!I101</f>
        <v>-1.8144412425344864E-3</v>
      </c>
      <c r="C100">
        <f t="shared" si="2"/>
        <v>-54.726791188037474</v>
      </c>
      <c r="D100">
        <f>'10'!J101+'20'!J101+'30'!J101+'40'!J101+'50'!J101</f>
        <v>-2.6674967739123885E-4</v>
      </c>
      <c r="E100">
        <f>'10'!K101+'20'!K101+'30'!K101+'40'!K101+'50'!K101</f>
        <v>-1.7842467744470011E-3</v>
      </c>
      <c r="F100">
        <f t="shared" si="3"/>
        <v>-54.874901112426699</v>
      </c>
    </row>
    <row r="101" spans="1:6" x14ac:dyDescent="0.25">
      <c r="A101">
        <f>'10'!H102+'20'!H102+'30'!H102+'40'!H102+'50'!H102</f>
        <v>2.4121820760619574E-4</v>
      </c>
      <c r="B101">
        <f>'10'!I102+'20'!I102+'30'!I102+'40'!I102+'50'!I102</f>
        <v>-2.0028623104616722E-3</v>
      </c>
      <c r="C101">
        <f t="shared" si="2"/>
        <v>-53.904436163246601</v>
      </c>
      <c r="D101">
        <f>'10'!J102+'20'!J102+'30'!J102+'40'!J102+'50'!J102</f>
        <v>2.4678687795434245E-4</v>
      </c>
      <c r="E101">
        <f>'10'!K102+'20'!K102+'30'!K102+'40'!K102+'50'!K102</f>
        <v>-1.9769057648517481E-3</v>
      </c>
      <c r="F101">
        <f t="shared" si="3"/>
        <v>-54.013123176547914</v>
      </c>
    </row>
    <row r="102" spans="1:6" x14ac:dyDescent="0.25">
      <c r="A102">
        <f>'10'!H103+'20'!H103+'30'!H103+'40'!H103+'50'!H103</f>
        <v>7.7513854956863559E-4</v>
      </c>
      <c r="B102">
        <f>'10'!I103+'20'!I103+'30'!I103+'40'!I103+'50'!I103</f>
        <v>-2.0366269045378597E-3</v>
      </c>
      <c r="C102">
        <f t="shared" si="2"/>
        <v>-53.234262795757061</v>
      </c>
      <c r="D102">
        <f>'10'!J103+'20'!J103+'30'!J103+'40'!J103+'50'!J103</f>
        <v>7.559177279375291E-4</v>
      </c>
      <c r="E102">
        <f>'10'!K103+'20'!K103+'30'!K103+'40'!K103+'50'!K103</f>
        <v>-2.0282202269715152E-3</v>
      </c>
      <c r="F102">
        <f t="shared" si="3"/>
        <v>-53.29282163872648</v>
      </c>
    </row>
    <row r="103" spans="1:6" x14ac:dyDescent="0.25">
      <c r="A103">
        <f>'10'!H104+'20'!H104+'30'!H104+'40'!H104+'50'!H104</f>
        <v>1.3111367376281114E-3</v>
      </c>
      <c r="B103">
        <f>'10'!I104+'20'!I104+'30'!I104+'40'!I104+'50'!I104</f>
        <v>-1.9263619130465747E-3</v>
      </c>
      <c r="C103">
        <f t="shared" si="2"/>
        <v>-52.652041882699827</v>
      </c>
      <c r="D103">
        <f>'10'!J104+'20'!J104+'30'!J104+'40'!J104+'50'!J104</f>
        <v>1.2751976164711268E-3</v>
      </c>
      <c r="E103">
        <f>'10'!K104+'20'!K104+'30'!K104+'40'!K104+'50'!K104</f>
        <v>-1.8872855880124385E-3</v>
      </c>
      <c r="F103">
        <f t="shared" si="3"/>
        <v>-52.850020540733276</v>
      </c>
    </row>
    <row r="104" spans="1:6" x14ac:dyDescent="0.25">
      <c r="A104">
        <f>'10'!H105+'20'!H105+'30'!H105+'40'!H105+'50'!H105</f>
        <v>1.8072378814639515E-3</v>
      </c>
      <c r="B104">
        <f>'10'!I105+'20'!I105+'30'!I105+'40'!I105+'50'!I105</f>
        <v>-1.6442797106990231E-3</v>
      </c>
      <c r="C104">
        <f t="shared" si="2"/>
        <v>-52.240427989456904</v>
      </c>
      <c r="D104">
        <f>'10'!J105+'20'!J105+'30'!J105+'40'!J105+'50'!J105</f>
        <v>1.8040783713733639E-3</v>
      </c>
      <c r="E104">
        <f>'10'!K105+'20'!K105+'30'!K105+'40'!K105+'50'!K105</f>
        <v>-1.6200367153479411E-3</v>
      </c>
      <c r="F104">
        <f t="shared" si="3"/>
        <v>-52.306804559854633</v>
      </c>
    </row>
    <row r="105" spans="1:6" x14ac:dyDescent="0.25">
      <c r="A105">
        <f>'10'!H106+'20'!H106+'30'!H106+'40'!H106+'50'!H106</f>
        <v>2.2510991871633598E-3</v>
      </c>
      <c r="B105">
        <f>'10'!I106+'20'!I106+'30'!I106+'40'!I106+'50'!I106</f>
        <v>-1.2021793436996638E-3</v>
      </c>
      <c r="C105">
        <f t="shared" si="2"/>
        <v>-51.862400786194634</v>
      </c>
      <c r="D105">
        <f>'10'!J106+'20'!J106+'30'!J106+'40'!J106+'50'!J106</f>
        <v>2.2260255011429474E-3</v>
      </c>
      <c r="E105">
        <f>'10'!K106+'20'!K106+'30'!K106+'40'!K106+'50'!K106</f>
        <v>-1.1901053727002271E-3</v>
      </c>
      <c r="F105">
        <f t="shared" si="3"/>
        <v>-51.957555635994879</v>
      </c>
    </row>
    <row r="106" spans="1:6" x14ac:dyDescent="0.25">
      <c r="A106">
        <f>'10'!H107+'20'!H107+'30'!H107+'40'!H107+'50'!H107</f>
        <v>2.6015076338267843E-3</v>
      </c>
      <c r="B106">
        <f>'10'!I107+'20'!I107+'30'!I107+'40'!I107+'50'!I107</f>
        <v>-6.1900882000252497E-4</v>
      </c>
      <c r="C106">
        <f t="shared" si="2"/>
        <v>-51.456323785079604</v>
      </c>
      <c r="D106">
        <f>'10'!J107+'20'!J107+'30'!J107+'40'!J107+'50'!J107</f>
        <v>2.5781196997406047E-3</v>
      </c>
      <c r="E106">
        <f>'10'!K107+'20'!K107+'30'!K107+'40'!K107+'50'!K107</f>
        <v>-6.4502878892771967E-4</v>
      </c>
      <c r="F106">
        <f t="shared" si="3"/>
        <v>-51.510253468400521</v>
      </c>
    </row>
    <row r="107" spans="1:6" x14ac:dyDescent="0.25">
      <c r="A107">
        <f>'10'!H108+'20'!H108+'30'!H108+'40'!H108+'50'!H108</f>
        <v>2.8022356315108802E-3</v>
      </c>
      <c r="B107">
        <f>'10'!I108+'20'!I108+'30'!I108+'40'!I108+'50'!I108</f>
        <v>3.4988517148702779E-5</v>
      </c>
      <c r="C107">
        <f t="shared" si="2"/>
        <v>-51.049229974575866</v>
      </c>
      <c r="D107">
        <f>'10'!J108+'20'!J108+'30'!J108+'40'!J108+'50'!J108</f>
        <v>2.7754007495077531E-3</v>
      </c>
      <c r="E107">
        <f>'10'!K108+'20'!K108+'30'!K108+'40'!K108+'50'!K108</f>
        <v>2.9563632588748936E-5</v>
      </c>
      <c r="F107">
        <f t="shared" si="3"/>
        <v>-51.132993228408338</v>
      </c>
    </row>
    <row r="108" spans="1:6" x14ac:dyDescent="0.25">
      <c r="A108">
        <f>'10'!H109+'20'!H109+'30'!H109+'40'!H109+'50'!H109</f>
        <v>2.8506148208565021E-3</v>
      </c>
      <c r="B108">
        <f>'10'!I109+'20'!I109+'30'!I109+'40'!I109+'50'!I109</f>
        <v>7.8847415813940495E-4</v>
      </c>
      <c r="C108">
        <f t="shared" si="2"/>
        <v>-50.581063003557702</v>
      </c>
      <c r="D108">
        <f>'10'!J109+'20'!J109+'30'!J109+'40'!J109+'50'!J109</f>
        <v>2.8451591826900518E-3</v>
      </c>
      <c r="E108">
        <f>'10'!K109+'20'!K109+'30'!K109+'40'!K109+'50'!K109</f>
        <v>7.9963494605475203E-4</v>
      </c>
      <c r="F108">
        <f t="shared" si="3"/>
        <v>-50.587695671888525</v>
      </c>
    </row>
    <row r="109" spans="1:6" x14ac:dyDescent="0.25">
      <c r="A109">
        <f>'10'!H110+'20'!H110+'30'!H110+'40'!H110+'50'!H110</f>
        <v>2.7504270997094965E-3</v>
      </c>
      <c r="B109">
        <f>'10'!I110+'20'!I110+'30'!I110+'40'!I110+'50'!I110</f>
        <v>1.595586842620772E-3</v>
      </c>
      <c r="C109">
        <f t="shared" si="2"/>
        <v>-49.952167738193751</v>
      </c>
      <c r="D109">
        <f>'10'!J110+'20'!J110+'30'!J110+'40'!J110+'50'!J110</f>
        <v>2.7411505098995201E-3</v>
      </c>
      <c r="E109">
        <f>'10'!K110+'20'!K110+'30'!K110+'40'!K110+'50'!K110</f>
        <v>1.5674712727516962E-3</v>
      </c>
      <c r="F109">
        <f t="shared" si="3"/>
        <v>-50.012668454659874</v>
      </c>
    </row>
    <row r="110" spans="1:6" x14ac:dyDescent="0.25">
      <c r="A110">
        <f>'10'!H111+'20'!H111+'30'!H111+'40'!H111+'50'!H111</f>
        <v>2.4625299054192077E-3</v>
      </c>
      <c r="B110">
        <f>'10'!I111+'20'!I111+'30'!I111+'40'!I111+'50'!I111</f>
        <v>2.3572634620575893E-3</v>
      </c>
      <c r="C110">
        <f t="shared" si="2"/>
        <v>-49.347660449273327</v>
      </c>
      <c r="D110">
        <f>'10'!J111+'20'!J111+'30'!J111+'40'!J111+'50'!J111</f>
        <v>2.4540327380730407E-3</v>
      </c>
      <c r="E110">
        <f>'10'!K111+'20'!K111+'30'!K111+'40'!K111+'50'!K111</f>
        <v>2.3168408751850058E-3</v>
      </c>
      <c r="F110">
        <f t="shared" si="3"/>
        <v>-49.434751960784752</v>
      </c>
    </row>
    <row r="111" spans="1:6" x14ac:dyDescent="0.25">
      <c r="A111">
        <f>'10'!H112+'20'!H112+'30'!H112+'40'!H112+'50'!H112</f>
        <v>1.9876912431198404E-3</v>
      </c>
      <c r="B111">
        <f>'10'!I112+'20'!I112+'30'!I112+'40'!I112+'50'!I112</f>
        <v>3.0526564939947322E-3</v>
      </c>
      <c r="C111">
        <f t="shared" si="2"/>
        <v>-48.771412470980806</v>
      </c>
      <c r="D111">
        <f>'10'!J112+'20'!J112+'30'!J112+'40'!J112+'50'!J112</f>
        <v>1.9860813094752863E-3</v>
      </c>
      <c r="E111">
        <f>'10'!K112+'20'!K112+'30'!K112+'40'!K112+'50'!K112</f>
        <v>2.9824679722898827E-3</v>
      </c>
      <c r="F111">
        <f t="shared" si="3"/>
        <v>-48.914473499944236</v>
      </c>
    </row>
    <row r="112" spans="1:6" x14ac:dyDescent="0.25">
      <c r="A112">
        <f>'10'!H113+'20'!H113+'30'!H113+'40'!H113+'50'!H113</f>
        <v>1.2735894221280264E-3</v>
      </c>
      <c r="B112">
        <f>'10'!I113+'20'!I113+'30'!I113+'40'!I113+'50'!I113</f>
        <v>3.6399905396075584E-3</v>
      </c>
      <c r="C112">
        <f t="shared" si="2"/>
        <v>-48.276434389499499</v>
      </c>
      <c r="D112">
        <f>'10'!J113+'20'!J113+'30'!J113+'40'!J113+'50'!J113</f>
        <v>1.2880195015921791E-3</v>
      </c>
      <c r="E112">
        <f>'10'!K113+'20'!K113+'30'!K113+'40'!K113+'50'!K113</f>
        <v>3.6164315172698067E-3</v>
      </c>
      <c r="F112">
        <f t="shared" si="3"/>
        <v>-48.315740850416915</v>
      </c>
    </row>
    <row r="113" spans="1:6" x14ac:dyDescent="0.25">
      <c r="A113">
        <f>'10'!H114+'20'!H114+'30'!H114+'40'!H114+'50'!H114</f>
        <v>4.5445299235963695E-4</v>
      </c>
      <c r="B113">
        <f>'10'!I114+'20'!I114+'30'!I114+'40'!I114+'50'!I114</f>
        <v>4.0913210126221284E-3</v>
      </c>
      <c r="C113">
        <f t="shared" si="2"/>
        <v>-47.709472742109263</v>
      </c>
      <c r="D113">
        <f>'10'!J114+'20'!J114+'30'!J114+'40'!J114+'50'!J114</f>
        <v>4.9772162166606391E-4</v>
      </c>
      <c r="E113">
        <f>'10'!K114+'20'!K114+'30'!K114+'40'!K114+'50'!K114</f>
        <v>4.0358976801985686E-3</v>
      </c>
      <c r="F113">
        <f t="shared" si="3"/>
        <v>-47.815643651738171</v>
      </c>
    </row>
    <row r="114" spans="1:6" x14ac:dyDescent="0.25">
      <c r="A114">
        <f>'10'!H115+'20'!H115+'30'!H115+'40'!H115+'50'!H115</f>
        <v>-4.8470793751234306E-4</v>
      </c>
      <c r="B114">
        <f>'10'!I115+'20'!I115+'30'!I115+'40'!I115+'50'!I115</f>
        <v>4.3130295820592943E-3</v>
      </c>
      <c r="C114">
        <f t="shared" si="2"/>
        <v>-47.249844359560733</v>
      </c>
      <c r="D114">
        <f>'10'!J115+'20'!J115+'30'!J115+'40'!J115+'50'!J115</f>
        <v>-4.578791974068449E-4</v>
      </c>
      <c r="E114">
        <f>'10'!K115+'20'!K115+'30'!K115+'40'!K115+'50'!K115</f>
        <v>4.2750126220567619E-3</v>
      </c>
      <c r="F114">
        <f t="shared" si="3"/>
        <v>-47.331714698016292</v>
      </c>
    </row>
    <row r="115" spans="1:6" x14ac:dyDescent="0.25">
      <c r="A115">
        <f>'10'!H116+'20'!H116+'30'!H116+'40'!H116+'50'!H116</f>
        <v>-1.5350086529460497E-3</v>
      </c>
      <c r="B115">
        <f>'10'!I116+'20'!I116+'30'!I116+'40'!I116+'50'!I116</f>
        <v>4.3693455472743085E-3</v>
      </c>
      <c r="C115">
        <f t="shared" si="2"/>
        <v>-46.686246989076487</v>
      </c>
      <c r="D115">
        <f>'10'!J116+'20'!J116+'30'!J116+'40'!J116+'50'!J116</f>
        <v>-1.4798539143848252E-3</v>
      </c>
      <c r="E115">
        <f>'10'!K116+'20'!K116+'30'!K116+'40'!K116+'50'!K116</f>
        <v>4.3097908768587167E-3</v>
      </c>
      <c r="F115">
        <f t="shared" si="3"/>
        <v>-46.826834369439261</v>
      </c>
    </row>
    <row r="116" spans="1:6" x14ac:dyDescent="0.25">
      <c r="A116">
        <f>'10'!H117+'20'!H117+'30'!H117+'40'!H117+'50'!H117</f>
        <v>-2.5705192215673672E-3</v>
      </c>
      <c r="B116">
        <f>'10'!I117+'20'!I117+'30'!I117+'40'!I117+'50'!I117</f>
        <v>4.1657415891264617E-3</v>
      </c>
      <c r="C116">
        <f t="shared" si="2"/>
        <v>-46.204955673379125</v>
      </c>
      <c r="D116">
        <f>'10'!J117+'20'!J117+'30'!J117+'40'!J117+'50'!J117</f>
        <v>-2.5602794843145055E-3</v>
      </c>
      <c r="E116">
        <f>'10'!K117+'20'!K117+'30'!K117+'40'!K117+'50'!K117</f>
        <v>4.125443172407468E-3</v>
      </c>
      <c r="F116">
        <f t="shared" si="3"/>
        <v>-46.275609655000466</v>
      </c>
    </row>
    <row r="117" spans="1:6" x14ac:dyDescent="0.25">
      <c r="A117">
        <f>'10'!H118+'20'!H118+'30'!H118+'40'!H118+'50'!H118</f>
        <v>-3.6438617354212833E-3</v>
      </c>
      <c r="B117">
        <f>'10'!I118+'20'!I118+'30'!I118+'40'!I118+'50'!I118</f>
        <v>3.7649299397925955E-3</v>
      </c>
      <c r="C117">
        <f t="shared" si="2"/>
        <v>-45.614192736431065</v>
      </c>
      <c r="D117">
        <f>'10'!J118+'20'!J118+'30'!J118+'40'!J118+'50'!J118</f>
        <v>-3.5970553672271532E-3</v>
      </c>
      <c r="E117">
        <f>'10'!K118+'20'!K118+'30'!K118+'40'!K118+'50'!K118</f>
        <v>3.7221571297974768E-3</v>
      </c>
      <c r="F117">
        <f t="shared" si="3"/>
        <v>-45.719744250961682</v>
      </c>
    </row>
    <row r="118" spans="1:6" x14ac:dyDescent="0.25">
      <c r="A118">
        <f>'10'!H119+'20'!H119+'30'!H119+'40'!H119+'50'!H119</f>
        <v>-4.5907590801813909E-3</v>
      </c>
      <c r="B118">
        <f>'10'!I119+'20'!I119+'30'!I119+'40'!I119+'50'!I119</f>
        <v>3.1259690922166789E-3</v>
      </c>
      <c r="C118">
        <f t="shared" si="2"/>
        <v>-45.107905623928971</v>
      </c>
      <c r="D118">
        <f>'10'!J119+'20'!J119+'30'!J119+'40'!J119+'50'!J119</f>
        <v>-4.6094667669813487E-3</v>
      </c>
      <c r="E118">
        <f>'10'!K119+'20'!K119+'30'!K119+'40'!K119+'50'!K119</f>
        <v>3.0767696000363119E-3</v>
      </c>
      <c r="F118">
        <f t="shared" si="3"/>
        <v>-45.126679320995926</v>
      </c>
    </row>
    <row r="119" spans="1:6" x14ac:dyDescent="0.25">
      <c r="A119">
        <f>'10'!H120+'20'!H120+'30'!H120+'40'!H120+'50'!H120</f>
        <v>-5.4731378230269204E-3</v>
      </c>
      <c r="B119">
        <f>'10'!I120+'20'!I120+'30'!I120+'40'!I120+'50'!I120</f>
        <v>2.287582794587188E-3</v>
      </c>
      <c r="C119">
        <f t="shared" si="2"/>
        <v>-44.536020513647841</v>
      </c>
      <c r="D119">
        <f>'10'!J120+'20'!J120+'30'!J120+'40'!J120+'50'!J120</f>
        <v>-5.4194678036902939E-3</v>
      </c>
      <c r="E119">
        <f>'10'!K120+'20'!K120+'30'!K120+'40'!K120+'50'!K120</f>
        <v>2.2664739752163636E-3</v>
      </c>
      <c r="F119">
        <f t="shared" si="3"/>
        <v>-44.620860558587729</v>
      </c>
    </row>
    <row r="120" spans="1:6" x14ac:dyDescent="0.25">
      <c r="A120">
        <f>'10'!H121+'20'!H121+'30'!H121+'40'!H121+'50'!H121</f>
        <v>-6.1262720841905654E-3</v>
      </c>
      <c r="B120">
        <f>'10'!I121+'20'!I121+'30'!I121+'40'!I121+'50'!I121</f>
        <v>1.2429132102335198E-3</v>
      </c>
      <c r="C120">
        <f t="shared" si="2"/>
        <v>-44.080894222998275</v>
      </c>
      <c r="D120">
        <f>'10'!J121+'20'!J121+'30'!J121+'40'!J121+'50'!J121</f>
        <v>-6.1002408129435118E-3</v>
      </c>
      <c r="E120">
        <f>'10'!K121+'20'!K121+'30'!K121+'40'!K121+'50'!K121</f>
        <v>1.2163557924607152E-3</v>
      </c>
      <c r="F120">
        <f t="shared" si="3"/>
        <v>-44.123736645549776</v>
      </c>
    </row>
    <row r="121" spans="1:6" x14ac:dyDescent="0.25">
      <c r="A121">
        <f>'10'!H122+'20'!H122+'30'!H122+'40'!H122+'50'!H122</f>
        <v>-6.5377551257946708E-3</v>
      </c>
      <c r="B121">
        <f>'10'!I122+'20'!I122+'30'!I122+'40'!I122+'50'!I122</f>
        <v>-6.6594217273942225E-6</v>
      </c>
      <c r="C121">
        <f t="shared" si="2"/>
        <v>-43.691422496364332</v>
      </c>
      <c r="D121">
        <f>'10'!J122+'20'!J122+'30'!J122+'40'!J122+'50'!J122</f>
        <v>-6.5283777169964754E-3</v>
      </c>
      <c r="E121">
        <f>'10'!K122+'20'!K122+'30'!K122+'40'!K122+'50'!K122</f>
        <v>-2.5577804264681264E-5</v>
      </c>
      <c r="F121">
        <f t="shared" si="3"/>
        <v>-43.703827859989197</v>
      </c>
    </row>
    <row r="122" spans="1:6" x14ac:dyDescent="0.25">
      <c r="A122">
        <f>'10'!H123+'20'!H123+'30'!H123+'40'!H123+'50'!H123</f>
        <v>-6.7017641538866385E-3</v>
      </c>
      <c r="B122">
        <f>'10'!I123+'20'!I123+'30'!I123+'40'!I123+'50'!I123</f>
        <v>-1.336511046278652E-3</v>
      </c>
      <c r="C122">
        <f t="shared" si="2"/>
        <v>-43.306840070774314</v>
      </c>
      <c r="D122">
        <f>'10'!J123+'20'!J123+'30'!J123+'40'!J123+'50'!J123</f>
        <v>-6.6609618715511862E-3</v>
      </c>
      <c r="E122">
        <f>'10'!K123+'20'!K123+'30'!K123+'40'!K123+'50'!K123</f>
        <v>-1.3463877549416841E-3</v>
      </c>
      <c r="F122">
        <f t="shared" si="3"/>
        <v>-43.355350398310023</v>
      </c>
    </row>
    <row r="123" spans="1:6" x14ac:dyDescent="0.25">
      <c r="A123">
        <f>'10'!H124+'20'!H124+'30'!H124+'40'!H124+'50'!H124</f>
        <v>-6.5198644017761707E-3</v>
      </c>
      <c r="B123">
        <f>'10'!I124+'20'!I124+'30'!I124+'40'!I124+'50'!I124</f>
        <v>-2.6888587783005869E-3</v>
      </c>
      <c r="C123">
        <f t="shared" si="2"/>
        <v>-43.033065011366638</v>
      </c>
      <c r="D123">
        <f>'10'!J124+'20'!J124+'30'!J124+'40'!J124+'50'!J124</f>
        <v>-6.4596280697978275E-3</v>
      </c>
      <c r="E123">
        <f>'10'!K124+'20'!K124+'30'!K124+'40'!K124+'50'!K124</f>
        <v>-2.6895469323892267E-3</v>
      </c>
      <c r="F123">
        <f t="shared" si="3"/>
        <v>-43.101545326616929</v>
      </c>
    </row>
    <row r="124" spans="1:6" x14ac:dyDescent="0.25">
      <c r="A124">
        <f>'10'!H125+'20'!H125+'30'!H125+'40'!H125+'50'!H125</f>
        <v>-6.1158695412230311E-3</v>
      </c>
      <c r="B124">
        <f>'10'!I125+'20'!I125+'30'!I125+'40'!I125+'50'!I125</f>
        <v>-4.1369701049560675E-3</v>
      </c>
      <c r="C124">
        <f t="shared" si="2"/>
        <v>-42.634570425052338</v>
      </c>
      <c r="D124">
        <f>'10'!J125+'20'!J125+'30'!J125+'40'!J125+'50'!J125</f>
        <v>-6.0192809699224324E-3</v>
      </c>
      <c r="E124">
        <f>'10'!K125+'20'!K125+'30'!K125+'40'!K125+'50'!K125</f>
        <v>-4.1248192401676705E-3</v>
      </c>
      <c r="F124">
        <f t="shared" si="3"/>
        <v>-42.737140141135654</v>
      </c>
    </row>
    <row r="125" spans="1:6" x14ac:dyDescent="0.25">
      <c r="A125">
        <f>'10'!H126+'20'!H126+'30'!H126+'40'!H126+'50'!H126</f>
        <v>-5.3695959426233271E-3</v>
      </c>
      <c r="B125">
        <f>'10'!I126+'20'!I126+'30'!I126+'40'!I126+'50'!I126</f>
        <v>-5.5596582974777381E-3</v>
      </c>
      <c r="C125">
        <f t="shared" si="2"/>
        <v>-42.237176184118034</v>
      </c>
      <c r="D125">
        <f>'10'!J126+'20'!J126+'30'!J126+'40'!J126+'50'!J126</f>
        <v>-5.2906938706054401E-3</v>
      </c>
      <c r="E125">
        <f>'10'!K126+'20'!K126+'30'!K126+'40'!K126+'50'!K126</f>
        <v>-5.5380352659698869E-3</v>
      </c>
      <c r="F125">
        <f t="shared" si="3"/>
        <v>-42.316484927059378</v>
      </c>
    </row>
    <row r="126" spans="1:6" x14ac:dyDescent="0.25">
      <c r="A126">
        <f>'10'!H127+'20'!H127+'30'!H127+'40'!H127+'50'!H127</f>
        <v>-4.3701180889550483E-3</v>
      </c>
      <c r="B126">
        <f>'10'!I127+'20'!I127+'30'!I127+'40'!I127+'50'!I127</f>
        <v>-6.8344381592598709E-3</v>
      </c>
      <c r="C126">
        <f t="shared" si="2"/>
        <v>-41.817247589206687</v>
      </c>
      <c r="D126">
        <f>'10'!J127+'20'!J127+'30'!J127+'40'!J127+'50'!J127</f>
        <v>-4.3328797344154438E-3</v>
      </c>
      <c r="E126">
        <f>'10'!K127+'20'!K127+'30'!K127+'40'!K127+'50'!K127</f>
        <v>-6.7837762900012375E-3</v>
      </c>
      <c r="F126">
        <f t="shared" si="3"/>
        <v>-41.884687773372463</v>
      </c>
    </row>
    <row r="127" spans="1:6" x14ac:dyDescent="0.25">
      <c r="A127">
        <f>'10'!H128+'20'!H128+'30'!H128+'40'!H128+'50'!H128</f>
        <v>-3.1374390777096266E-3</v>
      </c>
      <c r="B127">
        <f>'10'!I128+'20'!I128+'30'!I128+'40'!I128+'50'!I128</f>
        <v>-7.9282784062564803E-3</v>
      </c>
      <c r="C127">
        <f t="shared" si="2"/>
        <v>-41.384588838923051</v>
      </c>
      <c r="D127">
        <f>'10'!J128+'20'!J128+'30'!J128+'40'!J128+'50'!J128</f>
        <v>-3.115023825186183E-3</v>
      </c>
      <c r="E127">
        <f>'10'!K128+'20'!K128+'30'!K128+'40'!K128+'50'!K128</f>
        <v>-7.8520526307553958E-3</v>
      </c>
      <c r="F127">
        <f t="shared" si="3"/>
        <v>-41.465566980941155</v>
      </c>
    </row>
    <row r="128" spans="1:6" x14ac:dyDescent="0.25">
      <c r="A128">
        <f>'10'!H129+'20'!H129+'30'!H129+'40'!H129+'50'!H129</f>
        <v>-1.6462969613795747E-3</v>
      </c>
      <c r="B128">
        <f>'10'!I129+'20'!I129+'30'!I129+'40'!I129+'50'!I129</f>
        <v>-8.8152233698075688E-3</v>
      </c>
      <c r="C128">
        <f t="shared" si="2"/>
        <v>-40.946442654001551</v>
      </c>
      <c r="D128">
        <f>'10'!J129+'20'!J129+'30'!J129+'40'!J129+'50'!J129</f>
        <v>-1.6364253018463543E-3</v>
      </c>
      <c r="E128">
        <f>'10'!K129+'20'!K129+'30'!K129+'40'!K129+'50'!K129</f>
        <v>-8.7287297698810783E-3</v>
      </c>
      <c r="F128">
        <f t="shared" si="3"/>
        <v>-41.030958068101455</v>
      </c>
    </row>
    <row r="129" spans="1:6" x14ac:dyDescent="0.25">
      <c r="A129">
        <f>'10'!H130+'20'!H130+'30'!H130+'40'!H130+'50'!H130</f>
        <v>4.1291760883322868E-5</v>
      </c>
      <c r="B129">
        <f>'10'!I130+'20'!I130+'30'!I130+'40'!I130+'50'!I130</f>
        <v>-9.4111600378767955E-3</v>
      </c>
      <c r="C129">
        <f t="shared" si="2"/>
        <v>-40.527053223065963</v>
      </c>
      <c r="D129">
        <f>'10'!J130+'20'!J130+'30'!J130+'40'!J130+'50'!J130</f>
        <v>1.7285751599644631E-6</v>
      </c>
      <c r="E129">
        <f>'10'!K130+'20'!K130+'30'!K130+'40'!K130+'50'!K130</f>
        <v>-9.339545957699558E-3</v>
      </c>
      <c r="F129">
        <f t="shared" si="3"/>
        <v>-40.593484581145638</v>
      </c>
    </row>
    <row r="130" spans="1:6" x14ac:dyDescent="0.25">
      <c r="A130">
        <f>'10'!H131+'20'!H131+'30'!H131+'40'!H131+'50'!H131</f>
        <v>1.7629405186771858E-3</v>
      </c>
      <c r="B130">
        <f>'10'!I131+'20'!I131+'30'!I131+'40'!I131+'50'!I131</f>
        <v>-9.7032380129016653E-3</v>
      </c>
      <c r="C130">
        <f t="shared" si="2"/>
        <v>-40.120622196696274</v>
      </c>
      <c r="D130">
        <f>'10'!J131+'20'!J131+'30'!J131+'40'!J131+'50'!J131</f>
        <v>1.7652877199537671E-3</v>
      </c>
      <c r="E130">
        <f>'10'!K131+'20'!K131+'30'!K131+'40'!K131+'50'!K131</f>
        <v>-9.5905962992212344E-3</v>
      </c>
      <c r="F130">
        <f t="shared" si="3"/>
        <v>-40.218387636590933</v>
      </c>
    </row>
    <row r="131" spans="1:6" x14ac:dyDescent="0.25">
      <c r="A131">
        <f>'10'!H132+'20'!H132+'30'!H132+'40'!H132+'50'!H132</f>
        <v>3.5154398163551952E-3</v>
      </c>
      <c r="B131">
        <f>'10'!I132+'20'!I132+'30'!I132+'40'!I132+'50'!I132</f>
        <v>-9.6557391278231687E-3</v>
      </c>
      <c r="C131">
        <f t="shared" ref="C131:C194" si="4">20*LOG10(SQRT((A131*A131)+(B131*B131)))</f>
        <v>-39.763705667824382</v>
      </c>
      <c r="D131">
        <f>'10'!J132+'20'!J132+'30'!J132+'40'!J132+'50'!J132</f>
        <v>3.5262238033364106E-3</v>
      </c>
      <c r="E131">
        <f>'10'!K132+'20'!K132+'30'!K132+'40'!K132+'50'!K132</f>
        <v>-9.5308761403440218E-3</v>
      </c>
      <c r="F131">
        <f t="shared" ref="F131:F194" si="5">20*LOG10(SQRT((D131*D131)+(E131*E131)))</f>
        <v>-39.860180248671547</v>
      </c>
    </row>
    <row r="132" spans="1:6" x14ac:dyDescent="0.25">
      <c r="A132">
        <f>'10'!H133+'20'!H133+'30'!H133+'40'!H133+'50'!H133</f>
        <v>5.4137209413495889E-3</v>
      </c>
      <c r="B132">
        <f>'10'!I133+'20'!I133+'30'!I133+'40'!I133+'50'!I133</f>
        <v>-9.2174267949486736E-3</v>
      </c>
      <c r="C132">
        <f t="shared" si="4"/>
        <v>-39.420703146537008</v>
      </c>
      <c r="D132">
        <f>'10'!J133+'20'!J133+'30'!J133+'40'!J133+'50'!J133</f>
        <v>5.3845456886598758E-3</v>
      </c>
      <c r="E132">
        <f>'10'!K133+'20'!K133+'30'!K133+'40'!K133+'50'!K133</f>
        <v>-9.1015887543346181E-3</v>
      </c>
      <c r="F132">
        <f t="shared" si="5"/>
        <v>-39.514329367700974</v>
      </c>
    </row>
    <row r="133" spans="1:6" x14ac:dyDescent="0.25">
      <c r="A133">
        <f>'10'!H134+'20'!H134+'30'!H134+'40'!H134+'50'!H134</f>
        <v>7.1893997916735921E-3</v>
      </c>
      <c r="B133">
        <f>'10'!I134+'20'!I134+'30'!I134+'40'!I134+'50'!I134</f>
        <v>-8.4306013694312159E-3</v>
      </c>
      <c r="C133">
        <f t="shared" si="4"/>
        <v>-39.109342447654832</v>
      </c>
      <c r="D133">
        <f>'10'!J134+'20'!J134+'30'!J134+'40'!J134+'50'!J134</f>
        <v>7.1249408893376363E-3</v>
      </c>
      <c r="E133">
        <f>'10'!K134+'20'!K134+'30'!K134+'40'!K134+'50'!K134</f>
        <v>-8.3606698162237737E-3</v>
      </c>
      <c r="F133">
        <f t="shared" si="5"/>
        <v>-39.184165864270327</v>
      </c>
    </row>
    <row r="134" spans="1:6" x14ac:dyDescent="0.25">
      <c r="A134">
        <f>'10'!H135+'20'!H135+'30'!H135+'40'!H135+'50'!H135</f>
        <v>8.7891278138859941E-3</v>
      </c>
      <c r="B134">
        <f>'10'!I135+'20'!I135+'30'!I135+'40'!I135+'50'!I135</f>
        <v>-7.3753288770339797E-3</v>
      </c>
      <c r="C134">
        <f t="shared" si="4"/>
        <v>-38.805981259401712</v>
      </c>
      <c r="D134">
        <f>'10'!J135+'20'!J135+'30'!J135+'40'!J135+'50'!J135</f>
        <v>8.6906643959338871E-3</v>
      </c>
      <c r="E134">
        <f>'10'!K135+'20'!K135+'30'!K135+'40'!K135+'50'!K135</f>
        <v>-7.3054320116051827E-3</v>
      </c>
      <c r="F134">
        <f t="shared" si="5"/>
        <v>-38.897572426318874</v>
      </c>
    </row>
    <row r="135" spans="1:6" x14ac:dyDescent="0.25">
      <c r="A135">
        <f>'10'!H136+'20'!H136+'30'!H136+'40'!H136+'50'!H136</f>
        <v>1.0189417736934372E-2</v>
      </c>
      <c r="B135">
        <f>'10'!I136+'20'!I136+'30'!I136+'40'!I136+'50'!I136</f>
        <v>-5.9977078204925538E-3</v>
      </c>
      <c r="C135">
        <f t="shared" si="4"/>
        <v>-38.545029780350625</v>
      </c>
      <c r="D135">
        <f>'10'!J136+'20'!J136+'30'!J136+'40'!J136+'50'!J136</f>
        <v>1.0139539295446687E-2</v>
      </c>
      <c r="E135">
        <f>'10'!K136+'20'!K136+'30'!K136+'40'!K136+'50'!K136</f>
        <v>-5.9528877766220579E-3</v>
      </c>
      <c r="F135">
        <f t="shared" si="5"/>
        <v>-38.593438758348015</v>
      </c>
    </row>
    <row r="136" spans="1:6" x14ac:dyDescent="0.25">
      <c r="A136">
        <f>'10'!H137+'20'!H137+'30'!H137+'40'!H137+'50'!H137</f>
        <v>1.1448439445369144E-2</v>
      </c>
      <c r="B136">
        <f>'10'!I137+'20'!I137+'30'!I137+'40'!I137+'50'!I137</f>
        <v>-4.3086232953689456E-3</v>
      </c>
      <c r="C136">
        <f t="shared" si="4"/>
        <v>-38.249784203525991</v>
      </c>
      <c r="D136">
        <f>'10'!J137+'20'!J137+'30'!J137+'40'!J137+'50'!J137</f>
        <v>1.1344053640823103E-2</v>
      </c>
      <c r="E136">
        <f>'10'!K137+'20'!K137+'30'!K137+'40'!K137+'50'!K137</f>
        <v>-4.322497793754921E-3</v>
      </c>
      <c r="F136">
        <f t="shared" si="5"/>
        <v>-38.315863776364161</v>
      </c>
    </row>
    <row r="137" spans="1:6" x14ac:dyDescent="0.25">
      <c r="A137">
        <f>'10'!H138+'20'!H138+'30'!H138+'40'!H138+'50'!H138</f>
        <v>1.2354288896332074E-2</v>
      </c>
      <c r="B137">
        <f>'10'!I138+'20'!I138+'30'!I138+'40'!I138+'50'!I138</f>
        <v>-2.477651567443266E-3</v>
      </c>
      <c r="C137">
        <f t="shared" si="4"/>
        <v>-37.99239183068061</v>
      </c>
      <c r="D137">
        <f>'10'!J138+'20'!J138+'30'!J138+'40'!J138+'50'!J138</f>
        <v>1.2293105082745736E-2</v>
      </c>
      <c r="E137">
        <f>'10'!K138+'20'!K138+'30'!K138+'40'!K138+'50'!K138</f>
        <v>-2.4304678850778612E-3</v>
      </c>
      <c r="F137">
        <f t="shared" si="5"/>
        <v>-38.040239884164755</v>
      </c>
    </row>
    <row r="138" spans="1:6" x14ac:dyDescent="0.25">
      <c r="A138">
        <f>'10'!H139+'20'!H139+'30'!H139+'40'!H139+'50'!H139</f>
        <v>1.2980075827926475E-2</v>
      </c>
      <c r="B138">
        <f>'10'!I139+'20'!I139+'30'!I139+'40'!I139+'50'!I139</f>
        <v>-4.0699175881119172E-4</v>
      </c>
      <c r="C138">
        <f t="shared" si="4"/>
        <v>-37.730187769640821</v>
      </c>
      <c r="D138">
        <f>'10'!J139+'20'!J139+'30'!J139+'40'!J139+'50'!J139</f>
        <v>1.2918230906617846E-2</v>
      </c>
      <c r="E138">
        <f>'10'!K139+'20'!K139+'30'!K139+'40'!K139+'50'!K139</f>
        <v>-4.5963949770551533E-4</v>
      </c>
      <c r="F138">
        <f t="shared" si="5"/>
        <v>-37.770444512600832</v>
      </c>
    </row>
    <row r="139" spans="1:6" x14ac:dyDescent="0.25">
      <c r="A139">
        <f>'10'!H140+'20'!H140+'30'!H140+'40'!H140+'50'!H140</f>
        <v>1.3276471005637671E-2</v>
      </c>
      <c r="B139">
        <f>'10'!I140+'20'!I140+'30'!I140+'40'!I140+'50'!I140</f>
        <v>1.6358917023419164E-3</v>
      </c>
      <c r="C139">
        <f t="shared" si="4"/>
        <v>-37.472905670551455</v>
      </c>
      <c r="D139">
        <f>'10'!J140+'20'!J140+'30'!J140+'40'!J140+'50'!J140</f>
        <v>1.3222522570391478E-2</v>
      </c>
      <c r="E139">
        <f>'10'!K140+'20'!K140+'30'!K140+'40'!K140+'50'!K140</f>
        <v>1.6080301870159508E-3</v>
      </c>
      <c r="F139">
        <f t="shared" si="5"/>
        <v>-37.509953096615419</v>
      </c>
    </row>
    <row r="140" spans="1:6" x14ac:dyDescent="0.25">
      <c r="A140">
        <f>'10'!H141+'20'!H141+'30'!H141+'40'!H141+'50'!H141</f>
        <v>1.3207488944779766E-2</v>
      </c>
      <c r="B140">
        <f>'10'!I141+'20'!I141+'30'!I141+'40'!I141+'50'!I141</f>
        <v>3.7062431062747491E-3</v>
      </c>
      <c r="C140">
        <f t="shared" si="4"/>
        <v>-37.254403781757659</v>
      </c>
      <c r="D140">
        <f>'10'!J141+'20'!J141+'30'!J141+'40'!J141+'50'!J141</f>
        <v>1.3137928286760372E-2</v>
      </c>
      <c r="E140">
        <f>'10'!K141+'20'!K141+'30'!K141+'40'!K141+'50'!K141</f>
        <v>3.682754924870562E-3</v>
      </c>
      <c r="F140">
        <f t="shared" si="5"/>
        <v>-37.300953319180479</v>
      </c>
    </row>
    <row r="141" spans="1:6" x14ac:dyDescent="0.25">
      <c r="A141">
        <f>'10'!H142+'20'!H142+'30'!H142+'40'!H142+'50'!H142</f>
        <v>1.2774624678082852E-2</v>
      </c>
      <c r="B141">
        <f>'10'!I142+'20'!I142+'30'!I142+'40'!I142+'50'!I142</f>
        <v>5.8064615799215246E-3</v>
      </c>
      <c r="C141">
        <f t="shared" si="4"/>
        <v>-37.057409800861464</v>
      </c>
      <c r="D141">
        <f>'10'!J142+'20'!J142+'30'!J142+'40'!J142+'50'!J142</f>
        <v>1.2689716715320733E-2</v>
      </c>
      <c r="E141">
        <f>'10'!K142+'20'!K142+'30'!K142+'40'!K142+'50'!K142</f>
        <v>5.7900306161492695E-3</v>
      </c>
      <c r="F141">
        <f t="shared" si="5"/>
        <v>-37.109612535592859</v>
      </c>
    </row>
    <row r="142" spans="1:6" x14ac:dyDescent="0.25">
      <c r="A142">
        <f>'10'!H143+'20'!H143+'30'!H143+'40'!H143+'50'!H143</f>
        <v>1.2046138502664033E-2</v>
      </c>
      <c r="B142">
        <f>'10'!I143+'20'!I143+'30'!I143+'40'!I143+'50'!I143</f>
        <v>7.7358116391710351E-3</v>
      </c>
      <c r="C142">
        <f t="shared" si="4"/>
        <v>-36.883473423193614</v>
      </c>
      <c r="D142">
        <f>'10'!J143+'20'!J143+'30'!J143+'40'!J143+'50'!J143</f>
        <v>1.1955480289263826E-2</v>
      </c>
      <c r="E142">
        <f>'10'!K143+'20'!K143+'30'!K143+'40'!K143+'50'!K143</f>
        <v>7.7139914182267491E-3</v>
      </c>
      <c r="F142">
        <f t="shared" si="5"/>
        <v>-36.937054465006248</v>
      </c>
    </row>
    <row r="143" spans="1:6" x14ac:dyDescent="0.25">
      <c r="A143">
        <f>'10'!H144+'20'!H144+'30'!H144+'40'!H144+'50'!H144</f>
        <v>1.1012582306816194E-2</v>
      </c>
      <c r="B143">
        <f>'10'!I144+'20'!I144+'30'!I144+'40'!I144+'50'!I144</f>
        <v>9.5399723770760846E-3</v>
      </c>
      <c r="C143">
        <f t="shared" si="4"/>
        <v>-36.730744685334344</v>
      </c>
      <c r="D143">
        <f>'10'!J144+'20'!J144+'30'!J144+'40'!J144+'50'!J144</f>
        <v>1.0926343383259604E-2</v>
      </c>
      <c r="E143">
        <f>'10'!K144+'20'!K144+'30'!K144+'40'!K144+'50'!K144</f>
        <v>9.5476993291682827E-3</v>
      </c>
      <c r="F143">
        <f t="shared" si="5"/>
        <v>-36.766580747184882</v>
      </c>
    </row>
    <row r="144" spans="1:6" x14ac:dyDescent="0.25">
      <c r="A144">
        <f>'10'!H145+'20'!H145+'30'!H145+'40'!H145+'50'!H145</f>
        <v>9.6281649770702041E-3</v>
      </c>
      <c r="B144">
        <f>'10'!I145+'20'!I145+'30'!I145+'40'!I145+'50'!I145</f>
        <v>1.1244976716509964E-2</v>
      </c>
      <c r="C144">
        <f t="shared" si="4"/>
        <v>-36.592564200680819</v>
      </c>
      <c r="D144">
        <f>'10'!J145+'20'!J145+'30'!J145+'40'!J145+'50'!J145</f>
        <v>9.6079962106762479E-3</v>
      </c>
      <c r="E144">
        <f>'10'!K145+'20'!K145+'30'!K145+'40'!K145+'50'!K145</f>
        <v>1.1198708912652882E-2</v>
      </c>
      <c r="F144">
        <f t="shared" si="5"/>
        <v>-36.620923540495689</v>
      </c>
    </row>
    <row r="145" spans="1:6" x14ac:dyDescent="0.25">
      <c r="A145">
        <f>'10'!H146+'20'!H146+'30'!H146+'40'!H146+'50'!H146</f>
        <v>8.0101406448980401E-3</v>
      </c>
      <c r="B145">
        <f>'10'!I146+'20'!I146+'30'!I146+'40'!I146+'50'!I146</f>
        <v>1.2688369728633358E-2</v>
      </c>
      <c r="C145">
        <f t="shared" si="4"/>
        <v>-36.475143931433969</v>
      </c>
      <c r="D145">
        <f>'10'!J146+'20'!J146+'30'!J146+'40'!J146+'50'!J146</f>
        <v>7.9922673978875484E-3</v>
      </c>
      <c r="E145">
        <f>'10'!K146+'20'!K146+'30'!K146+'40'!K146+'50'!K146</f>
        <v>1.2657304632474839E-2</v>
      </c>
      <c r="F145">
        <f t="shared" si="5"/>
        <v>-36.495897356740308</v>
      </c>
    </row>
    <row r="146" spans="1:6" x14ac:dyDescent="0.25">
      <c r="A146">
        <f>'10'!H147+'20'!H147+'30'!H147+'40'!H147+'50'!H147</f>
        <v>6.2222947536483232E-3</v>
      </c>
      <c r="B146">
        <f>'10'!I147+'20'!I147+'30'!I147+'40'!I147+'50'!I147</f>
        <v>1.3885655048148413E-2</v>
      </c>
      <c r="C146">
        <f t="shared" si="4"/>
        <v>-36.353957892590934</v>
      </c>
      <c r="D146">
        <f>'10'!J147+'20'!J147+'30'!J147+'40'!J147+'50'!J147</f>
        <v>6.2474084501552164E-3</v>
      </c>
      <c r="E146">
        <f>'10'!K147+'20'!K147+'30'!K147+'40'!K147+'50'!K147</f>
        <v>1.3830303727315016E-2</v>
      </c>
      <c r="F146">
        <f t="shared" si="5"/>
        <v>-36.376920819897876</v>
      </c>
    </row>
    <row r="147" spans="1:6" x14ac:dyDescent="0.25">
      <c r="A147">
        <f>'10'!H148+'20'!H148+'30'!H148+'40'!H148+'50'!H148</f>
        <v>4.3187347484117755E-3</v>
      </c>
      <c r="B147">
        <f>'10'!I148+'20'!I148+'30'!I148+'40'!I148+'50'!I148</f>
        <v>1.4817110895010107E-2</v>
      </c>
      <c r="C147">
        <f t="shared" si="4"/>
        <v>-36.230614424554787</v>
      </c>
      <c r="D147">
        <f>'10'!J148+'20'!J148+'30'!J148+'40'!J148+'50'!J148</f>
        <v>4.3117325872136956E-3</v>
      </c>
      <c r="E147">
        <f>'10'!K148+'20'!K148+'30'!K148+'40'!K148+'50'!K148</f>
        <v>1.4752613226512784E-2</v>
      </c>
      <c r="F147">
        <f t="shared" si="5"/>
        <v>-36.266637827949175</v>
      </c>
    </row>
    <row r="148" spans="1:6" x14ac:dyDescent="0.25">
      <c r="A148">
        <f>'10'!H149+'20'!H149+'30'!H149+'40'!H149+'50'!H149</f>
        <v>2.1926393208614092E-3</v>
      </c>
      <c r="B148">
        <f>'10'!I149+'20'!I149+'30'!I149+'40'!I149+'50'!I149</f>
        <v>1.5487352863153416E-2</v>
      </c>
      <c r="C148">
        <f t="shared" si="4"/>
        <v>-36.114267937098084</v>
      </c>
      <c r="D148">
        <f>'10'!J149+'20'!J149+'30'!J149+'40'!J149+'50'!J149</f>
        <v>2.2771603361404712E-3</v>
      </c>
      <c r="E148">
        <f>'10'!K149+'20'!K149+'30'!K149+'40'!K149+'50'!K149</f>
        <v>1.5407152175411477E-2</v>
      </c>
      <c r="F148">
        <f t="shared" si="5"/>
        <v>-36.151704362317744</v>
      </c>
    </row>
    <row r="149" spans="1:6" x14ac:dyDescent="0.25">
      <c r="A149">
        <f>'10'!H150+'20'!H150+'30'!H150+'40'!H150+'50'!H150</f>
        <v>6.8994515081770541E-5</v>
      </c>
      <c r="B149">
        <f>'10'!I150+'20'!I150+'30'!I150+'40'!I150+'50'!I150</f>
        <v>1.5886842673609937E-2</v>
      </c>
      <c r="C149">
        <f t="shared" si="4"/>
        <v>-35.979166195053544</v>
      </c>
      <c r="D149">
        <f>'10'!J150+'20'!J150+'30'!J150+'40'!J150+'50'!J150</f>
        <v>7.4333497250462859E-5</v>
      </c>
      <c r="E149">
        <f>'10'!K150+'20'!K150+'30'!K150+'40'!K150+'50'!K150</f>
        <v>1.5815416148871383E-2</v>
      </c>
      <c r="F149">
        <f t="shared" si="5"/>
        <v>-36.018291584058574</v>
      </c>
    </row>
    <row r="150" spans="1:6" x14ac:dyDescent="0.25">
      <c r="A150">
        <f>'10'!H151+'20'!H151+'30'!H151+'40'!H151+'50'!H151</f>
        <v>-1.9212167660590202E-3</v>
      </c>
      <c r="B150">
        <f>'10'!I151+'20'!I151+'30'!I151+'40'!I151+'50'!I151</f>
        <v>1.5957196152107903E-2</v>
      </c>
      <c r="C150">
        <f t="shared" si="4"/>
        <v>-35.878366168490139</v>
      </c>
      <c r="D150">
        <f>'10'!J151+'20'!J151+'30'!J151+'40'!J151+'50'!J151</f>
        <v>-1.8858407591232046E-3</v>
      </c>
      <c r="E150">
        <f>'10'!K151+'20'!K151+'30'!K151+'40'!K151+'50'!K151</f>
        <v>1.590245928831532E-2</v>
      </c>
      <c r="F150">
        <f t="shared" si="5"/>
        <v>-35.910064300278037</v>
      </c>
    </row>
    <row r="151" spans="1:6" x14ac:dyDescent="0.25">
      <c r="A151">
        <f>'10'!H152+'20'!H152+'30'!H152+'40'!H152+'50'!H152</f>
        <v>-3.915310370535636E-3</v>
      </c>
      <c r="B151">
        <f>'10'!I152+'20'!I152+'30'!I152+'40'!I152+'50'!I152</f>
        <v>1.5780183198959196E-2</v>
      </c>
      <c r="C151">
        <f t="shared" si="4"/>
        <v>-35.778308102781949</v>
      </c>
      <c r="D151">
        <f>'10'!J152+'20'!J152+'30'!J152+'40'!J152+'50'!J152</f>
        <v>-3.9167589990092011E-3</v>
      </c>
      <c r="E151">
        <f>'10'!K152+'20'!K152+'30'!K152+'40'!K152+'50'!K152</f>
        <v>1.5731822307875339E-2</v>
      </c>
      <c r="F151">
        <f t="shared" si="5"/>
        <v>-35.803230256144019</v>
      </c>
    </row>
    <row r="152" spans="1:6" x14ac:dyDescent="0.25">
      <c r="A152">
        <f>'10'!H153+'20'!H153+'30'!H153+'40'!H153+'50'!H153</f>
        <v>-5.9709970850967244E-3</v>
      </c>
      <c r="B152">
        <f>'10'!I153+'20'!I153+'30'!I153+'40'!I153+'50'!I153</f>
        <v>1.5319427997858548E-2</v>
      </c>
      <c r="C152">
        <f t="shared" si="4"/>
        <v>-35.680934169833179</v>
      </c>
      <c r="D152">
        <f>'10'!J153+'20'!J153+'30'!J153+'40'!J153+'50'!J153</f>
        <v>-5.8717026456855479E-3</v>
      </c>
      <c r="E152">
        <f>'10'!K153+'20'!K153+'30'!K153+'40'!K153+'50'!K153</f>
        <v>1.5334840779593394E-2</v>
      </c>
      <c r="F152">
        <f t="shared" si="5"/>
        <v>-35.692249691066529</v>
      </c>
    </row>
    <row r="153" spans="1:6" x14ac:dyDescent="0.25">
      <c r="A153">
        <f>'10'!H154+'20'!H154+'30'!H154+'40'!H154+'50'!H154</f>
        <v>-7.7407167587270533E-3</v>
      </c>
      <c r="B153">
        <f>'10'!I154+'20'!I154+'30'!I154+'40'!I154+'50'!I154</f>
        <v>1.4703026431882798E-2</v>
      </c>
      <c r="C153">
        <f t="shared" si="4"/>
        <v>-35.589372391917308</v>
      </c>
      <c r="D153">
        <f>'10'!J154+'20'!J154+'30'!J154+'40'!J154+'50'!J154</f>
        <v>-7.6256301115400944E-3</v>
      </c>
      <c r="E153">
        <f>'10'!K154+'20'!K154+'30'!K154+'40'!K154+'50'!K154</f>
        <v>1.47166994316268E-2</v>
      </c>
      <c r="F153">
        <f t="shared" si="5"/>
        <v>-35.610915793870809</v>
      </c>
    </row>
    <row r="154" spans="1:6" x14ac:dyDescent="0.25">
      <c r="A154">
        <f>'10'!H155+'20'!H155+'30'!H155+'40'!H155+'50'!H155</f>
        <v>-9.347622947678132E-3</v>
      </c>
      <c r="B154">
        <f>'10'!I155+'20'!I155+'30'!I155+'40'!I155+'50'!I155</f>
        <v>1.3919599963779925E-2</v>
      </c>
      <c r="C154">
        <f t="shared" si="4"/>
        <v>-35.510876818457263</v>
      </c>
      <c r="D154">
        <f>'10'!J155+'20'!J155+'30'!J155+'40'!J155+'50'!J155</f>
        <v>-9.2330647102322611E-3</v>
      </c>
      <c r="E154">
        <f>'10'!K155+'20'!K155+'30'!K155+'40'!K155+'50'!K155</f>
        <v>1.3964965085089627E-2</v>
      </c>
      <c r="F154">
        <f t="shared" si="5"/>
        <v>-35.524237990142502</v>
      </c>
    </row>
    <row r="155" spans="1:6" x14ac:dyDescent="0.25">
      <c r="A155">
        <f>'10'!H156+'20'!H156+'30'!H156+'40'!H156+'50'!H156</f>
        <v>-1.0802536229133772E-2</v>
      </c>
      <c r="B155">
        <f>'10'!I156+'20'!I156+'30'!I156+'40'!I156+'50'!I156</f>
        <v>1.3014971105956195E-2</v>
      </c>
      <c r="C155">
        <f t="shared" si="4"/>
        <v>-35.435060330397022</v>
      </c>
      <c r="D155">
        <f>'10'!J156+'20'!J156+'30'!J156+'40'!J156+'50'!J156</f>
        <v>-1.0737316921156379E-2</v>
      </c>
      <c r="E155">
        <f>'10'!K156+'20'!K156+'30'!K156+'40'!K156+'50'!K156</f>
        <v>1.3028392831136881E-2</v>
      </c>
      <c r="F155">
        <f t="shared" si="5"/>
        <v>-35.451109593616607</v>
      </c>
    </row>
    <row r="156" spans="1:6" x14ac:dyDescent="0.25">
      <c r="A156">
        <f>'10'!H157+'20'!H157+'30'!H157+'40'!H157+'50'!H157</f>
        <v>-1.2218347216401818E-2</v>
      </c>
      <c r="B156">
        <f>'10'!I157+'20'!I157+'30'!I157+'40'!I157+'50'!I157</f>
        <v>1.1890940613779931E-2</v>
      </c>
      <c r="C156">
        <f t="shared" si="4"/>
        <v>-35.365811471291465</v>
      </c>
      <c r="D156">
        <f>'10'!J157+'20'!J157+'30'!J157+'40'!J157+'50'!J157</f>
        <v>-1.2129177896382086E-2</v>
      </c>
      <c r="E156">
        <f>'10'!K157+'20'!K157+'30'!K157+'40'!K157+'50'!K157</f>
        <v>1.1916250471522361E-2</v>
      </c>
      <c r="F156">
        <f t="shared" si="5"/>
        <v>-35.389309050549421</v>
      </c>
    </row>
    <row r="157" spans="1:6" x14ac:dyDescent="0.25">
      <c r="A157">
        <f>'10'!H158+'20'!H158+'30'!H158+'40'!H158+'50'!H158</f>
        <v>-1.3421062722362464E-2</v>
      </c>
      <c r="B157">
        <f>'10'!I158+'20'!I158+'30'!I158+'40'!I158+'50'!I158</f>
        <v>1.0711157346858123E-2</v>
      </c>
      <c r="C157">
        <f t="shared" si="4"/>
        <v>-35.303932467559981</v>
      </c>
      <c r="D157">
        <f>'10'!J158+'20'!J158+'30'!J158+'40'!J158+'50'!J158</f>
        <v>-1.3335416405113794E-2</v>
      </c>
      <c r="E157">
        <f>'10'!K158+'20'!K158+'30'!K158+'40'!K158+'50'!K158</f>
        <v>1.0742128249666909E-2</v>
      </c>
      <c r="F157">
        <f t="shared" si="5"/>
        <v>-35.327965611965517</v>
      </c>
    </row>
    <row r="158" spans="1:6" x14ac:dyDescent="0.25">
      <c r="A158">
        <f>'10'!H159+'20'!H159+'30'!H159+'40'!H159+'50'!H159</f>
        <v>-1.4377505043204876E-2</v>
      </c>
      <c r="B158">
        <f>'10'!I159+'20'!I159+'30'!I159+'40'!I159+'50'!I159</f>
        <v>9.4721330216884156E-3</v>
      </c>
      <c r="C158">
        <f t="shared" si="4"/>
        <v>-35.280720512588303</v>
      </c>
      <c r="D158">
        <f>'10'!J159+'20'!J159+'30'!J159+'40'!J159+'50'!J159</f>
        <v>-1.4313899354159776E-2</v>
      </c>
      <c r="E158">
        <f>'10'!K159+'20'!K159+'30'!K159+'40'!K159+'50'!K159</f>
        <v>9.5105293725834626E-3</v>
      </c>
      <c r="F158">
        <f t="shared" si="5"/>
        <v>-35.29680841512338</v>
      </c>
    </row>
    <row r="159" spans="1:6" x14ac:dyDescent="0.25">
      <c r="A159">
        <f>'10'!H160+'20'!H160+'30'!H160+'40'!H160+'50'!H160</f>
        <v>-1.5170609189881961E-2</v>
      </c>
      <c r="B159">
        <f>'10'!I160+'20'!I160+'30'!I160+'40'!I160+'50'!I160</f>
        <v>8.241915561061082E-3</v>
      </c>
      <c r="C159">
        <f t="shared" si="4"/>
        <v>-35.256721813000269</v>
      </c>
      <c r="D159">
        <f>'10'!J160+'20'!J160+'30'!J160+'40'!J160+'50'!J160</f>
        <v>-1.5103822438540693E-2</v>
      </c>
      <c r="E159">
        <f>'10'!K160+'20'!K160+'30'!K160+'40'!K160+'50'!K160</f>
        <v>8.2883314774329728E-3</v>
      </c>
      <c r="F159">
        <f t="shared" si="5"/>
        <v>-35.275040725251316</v>
      </c>
    </row>
    <row r="160" spans="1:6" x14ac:dyDescent="0.25">
      <c r="A160">
        <f>'10'!H161+'20'!H161+'30'!H161+'40'!H161+'50'!H161</f>
        <v>-1.5724246154123236E-2</v>
      </c>
      <c r="B160">
        <f>'10'!I161+'20'!I161+'30'!I161+'40'!I161+'50'!I161</f>
        <v>6.9921043489980022E-3</v>
      </c>
      <c r="C160">
        <f t="shared" si="4"/>
        <v>-35.285008156674415</v>
      </c>
      <c r="D160">
        <f>'10'!J161+'20'!J161+'30'!J161+'40'!J161+'50'!J161</f>
        <v>-1.5694218157034749E-2</v>
      </c>
      <c r="E160">
        <f>'10'!K161+'20'!K161+'30'!K161+'40'!K161+'50'!K161</f>
        <v>7.0451308745361346E-3</v>
      </c>
      <c r="F160">
        <f t="shared" si="5"/>
        <v>-35.28792878082929</v>
      </c>
    </row>
    <row r="161" spans="1:6" x14ac:dyDescent="0.25">
      <c r="A161">
        <f>'10'!H162+'20'!H162+'30'!H162+'40'!H162+'50'!H162</f>
        <v>-1.6205687423370713E-2</v>
      </c>
      <c r="B161">
        <f>'10'!I162+'20'!I162+'30'!I162+'40'!I162+'50'!I162</f>
        <v>5.6046471769153746E-3</v>
      </c>
      <c r="C161">
        <f t="shared" si="4"/>
        <v>-35.315989402822183</v>
      </c>
      <c r="D161">
        <f>'10'!J162+'20'!J162+'30'!J162+'40'!J162+'50'!J162</f>
        <v>-1.617552087854713E-2</v>
      </c>
      <c r="E161">
        <f>'10'!K162+'20'!K162+'30'!K162+'40'!K162+'50'!K162</f>
        <v>5.7025679407718818E-3</v>
      </c>
      <c r="F161">
        <f t="shared" si="5"/>
        <v>-35.3140640757413</v>
      </c>
    </row>
    <row r="162" spans="1:6" x14ac:dyDescent="0.25">
      <c r="A162">
        <f>'10'!H163+'20'!H163+'30'!H163+'40'!H163+'50'!H163</f>
        <v>-1.6442145343741936E-2</v>
      </c>
      <c r="B162">
        <f>'10'!I163+'20'!I163+'30'!I163+'40'!I163+'50'!I163</f>
        <v>4.4492047335968126E-3</v>
      </c>
      <c r="C162">
        <f t="shared" si="4"/>
        <v>-35.373930425197223</v>
      </c>
      <c r="D162">
        <f>'10'!J163+'20'!J163+'30'!J163+'40'!J163+'50'!J163</f>
        <v>-1.640279681973892E-2</v>
      </c>
      <c r="E162">
        <f>'10'!K163+'20'!K163+'30'!K163+'40'!K163+'50'!K163</f>
        <v>4.5281612047912752E-3</v>
      </c>
      <c r="F162">
        <f t="shared" si="5"/>
        <v>-35.38267450345198</v>
      </c>
    </row>
    <row r="163" spans="1:6" x14ac:dyDescent="0.25">
      <c r="A163">
        <f>'10'!H164+'20'!H164+'30'!H164+'40'!H164+'50'!H164</f>
        <v>-1.6517395503425802E-2</v>
      </c>
      <c r="B163">
        <f>'10'!I164+'20'!I164+'30'!I164+'40'!I164+'50'!I164</f>
        <v>3.450204603346857E-3</v>
      </c>
      <c r="C163">
        <f t="shared" si="4"/>
        <v>-35.455694167033009</v>
      </c>
      <c r="D163">
        <f>'10'!J164+'20'!J164+'30'!J164+'40'!J164+'50'!J164</f>
        <v>-1.6468710900446153E-2</v>
      </c>
      <c r="E163">
        <f>'10'!K164+'20'!K164+'30'!K164+'40'!K164+'50'!K164</f>
        <v>3.5558600126780601E-3</v>
      </c>
      <c r="F163">
        <f t="shared" si="5"/>
        <v>-35.46891855585632</v>
      </c>
    </row>
    <row r="164" spans="1:6" x14ac:dyDescent="0.25">
      <c r="A164">
        <f>'10'!H165+'20'!H165+'30'!H165+'40'!H165+'50'!H165</f>
        <v>-1.6493939729855255E-2</v>
      </c>
      <c r="B164">
        <f>'10'!I165+'20'!I165+'30'!I165+'40'!I165+'50'!I165</f>
        <v>2.3760572865658795E-3</v>
      </c>
      <c r="C164">
        <f t="shared" si="4"/>
        <v>-35.564308512546688</v>
      </c>
      <c r="D164">
        <f>'10'!J165+'20'!J165+'30'!J165+'40'!J165+'50'!J165</f>
        <v>-1.6476043385587454E-2</v>
      </c>
      <c r="E164">
        <f>'10'!K165+'20'!K165+'30'!K165+'40'!K165+'50'!K165</f>
        <v>2.4389652562757276E-3</v>
      </c>
      <c r="F164">
        <f t="shared" si="5"/>
        <v>-35.568801464629644</v>
      </c>
    </row>
    <row r="165" spans="1:6" x14ac:dyDescent="0.25">
      <c r="A165">
        <f>'10'!H166+'20'!H166+'30'!H166+'40'!H166+'50'!H166</f>
        <v>-1.633917150688877E-2</v>
      </c>
      <c r="B165">
        <f>'10'!I166+'20'!I166+'30'!I166+'40'!I166+'50'!I166</f>
        <v>1.3691867710348758E-3</v>
      </c>
      <c r="C165">
        <f t="shared" si="4"/>
        <v>-35.705009472177508</v>
      </c>
      <c r="D165">
        <f>'10'!J166+'20'!J166+'30'!J166+'40'!J166+'50'!J166</f>
        <v>-1.631049546676842E-2</v>
      </c>
      <c r="E165">
        <f>'10'!K166+'20'!K166+'30'!K166+'40'!K166+'50'!K166</f>
        <v>1.45156581884131E-3</v>
      </c>
      <c r="F165">
        <f t="shared" si="5"/>
        <v>-35.71639519487811</v>
      </c>
    </row>
    <row r="166" spans="1:6" x14ac:dyDescent="0.25">
      <c r="A166">
        <f>'10'!H167+'20'!H167+'30'!H167+'40'!H167+'50'!H167</f>
        <v>-1.6149703721831839E-2</v>
      </c>
      <c r="B166">
        <f>'10'!I167+'20'!I167+'30'!I167+'40'!I167+'50'!I167</f>
        <v>5.2363980377524082E-4</v>
      </c>
      <c r="C166">
        <f t="shared" si="4"/>
        <v>-35.83214537464896</v>
      </c>
      <c r="D166">
        <f>'10'!J167+'20'!J167+'30'!J167+'40'!J167+'50'!J167</f>
        <v>-1.6105854002999093E-2</v>
      </c>
      <c r="E166">
        <f>'10'!K167+'20'!K167+'30'!K167+'40'!K167+'50'!K167</f>
        <v>6.1232737003097414E-4</v>
      </c>
      <c r="F166">
        <f t="shared" si="5"/>
        <v>-35.854051910517128</v>
      </c>
    </row>
    <row r="167" spans="1:6" x14ac:dyDescent="0.25">
      <c r="A167">
        <f>'10'!H168+'20'!H168+'30'!H168+'40'!H168+'50'!H168</f>
        <v>-1.577161850795393E-2</v>
      </c>
      <c r="B167">
        <f>'10'!I168+'20'!I168+'30'!I168+'40'!I168+'50'!I168</f>
        <v>-1.8948109281484373E-4</v>
      </c>
      <c r="C167">
        <f t="shared" si="4"/>
        <v>-36.041847923572028</v>
      </c>
      <c r="D167">
        <f>'10'!J168+'20'!J168+'30'!J168+'40'!J168+'50'!J168</f>
        <v>-1.5764371846590176E-2</v>
      </c>
      <c r="E167">
        <f>'10'!K168+'20'!K168+'30'!K168+'40'!K168+'50'!K168</f>
        <v>-1.2034552868982738E-4</v>
      </c>
      <c r="F167">
        <f t="shared" si="5"/>
        <v>-36.046213500934925</v>
      </c>
    </row>
    <row r="168" spans="1:6" x14ac:dyDescent="0.25">
      <c r="A168">
        <f>'10'!H169+'20'!H169+'30'!H169+'40'!H169+'50'!H169</f>
        <v>-1.5423456376396263E-2</v>
      </c>
      <c r="B168">
        <f>'10'!I169+'20'!I169+'30'!I169+'40'!I169+'50'!I169</f>
        <v>-7.7574517896879182E-4</v>
      </c>
      <c r="C168">
        <f t="shared" si="4"/>
        <v>-36.22539319163387</v>
      </c>
      <c r="D168">
        <f>'10'!J169+'20'!J169+'30'!J169+'40'!J169+'50'!J169</f>
        <v>-1.5423946117333753E-2</v>
      </c>
      <c r="E168">
        <f>'10'!K169+'20'!K169+'30'!K169+'40'!K169+'50'!K169</f>
        <v>-6.8828664304520148E-4</v>
      </c>
      <c r="F168">
        <f t="shared" si="5"/>
        <v>-36.22745028705274</v>
      </c>
    </row>
    <row r="169" spans="1:6" x14ac:dyDescent="0.25">
      <c r="A169">
        <f>'10'!H170+'20'!H170+'30'!H170+'40'!H170+'50'!H170</f>
        <v>-1.4964234918631959E-2</v>
      </c>
      <c r="B169">
        <f>'10'!I170+'20'!I170+'30'!I170+'40'!I170+'50'!I170</f>
        <v>-1.2365357051949083E-3</v>
      </c>
      <c r="C169">
        <f t="shared" si="4"/>
        <v>-36.469356072492388</v>
      </c>
      <c r="D169">
        <f>'10'!J170+'20'!J170+'30'!J170+'40'!J170+'50'!J170</f>
        <v>-1.4962087491590675E-2</v>
      </c>
      <c r="E169">
        <f>'10'!K170+'20'!K170+'30'!K170+'40'!K170+'50'!K170</f>
        <v>-1.17578021360662E-3</v>
      </c>
      <c r="F169">
        <f t="shared" si="5"/>
        <v>-36.47341907687624</v>
      </c>
    </row>
    <row r="170" spans="1:6" x14ac:dyDescent="0.25">
      <c r="A170">
        <f>'10'!H171+'20'!H171+'30'!H171+'40'!H171+'50'!H171</f>
        <v>-1.4534692717110467E-2</v>
      </c>
      <c r="B170">
        <f>'10'!I171+'20'!I171+'30'!I171+'40'!I171+'50'!I171</f>
        <v>-1.5964873564680835E-3</v>
      </c>
      <c r="C170">
        <f t="shared" si="4"/>
        <v>-36.699799808981226</v>
      </c>
      <c r="D170">
        <f>'10'!J171+'20'!J171+'30'!J171+'40'!J171+'50'!J171</f>
        <v>-1.4522049395850011E-2</v>
      </c>
      <c r="E170">
        <f>'10'!K171+'20'!K171+'30'!K171+'40'!K171+'50'!K171</f>
        <v>-1.5204031096630556E-3</v>
      </c>
      <c r="F170">
        <f t="shared" si="5"/>
        <v>-36.712096539320022</v>
      </c>
    </row>
    <row r="171" spans="1:6" x14ac:dyDescent="0.25">
      <c r="A171">
        <f>'10'!H172+'20'!H172+'30'!H172+'40'!H172+'50'!H172</f>
        <v>-1.402653199263763E-2</v>
      </c>
      <c r="B171">
        <f>'10'!I172+'20'!I172+'30'!I172+'40'!I172+'50'!I172</f>
        <v>-1.7545042026527406E-3</v>
      </c>
      <c r="C171">
        <f t="shared" si="4"/>
        <v>-36.993569490414863</v>
      </c>
      <c r="D171">
        <f>'10'!J172+'20'!J172+'30'!J172+'40'!J172+'50'!J172</f>
        <v>-1.4026486214444226E-2</v>
      </c>
      <c r="E171">
        <f>'10'!K172+'20'!K172+'30'!K172+'40'!K172+'50'!K172</f>
        <v>-1.6921415461259475E-3</v>
      </c>
      <c r="F171">
        <f t="shared" si="5"/>
        <v>-36.998271512441434</v>
      </c>
    </row>
    <row r="172" spans="1:6" x14ac:dyDescent="0.25">
      <c r="A172">
        <f>'10'!H173+'20'!H173+'30'!H173+'40'!H173+'50'!H173</f>
        <v>-1.3516294686226364E-2</v>
      </c>
      <c r="B172">
        <f>'10'!I173+'20'!I173+'30'!I173+'40'!I173+'50'!I173</f>
        <v>-1.8512335667466222E-3</v>
      </c>
      <c r="C172">
        <f t="shared" si="4"/>
        <v>-37.302132849476138</v>
      </c>
      <c r="D172">
        <f>'10'!J173+'20'!J173+'30'!J173+'40'!J173+'50'!J173</f>
        <v>-1.3533043008590286E-2</v>
      </c>
      <c r="E172">
        <f>'10'!K173+'20'!K173+'30'!K173+'40'!K173+'50'!K173</f>
        <v>-1.7729725199655091E-3</v>
      </c>
      <c r="F172">
        <f t="shared" si="5"/>
        <v>-37.298181864288026</v>
      </c>
    </row>
    <row r="173" spans="1:6" x14ac:dyDescent="0.25">
      <c r="A173">
        <f>'10'!H174+'20'!H174+'30'!H174+'40'!H174+'50'!H174</f>
        <v>-1.2970086709081542E-2</v>
      </c>
      <c r="B173">
        <f>'10'!I174+'20'!I174+'30'!I174+'40'!I174+'50'!I174</f>
        <v>-1.8202369695949629E-3</v>
      </c>
      <c r="C173">
        <f t="shared" si="4"/>
        <v>-37.656436785701615</v>
      </c>
      <c r="D173">
        <f>'10'!J174+'20'!J174+'30'!J174+'40'!J174+'50'!J174</f>
        <v>-1.299460803308951E-2</v>
      </c>
      <c r="E173">
        <f>'10'!K174+'20'!K174+'30'!K174+'40'!K174+'50'!K174</f>
        <v>-1.8058964857519538E-3</v>
      </c>
      <c r="F173">
        <f t="shared" si="5"/>
        <v>-37.641658869416624</v>
      </c>
    </row>
    <row r="174" spans="1:6" x14ac:dyDescent="0.25">
      <c r="A174">
        <f>'10'!H175+'20'!H175+'30'!H175+'40'!H175+'50'!H175</f>
        <v>-1.2474684037938251E-2</v>
      </c>
      <c r="B174">
        <f>'10'!I175+'20'!I175+'30'!I175+'40'!I175+'50'!I175</f>
        <v>-1.6550771344700037E-3</v>
      </c>
      <c r="C174">
        <f t="shared" si="4"/>
        <v>-38.003626735554079</v>
      </c>
      <c r="D174">
        <f>'10'!J175+'20'!J175+'30'!J175+'40'!J175+'50'!J175</f>
        <v>-1.2512556158269654E-2</v>
      </c>
      <c r="E174">
        <f>'10'!K175+'20'!K175+'30'!K175+'40'!K175+'50'!K175</f>
        <v>-1.6188231311123459E-3</v>
      </c>
      <c r="F174">
        <f t="shared" si="5"/>
        <v>-37.980988132702599</v>
      </c>
    </row>
    <row r="175" spans="1:6" x14ac:dyDescent="0.25">
      <c r="A175">
        <f>'10'!H176+'20'!H176+'30'!H176+'40'!H176+'50'!H176</f>
        <v>-1.1972848756336077E-2</v>
      </c>
      <c r="B175">
        <f>'10'!I176+'20'!I176+'30'!I176+'40'!I176+'50'!I176</f>
        <v>-1.4003681008464481E-3</v>
      </c>
      <c r="C175">
        <f t="shared" si="4"/>
        <v>-38.37704084302586</v>
      </c>
      <c r="D175">
        <f>'10'!J176+'20'!J176+'30'!J176+'40'!J176+'50'!J176</f>
        <v>-1.1979620476139787E-2</v>
      </c>
      <c r="E175">
        <f>'10'!K176+'20'!K176+'30'!K176+'40'!K176+'50'!K176</f>
        <v>-1.3604248936194044E-3</v>
      </c>
      <c r="F175">
        <f t="shared" si="5"/>
        <v>-38.375489231494832</v>
      </c>
    </row>
    <row r="176" spans="1:6" x14ac:dyDescent="0.25">
      <c r="A176">
        <f>'10'!H177+'20'!H177+'30'!H177+'40'!H177+'50'!H177</f>
        <v>-1.1432861365374043E-2</v>
      </c>
      <c r="B176">
        <f>'10'!I177+'20'!I177+'30'!I177+'40'!I177+'50'!I177</f>
        <v>-1.0844533110819037E-3</v>
      </c>
      <c r="C176">
        <f t="shared" si="4"/>
        <v>-38.798001245353056</v>
      </c>
      <c r="D176">
        <f>'10'!J177+'20'!J177+'30'!J177+'40'!J177+'50'!J177</f>
        <v>-1.147146487991685E-2</v>
      </c>
      <c r="E176">
        <f>'10'!K177+'20'!K177+'30'!K177+'40'!K177+'50'!K177</f>
        <v>-1.0237069357402736E-3</v>
      </c>
      <c r="F176">
        <f t="shared" si="5"/>
        <v>-38.773173589705443</v>
      </c>
    </row>
    <row r="177" spans="1:6" x14ac:dyDescent="0.25">
      <c r="A177">
        <f>'10'!H178+'20'!H178+'30'!H178+'40'!H178+'50'!H178</f>
        <v>-1.0859750319474608E-2</v>
      </c>
      <c r="B177">
        <f>'10'!I178+'20'!I178+'30'!I178+'40'!I178+'50'!I178</f>
        <v>-5.9534892770946978E-4</v>
      </c>
      <c r="C177">
        <f t="shared" si="4"/>
        <v>-39.270570445622958</v>
      </c>
      <c r="D177">
        <f>'10'!J178+'20'!J178+'30'!J178+'40'!J178+'50'!J178</f>
        <v>-1.0875087160339107E-2</v>
      </c>
      <c r="E177">
        <f>'10'!K178+'20'!K178+'30'!K178+'40'!K178+'50'!K178</f>
        <v>-5.7541193455320095E-4</v>
      </c>
      <c r="F177">
        <f t="shared" si="5"/>
        <v>-39.25920365663837</v>
      </c>
    </row>
    <row r="178" spans="1:6" x14ac:dyDescent="0.25">
      <c r="A178">
        <f>'10'!H179+'20'!H179+'30'!H179+'40'!H179+'50'!H179</f>
        <v>-1.0301292545402976E-2</v>
      </c>
      <c r="B178">
        <f>'10'!I179+'20'!I179+'30'!I179+'40'!I179+'50'!I179</f>
        <v>-8.2304775881748555E-5</v>
      </c>
      <c r="C178">
        <f t="shared" si="4"/>
        <v>-39.741888355344926</v>
      </c>
      <c r="D178">
        <f>'10'!J179+'20'!J179+'30'!J179+'40'!J179+'50'!J179</f>
        <v>-1.0347703609437629E-2</v>
      </c>
      <c r="E178">
        <f>'10'!K179+'20'!K179+'30'!K179+'40'!K179+'50'!K179</f>
        <v>-5.184971221956975E-5</v>
      </c>
      <c r="F178">
        <f t="shared" si="5"/>
        <v>-39.703011347128317</v>
      </c>
    </row>
    <row r="179" spans="1:6" x14ac:dyDescent="0.25">
      <c r="A179">
        <f>'10'!H180+'20'!H180+'30'!H180+'40'!H180+'50'!H180</f>
        <v>-9.7017933030848005E-3</v>
      </c>
      <c r="B179">
        <f>'10'!I180+'20'!I180+'30'!I180+'40'!I180+'50'!I180</f>
        <v>5.0743652020382533E-4</v>
      </c>
      <c r="C179">
        <f t="shared" si="4"/>
        <v>-40.251095120317977</v>
      </c>
      <c r="D179">
        <f>'10'!J180+'20'!J180+'30'!J180+'40'!J180+'50'!J180</f>
        <v>-9.7169411393263055E-3</v>
      </c>
      <c r="E179">
        <f>'10'!K180+'20'!K180+'30'!K180+'40'!K180+'50'!K180</f>
        <v>5.5163658953637066E-4</v>
      </c>
      <c r="F179">
        <f t="shared" si="5"/>
        <v>-40.235434185370089</v>
      </c>
    </row>
    <row r="180" spans="1:6" x14ac:dyDescent="0.25">
      <c r="A180">
        <f>'10'!H181+'20'!H181+'30'!H181+'40'!H181+'50'!H181</f>
        <v>-9.0409097382249219E-3</v>
      </c>
      <c r="B180">
        <f>'10'!I181+'20'!I181+'30'!I181+'40'!I181+'50'!I181</f>
        <v>1.1027950338672206E-3</v>
      </c>
      <c r="C180">
        <f t="shared" si="4"/>
        <v>-40.811615903343395</v>
      </c>
      <c r="D180">
        <f>'10'!J181+'20'!J181+'30'!J181+'40'!J181+'50'!J181</f>
        <v>-9.1066965367300381E-3</v>
      </c>
      <c r="E180">
        <f>'10'!K181+'20'!K181+'30'!K181+'40'!K181+'50'!K181</f>
        <v>1.1202360365088998E-3</v>
      </c>
      <c r="F180">
        <f t="shared" si="5"/>
        <v>-40.747557370318013</v>
      </c>
    </row>
    <row r="181" spans="1:6" x14ac:dyDescent="0.25">
      <c r="A181">
        <f>'10'!H182+'20'!H182+'30'!H182+'40'!H182+'50'!H182</f>
        <v>-8.3404514346438682E-3</v>
      </c>
      <c r="B181">
        <f>'10'!I182+'20'!I182+'30'!I182+'40'!I182+'50'!I182</f>
        <v>1.7579675409540503E-3</v>
      </c>
      <c r="C181">
        <f t="shared" si="4"/>
        <v>-41.387429809569092</v>
      </c>
      <c r="D181">
        <f>'10'!J182+'20'!J182+'30'!J182+'40'!J182+'50'!J182</f>
        <v>-8.3516251828573938E-3</v>
      </c>
      <c r="E181">
        <f>'10'!K182+'20'!K182+'30'!K182+'40'!K182+'50'!K182</f>
        <v>1.8053495579380429E-3</v>
      </c>
      <c r="F181">
        <f t="shared" si="5"/>
        <v>-41.366240151038866</v>
      </c>
    </row>
    <row r="182" spans="1:6" x14ac:dyDescent="0.25">
      <c r="A182">
        <f>'10'!H183+'20'!H183+'30'!H183+'40'!H183+'50'!H183</f>
        <v>-7.5825328498988764E-3</v>
      </c>
      <c r="B182">
        <f>'10'!I183+'20'!I183+'30'!I183+'40'!I183+'50'!I183</f>
        <v>2.2938008826209949E-3</v>
      </c>
      <c r="C182">
        <f t="shared" si="4"/>
        <v>-42.023424833431449</v>
      </c>
      <c r="D182">
        <f>'10'!J183+'20'!J183+'30'!J183+'40'!J183+'50'!J183</f>
        <v>-7.6462861139655423E-3</v>
      </c>
      <c r="E182">
        <f>'10'!K183+'20'!K183+'30'!K183+'40'!K183+'50'!K183</f>
        <v>2.4245883795005591E-3</v>
      </c>
      <c r="F182">
        <f t="shared" si="5"/>
        <v>-41.914897834580458</v>
      </c>
    </row>
    <row r="183" spans="1:6" x14ac:dyDescent="0.25">
      <c r="A183">
        <f>'10'!H184+'20'!H184+'30'!H184+'40'!H184+'50'!H184</f>
        <v>-6.7532823708943927E-3</v>
      </c>
      <c r="B183">
        <f>'10'!I184+'20'!I184+'30'!I184+'40'!I184+'50'!I184</f>
        <v>2.8318908595244318E-3</v>
      </c>
      <c r="C183">
        <f t="shared" si="4"/>
        <v>-42.706211249409449</v>
      </c>
      <c r="D183">
        <f>'10'!J184+'20'!J184+'30'!J184+'40'!J184+'50'!J184</f>
        <v>-6.7929575703465622E-3</v>
      </c>
      <c r="E183">
        <f>'10'!K184+'20'!K184+'30'!K184+'40'!K184+'50'!K184</f>
        <v>3.0275951712781866E-3</v>
      </c>
      <c r="F183">
        <f t="shared" si="5"/>
        <v>-42.571915905143612</v>
      </c>
    </row>
    <row r="184" spans="1:6" x14ac:dyDescent="0.25">
      <c r="A184">
        <f>'10'!H185+'20'!H185+'30'!H185+'40'!H185+'50'!H185</f>
        <v>-5.85954715023684E-3</v>
      </c>
      <c r="B184">
        <f>'10'!I185+'20'!I185+'30'!I185+'40'!I185+'50'!I185</f>
        <v>3.4025380927987067E-3</v>
      </c>
      <c r="C184">
        <f t="shared" si="4"/>
        <v>-43.380779666459375</v>
      </c>
      <c r="D184">
        <f>'10'!J185+'20'!J185+'30'!J185+'40'!J185+'50'!J185</f>
        <v>-5.9021809850957254E-3</v>
      </c>
      <c r="E184">
        <f>'10'!K185+'20'!K185+'30'!K185+'40'!K185+'50'!K185</f>
        <v>3.6018212672031262E-3</v>
      </c>
      <c r="F184">
        <f t="shared" si="5"/>
        <v>-43.204916407836542</v>
      </c>
    </row>
    <row r="185" spans="1:6" x14ac:dyDescent="0.25">
      <c r="A185">
        <f>'10'!H186+'20'!H186+'30'!H186+'40'!H186+'50'!H186</f>
        <v>-4.8849918028358742E-3</v>
      </c>
      <c r="B185">
        <f>'10'!I186+'20'!I186+'30'!I186+'40'!I186+'50'!I186</f>
        <v>4.0154892436388796E-3</v>
      </c>
      <c r="C185">
        <f t="shared" si="4"/>
        <v>-43.980779323195165</v>
      </c>
      <c r="D185">
        <f>'10'!J186+'20'!J186+'30'!J186+'40'!J186+'50'!J186</f>
        <v>-4.9381298032151509E-3</v>
      </c>
      <c r="E185">
        <f>'10'!K186+'20'!K186+'30'!K186+'40'!K186+'50'!K186</f>
        <v>4.1563240731711144E-3</v>
      </c>
      <c r="F185">
        <f t="shared" si="5"/>
        <v>-43.802791106905524</v>
      </c>
    </row>
    <row r="186" spans="1:6" x14ac:dyDescent="0.25">
      <c r="A186">
        <f>'10'!H187+'20'!H187+'30'!H187+'40'!H187+'50'!H187</f>
        <v>-3.9097860833060783E-3</v>
      </c>
      <c r="B186">
        <f>'10'!I187+'20'!I187+'30'!I187+'40'!I187+'50'!I187</f>
        <v>4.512625831905823E-3</v>
      </c>
      <c r="C186">
        <f t="shared" si="4"/>
        <v>-44.479377965112405</v>
      </c>
      <c r="D186">
        <f>'10'!J187+'20'!J187+'30'!J187+'40'!J187+'50'!J187</f>
        <v>-3.8929348087793324E-3</v>
      </c>
      <c r="E186">
        <f>'10'!K187+'20'!K187+'30'!K187+'40'!K187+'50'!K187</f>
        <v>4.6715543336089335E-3</v>
      </c>
      <c r="F186">
        <f t="shared" si="5"/>
        <v>-44.320523383536276</v>
      </c>
    </row>
    <row r="187" spans="1:6" x14ac:dyDescent="0.25">
      <c r="A187">
        <f>'10'!H188+'20'!H188+'30'!H188+'40'!H188+'50'!H188</f>
        <v>-2.8176303602527979E-3</v>
      </c>
      <c r="B187">
        <f>'10'!I188+'20'!I188+'30'!I188+'40'!I188+'50'!I188</f>
        <v>4.9447994601591362E-3</v>
      </c>
      <c r="C187">
        <f t="shared" si="4"/>
        <v>-44.895879451609957</v>
      </c>
      <c r="D187">
        <f>'10'!J188+'20'!J188+'30'!J188+'40'!J188+'50'!J188</f>
        <v>-2.8446591401490701E-3</v>
      </c>
      <c r="E187">
        <f>'10'!K188+'20'!K188+'30'!K188+'40'!K188+'50'!K188</f>
        <v>5.0236622527618929E-3</v>
      </c>
      <c r="F187">
        <f t="shared" si="5"/>
        <v>-44.771742238082538</v>
      </c>
    </row>
    <row r="188" spans="1:6" x14ac:dyDescent="0.25">
      <c r="A188">
        <f>'10'!H189+'20'!H189+'30'!H189+'40'!H189+'50'!H189</f>
        <v>-1.7610022266245781E-3</v>
      </c>
      <c r="B188">
        <f>'10'!I189+'20'!I189+'30'!I189+'40'!I189+'50'!I189</f>
        <v>5.2549525521246023E-3</v>
      </c>
      <c r="C188">
        <f t="shared" si="4"/>
        <v>-45.126402167113362</v>
      </c>
      <c r="D188">
        <f>'10'!J189+'20'!J189+'30'!J189+'40'!J189+'50'!J189</f>
        <v>-1.7926954544385224E-3</v>
      </c>
      <c r="E188">
        <f>'10'!K189+'20'!K189+'30'!K189+'40'!K189+'50'!K189</f>
        <v>5.2647381920644535E-3</v>
      </c>
      <c r="F188">
        <f t="shared" si="5"/>
        <v>-45.096028767249265</v>
      </c>
    </row>
    <row r="189" spans="1:6" x14ac:dyDescent="0.25">
      <c r="A189">
        <f>'10'!H190+'20'!H190+'30'!H190+'40'!H190+'50'!H190</f>
        <v>-6.7818748321738453E-4</v>
      </c>
      <c r="B189">
        <f>'10'!I190+'20'!I190+'30'!I190+'40'!I190+'50'!I190</f>
        <v>5.4216205220068937E-3</v>
      </c>
      <c r="C189">
        <f t="shared" si="4"/>
        <v>-45.249988193686676</v>
      </c>
      <c r="D189">
        <f>'10'!J190+'20'!J190+'30'!J190+'40'!J190+'50'!J190</f>
        <v>-6.946883071841652E-4</v>
      </c>
      <c r="E189">
        <f>'10'!K190+'20'!K190+'30'!K190+'40'!K190+'50'!K190</f>
        <v>5.4048576109188579E-3</v>
      </c>
      <c r="F189">
        <f t="shared" si="5"/>
        <v>-45.273155349128203</v>
      </c>
    </row>
    <row r="190" spans="1:6" x14ac:dyDescent="0.25">
      <c r="A190">
        <f>'10'!H191+'20'!H191+'30'!H191+'40'!H191+'50'!H191</f>
        <v>3.7611508735467211E-4</v>
      </c>
      <c r="B190">
        <f>'10'!I191+'20'!I191+'30'!I191+'40'!I191+'50'!I191</f>
        <v>5.4460690019858347E-3</v>
      </c>
      <c r="C190">
        <f t="shared" si="4"/>
        <v>-45.257672660794114</v>
      </c>
      <c r="D190">
        <f>'10'!J191+'20'!J191+'30'!J191+'40'!J191+'50'!J191</f>
        <v>3.6050670911491568E-4</v>
      </c>
      <c r="E190">
        <f>'10'!K191+'20'!K191+'30'!K191+'40'!K191+'50'!K191</f>
        <v>5.3694629547020208E-3</v>
      </c>
      <c r="F190">
        <f t="shared" si="5"/>
        <v>-45.381849841471023</v>
      </c>
    </row>
    <row r="191" spans="1:6" x14ac:dyDescent="0.25">
      <c r="A191">
        <f>'10'!H192+'20'!H192+'30'!H192+'40'!H192+'50'!H192</f>
        <v>1.3960184636519029E-3</v>
      </c>
      <c r="B191">
        <f>'10'!I192+'20'!I192+'30'!I192+'40'!I192+'50'!I192</f>
        <v>5.3656342877051854E-3</v>
      </c>
      <c r="C191">
        <f t="shared" si="4"/>
        <v>-45.12311694008708</v>
      </c>
      <c r="D191">
        <f>'10'!J192+'20'!J192+'30'!J192+'40'!J192+'50'!J192</f>
        <v>1.3521784426414939E-3</v>
      </c>
      <c r="E191">
        <f>'10'!K192+'20'!K192+'30'!K192+'40'!K192+'50'!K192</f>
        <v>5.2755092329317332E-3</v>
      </c>
      <c r="F191">
        <f t="shared" si="5"/>
        <v>-45.278378701000946</v>
      </c>
    </row>
    <row r="192" spans="1:6" x14ac:dyDescent="0.25">
      <c r="A192">
        <f>'10'!H193+'20'!H193+'30'!H193+'40'!H193+'50'!H193</f>
        <v>2.4062022812280622E-3</v>
      </c>
      <c r="B192">
        <f>'10'!I193+'20'!I193+'30'!I193+'40'!I193+'50'!I193</f>
        <v>5.1600735216647525E-3</v>
      </c>
      <c r="C192">
        <f t="shared" si="4"/>
        <v>-44.892383233001397</v>
      </c>
      <c r="D192">
        <f>'10'!J193+'20'!J193+'30'!J193+'40'!J193+'50'!J193</f>
        <v>2.3980260537019614E-3</v>
      </c>
      <c r="E192">
        <f>'10'!K193+'20'!K193+'30'!K193+'40'!K193+'50'!K193</f>
        <v>5.1236100732191224E-3</v>
      </c>
      <c r="F192">
        <f t="shared" si="5"/>
        <v>-44.948241122185408</v>
      </c>
    </row>
    <row r="193" spans="1:6" x14ac:dyDescent="0.25">
      <c r="A193">
        <f>'10'!H194+'20'!H194+'30'!H194+'40'!H194+'50'!H194</f>
        <v>3.3629271463120765E-3</v>
      </c>
      <c r="B193">
        <f>'10'!I194+'20'!I194+'30'!I194+'40'!I194+'50'!I194</f>
        <v>4.8516982648101406E-3</v>
      </c>
      <c r="C193">
        <f t="shared" si="4"/>
        <v>-44.578189634386689</v>
      </c>
      <c r="D193">
        <f>'10'!J194+'20'!J194+'30'!J194+'40'!J194+'50'!J194</f>
        <v>3.3306067758839823E-3</v>
      </c>
      <c r="E193">
        <f>'10'!K194+'20'!K194+'30'!K194+'40'!K194+'50'!K194</f>
        <v>4.8105352657658845E-3</v>
      </c>
      <c r="F193">
        <f t="shared" si="5"/>
        <v>-44.655399301469345</v>
      </c>
    </row>
    <row r="194" spans="1:6" x14ac:dyDescent="0.25">
      <c r="A194">
        <f>'10'!H195+'20'!H195+'30'!H195+'40'!H195+'50'!H195</f>
        <v>4.2523670963887875E-3</v>
      </c>
      <c r="B194">
        <f>'10'!I195+'20'!I195+'30'!I195+'40'!I195+'50'!I195</f>
        <v>4.3633970908755265E-3</v>
      </c>
      <c r="C194">
        <f t="shared" si="4"/>
        <v>-44.303702703625795</v>
      </c>
      <c r="D194">
        <f>'10'!J195+'20'!J195+'30'!J195+'40'!J195+'50'!J195</f>
        <v>4.2151105107538431E-3</v>
      </c>
      <c r="E194">
        <f>'10'!K195+'20'!K195+'30'!K195+'40'!K195+'50'!K195</f>
        <v>4.3154061093592178E-3</v>
      </c>
      <c r="F194">
        <f t="shared" si="5"/>
        <v>-44.390192988971542</v>
      </c>
    </row>
    <row r="195" spans="1:6" x14ac:dyDescent="0.25">
      <c r="A195">
        <f>'10'!H196+'20'!H196+'30'!H196+'40'!H196+'50'!H196</f>
        <v>5.1910442912089924E-3</v>
      </c>
      <c r="B195">
        <f>'10'!I196+'20'!I196+'30'!I196+'40'!I196+'50'!I196</f>
        <v>3.6206548887360453E-3</v>
      </c>
      <c r="C195">
        <f t="shared" ref="C195:C258" si="6">20*LOG10(SQRT((A195*A195)+(B195*B195)))</f>
        <v>-43.973315254318535</v>
      </c>
      <c r="D195">
        <f>'10'!J196+'20'!J196+'30'!J196+'40'!J196+'50'!J196</f>
        <v>5.2268562862062811E-3</v>
      </c>
      <c r="E195">
        <f>'10'!K196+'20'!K196+'30'!K196+'40'!K196+'50'!K196</f>
        <v>3.6699452387471605E-3</v>
      </c>
      <c r="F195">
        <f t="shared" ref="F195:F258" si="7">20*LOG10(SQRT((D195*D195)+(E195*E195)))</f>
        <v>-43.894620026918751</v>
      </c>
    </row>
    <row r="196" spans="1:6" x14ac:dyDescent="0.25">
      <c r="A196">
        <f>'10'!H197+'20'!H197+'30'!H197+'40'!H197+'50'!H197</f>
        <v>5.8484458812624483E-3</v>
      </c>
      <c r="B196">
        <f>'10'!I197+'20'!I197+'30'!I197+'40'!I197+'50'!I197</f>
        <v>2.9116073318373029E-3</v>
      </c>
      <c r="C196">
        <f t="shared" si="6"/>
        <v>-43.697575128703285</v>
      </c>
      <c r="D196">
        <f>'10'!J197+'20'!J197+'30'!J197+'40'!J197+'50'!J197</f>
        <v>5.8552757368664447E-3</v>
      </c>
      <c r="E196">
        <f>'10'!K197+'20'!K197+'30'!K197+'40'!K197+'50'!K197</f>
        <v>2.9015546941955055E-3</v>
      </c>
      <c r="F196">
        <f t="shared" si="7"/>
        <v>-43.695388310378448</v>
      </c>
    </row>
    <row r="197" spans="1:6" x14ac:dyDescent="0.25">
      <c r="A197">
        <f>'10'!H198+'20'!H198+'30'!H198+'40'!H198+'50'!H198</f>
        <v>6.3534861976734421E-3</v>
      </c>
      <c r="B197">
        <f>'10'!I198+'20'!I198+'30'!I198+'40'!I198+'50'!I198</f>
        <v>2.1604007974764749E-3</v>
      </c>
      <c r="C197">
        <f t="shared" si="6"/>
        <v>-43.464583340296763</v>
      </c>
      <c r="D197">
        <f>'10'!J198+'20'!J198+'30'!J198+'40'!J198+'50'!J198</f>
        <v>6.340112573141727E-3</v>
      </c>
      <c r="E197">
        <f>'10'!K198+'20'!K198+'30'!K198+'40'!K198+'50'!K198</f>
        <v>2.1226880432232099E-3</v>
      </c>
      <c r="F197">
        <f t="shared" si="7"/>
        <v>-43.496649630083262</v>
      </c>
    </row>
    <row r="198" spans="1:6" x14ac:dyDescent="0.25">
      <c r="A198">
        <f>'10'!H199+'20'!H199+'30'!H199+'40'!H199+'50'!H199</f>
        <v>6.7639918938048431E-3</v>
      </c>
      <c r="B198">
        <f>'10'!I199+'20'!I199+'30'!I199+'40'!I199+'50'!I199</f>
        <v>1.5006582687888479E-3</v>
      </c>
      <c r="C198">
        <f t="shared" si="6"/>
        <v>-43.187265393580361</v>
      </c>
      <c r="D198">
        <f>'10'!J199+'20'!J199+'30'!J199+'40'!J199+'50'!J199</f>
        <v>6.6939081689772889E-3</v>
      </c>
      <c r="E198">
        <f>'10'!K199+'20'!K199+'30'!K199+'40'!K199+'50'!K199</f>
        <v>1.3755873774795829E-3</v>
      </c>
      <c r="F198">
        <f t="shared" si="7"/>
        <v>-43.306771006582842</v>
      </c>
    </row>
    <row r="199" spans="1:6" x14ac:dyDescent="0.25">
      <c r="A199">
        <f>'10'!H200+'20'!H200+'30'!H200+'40'!H200+'50'!H200</f>
        <v>7.0456063101119928E-3</v>
      </c>
      <c r="B199">
        <f>'10'!I200+'20'!I200+'30'!I200+'40'!I200+'50'!I200</f>
        <v>7.065365449537358E-4</v>
      </c>
      <c r="C199">
        <f t="shared" si="6"/>
        <v>-42.9981773041062</v>
      </c>
      <c r="D199">
        <f>'10'!J200+'20'!J200+'30'!J200+'40'!J200+'50'!J200</f>
        <v>6.8849467018645208E-3</v>
      </c>
      <c r="E199">
        <f>'10'!K200+'20'!K200+'30'!K200+'40'!K200+'50'!K200</f>
        <v>5.0992507690416223E-4</v>
      </c>
      <c r="F199">
        <f t="shared" si="7"/>
        <v>-43.218230480328543</v>
      </c>
    </row>
    <row r="200" spans="1:6" x14ac:dyDescent="0.25">
      <c r="A200">
        <f>'10'!H201+'20'!H201+'30'!H201+'40'!H201+'50'!H201</f>
        <v>6.914593287180781E-3</v>
      </c>
      <c r="B200">
        <f>'10'!I201+'20'!I201+'30'!I201+'40'!I201+'50'!I201</f>
        <v>-2.1479715807021563E-4</v>
      </c>
      <c r="C200">
        <f t="shared" si="6"/>
        <v>-43.200478308755109</v>
      </c>
      <c r="D200">
        <f>'10'!J201+'20'!J201+'30'!J201+'40'!J201+'50'!J201</f>
        <v>6.9244882964365588E-3</v>
      </c>
      <c r="E200">
        <f>'10'!K201+'20'!K201+'30'!K201+'40'!K201+'50'!K201</f>
        <v>-2.3148007275600754E-4</v>
      </c>
      <c r="F200">
        <f t="shared" si="7"/>
        <v>-43.187395709277581</v>
      </c>
    </row>
    <row r="201" spans="1:6" x14ac:dyDescent="0.25">
      <c r="A201">
        <f>'10'!H202+'20'!H202+'30'!H202+'40'!H202+'50'!H202</f>
        <v>6.851692848560513E-3</v>
      </c>
      <c r="B201">
        <f>'10'!I202+'20'!I202+'30'!I202+'40'!I202+'50'!I202</f>
        <v>-1.096978302968345E-3</v>
      </c>
      <c r="C201">
        <f t="shared" si="6"/>
        <v>-43.174122205403677</v>
      </c>
      <c r="D201">
        <f>'10'!J202+'20'!J202+'30'!J202+'40'!J202+'50'!J202</f>
        <v>6.8438159581034894E-3</v>
      </c>
      <c r="E201">
        <f>'10'!K202+'20'!K202+'30'!K202+'40'!K202+'50'!K202</f>
        <v>-1.1001429166151958E-3</v>
      </c>
      <c r="F201">
        <f t="shared" si="7"/>
        <v>-43.183234983085981</v>
      </c>
    </row>
    <row r="202" spans="1:6" x14ac:dyDescent="0.25">
      <c r="A202">
        <f>'10'!H203+'20'!H203+'30'!H203+'40'!H203+'50'!H203</f>
        <v>6.5959285648812096E-3</v>
      </c>
      <c r="B202">
        <f>'10'!I203+'20'!I203+'30'!I203+'40'!I203+'50'!I203</f>
        <v>-1.9886144306258419E-3</v>
      </c>
      <c r="C202">
        <f t="shared" si="6"/>
        <v>-43.236643875180654</v>
      </c>
      <c r="D202">
        <f>'10'!J203+'20'!J203+'30'!J203+'40'!J203+'50'!J203</f>
        <v>6.5671009132746202E-3</v>
      </c>
      <c r="E202">
        <f>'10'!K203+'20'!K203+'30'!K203+'40'!K203+'50'!K203</f>
        <v>-1.9932154718290242E-3</v>
      </c>
      <c r="F202">
        <f t="shared" si="7"/>
        <v>-43.269816532588095</v>
      </c>
    </row>
    <row r="203" spans="1:6" x14ac:dyDescent="0.25">
      <c r="A203">
        <f>'10'!H204+'20'!H204+'30'!H204+'40'!H204+'50'!H204</f>
        <v>6.1797501226458686E-3</v>
      </c>
      <c r="B203">
        <f>'10'!I204+'20'!I204+'30'!I204+'40'!I204+'50'!I204</f>
        <v>-2.8600864953121073E-3</v>
      </c>
      <c r="C203">
        <f t="shared" si="6"/>
        <v>-43.337684642798102</v>
      </c>
      <c r="D203">
        <f>'10'!J204+'20'!J204+'30'!J204+'40'!J204+'50'!J204</f>
        <v>6.1249463704581304E-3</v>
      </c>
      <c r="E203">
        <f>'10'!K204+'20'!K204+'30'!K204+'40'!K204+'50'!K204</f>
        <v>-2.8406285507674976E-3</v>
      </c>
      <c r="F203">
        <f t="shared" si="7"/>
        <v>-43.411862475744812</v>
      </c>
    </row>
    <row r="204" spans="1:6" x14ac:dyDescent="0.25">
      <c r="A204">
        <f>'10'!H205+'20'!H205+'30'!H205+'40'!H205+'50'!H205</f>
        <v>5.6148315562135074E-3</v>
      </c>
      <c r="B204">
        <f>'10'!I205+'20'!I205+'30'!I205+'40'!I205+'50'!I205</f>
        <v>-3.6174335255832013E-3</v>
      </c>
      <c r="C204">
        <f t="shared" si="6"/>
        <v>-43.505467613794913</v>
      </c>
      <c r="D204">
        <f>'10'!J205+'20'!J205+'30'!J205+'40'!J205+'50'!J205</f>
        <v>5.6267890795454849E-3</v>
      </c>
      <c r="E204">
        <f>'10'!K205+'20'!K205+'30'!K205+'40'!K205+'50'!K205</f>
        <v>-3.6151699603210732E-3</v>
      </c>
      <c r="F204">
        <f t="shared" si="7"/>
        <v>-43.493990707776796</v>
      </c>
    </row>
    <row r="205" spans="1:6" x14ac:dyDescent="0.25">
      <c r="A205">
        <f>'10'!H206+'20'!H206+'30'!H206+'40'!H206+'50'!H206</f>
        <v>4.8964017934364518E-3</v>
      </c>
      <c r="B205">
        <f>'10'!I206+'20'!I206+'30'!I206+'40'!I206+'50'!I206</f>
        <v>-4.221012020551136E-3</v>
      </c>
      <c r="C205">
        <f t="shared" si="6"/>
        <v>-43.78910035033914</v>
      </c>
      <c r="D205">
        <f>'10'!J206+'20'!J206+'30'!J206+'40'!J206+'50'!J206</f>
        <v>4.9134067667115887E-3</v>
      </c>
      <c r="E205">
        <f>'10'!K206+'20'!K206+'30'!K206+'40'!K206+'50'!K206</f>
        <v>-4.2538927617252449E-3</v>
      </c>
      <c r="F205">
        <f t="shared" si="7"/>
        <v>-43.743051916118738</v>
      </c>
    </row>
    <row r="206" spans="1:6" x14ac:dyDescent="0.25">
      <c r="A206">
        <f>'10'!H207+'20'!H207+'30'!H207+'40'!H207+'50'!H207</f>
        <v>4.1688696542141485E-3</v>
      </c>
      <c r="B206">
        <f>'10'!I207+'20'!I207+'30'!I207+'40'!I207+'50'!I207</f>
        <v>-4.7429824264203979E-3</v>
      </c>
      <c r="C206">
        <f t="shared" si="6"/>
        <v>-43.99295421265127</v>
      </c>
      <c r="D206">
        <f>'10'!J207+'20'!J207+'30'!J207+'40'!J207+'50'!J207</f>
        <v>4.1222750171503938E-3</v>
      </c>
      <c r="E206">
        <f>'10'!K207+'20'!K207+'30'!K207+'40'!K207+'50'!K207</f>
        <v>-4.7717722944746275E-3</v>
      </c>
      <c r="F206">
        <f t="shared" si="7"/>
        <v>-44.005212702423968</v>
      </c>
    </row>
    <row r="207" spans="1:6" x14ac:dyDescent="0.25">
      <c r="A207">
        <f>'10'!H208+'20'!H208+'30'!H208+'40'!H208+'50'!H208</f>
        <v>3.3175283390697243E-3</v>
      </c>
      <c r="B207">
        <f>'10'!I208+'20'!I208+'30'!I208+'40'!I208+'50'!I208</f>
        <v>-5.0874174726822079E-3</v>
      </c>
      <c r="C207">
        <f t="shared" si="6"/>
        <v>-44.331171180501705</v>
      </c>
      <c r="D207">
        <f>'10'!J208+'20'!J208+'30'!J208+'40'!J208+'50'!J208</f>
        <v>3.2628251132192651E-3</v>
      </c>
      <c r="E207">
        <f>'10'!K208+'20'!K208+'30'!K208+'40'!K208+'50'!K208</f>
        <v>-5.0998460163834353E-3</v>
      </c>
      <c r="F207">
        <f t="shared" si="7"/>
        <v>-44.358732084524604</v>
      </c>
    </row>
    <row r="208" spans="1:6" x14ac:dyDescent="0.25">
      <c r="A208">
        <f>'10'!H209+'20'!H209+'30'!H209+'40'!H209+'50'!H209</f>
        <v>2.3462397654501269E-3</v>
      </c>
      <c r="B208">
        <f>'10'!I209+'20'!I209+'30'!I209+'40'!I209+'50'!I209</f>
        <v>-5.2489535490921274E-3</v>
      </c>
      <c r="C208">
        <f t="shared" si="6"/>
        <v>-44.807450440600277</v>
      </c>
      <c r="D208">
        <f>'10'!J209+'20'!J209+'30'!J209+'40'!J209+'50'!J209</f>
        <v>2.3533100955851725E-3</v>
      </c>
      <c r="E208">
        <f>'10'!K209+'20'!K209+'30'!K209+'40'!K209+'50'!K209</f>
        <v>-5.2839882219086693E-3</v>
      </c>
      <c r="F208">
        <f t="shared" si="7"/>
        <v>-44.754922359114467</v>
      </c>
    </row>
    <row r="209" spans="1:6" x14ac:dyDescent="0.25">
      <c r="A209">
        <f>'10'!H210+'20'!H210+'30'!H210+'40'!H210+'50'!H210</f>
        <v>1.4562029485725265E-3</v>
      </c>
      <c r="B209">
        <f>'10'!I210+'20'!I210+'30'!I210+'40'!I210+'50'!I210</f>
        <v>-5.2333025998517529E-3</v>
      </c>
      <c r="C209">
        <f t="shared" si="6"/>
        <v>-45.30060473517986</v>
      </c>
      <c r="D209">
        <f>'10'!J210+'20'!J210+'30'!J210+'40'!J210+'50'!J210</f>
        <v>1.4398015071166038E-3</v>
      </c>
      <c r="E209">
        <f>'10'!K210+'20'!K210+'30'!K210+'40'!K210+'50'!K210</f>
        <v>-5.2477247754518525E-3</v>
      </c>
      <c r="F209">
        <f t="shared" si="7"/>
        <v>-45.285374848937096</v>
      </c>
    </row>
    <row r="210" spans="1:6" x14ac:dyDescent="0.25">
      <c r="A210">
        <f>'10'!H211+'20'!H211+'30'!H211+'40'!H211+'50'!H211</f>
        <v>5.6842669179654488E-4</v>
      </c>
      <c r="B210">
        <f>'10'!I211+'20'!I211+'30'!I211+'40'!I211+'50'!I211</f>
        <v>-5.0093973350183712E-3</v>
      </c>
      <c r="C210">
        <f t="shared" si="6"/>
        <v>-45.948727966938499</v>
      </c>
      <c r="D210">
        <f>'10'!J211+'20'!J211+'30'!J211+'40'!J211+'50'!J211</f>
        <v>5.7475682294254619E-4</v>
      </c>
      <c r="E210">
        <f>'10'!K211+'20'!K211+'30'!K211+'40'!K211+'50'!K211</f>
        <v>-5.0444150874063036E-3</v>
      </c>
      <c r="F210">
        <f t="shared" si="7"/>
        <v>-45.88776575257139</v>
      </c>
    </row>
    <row r="211" spans="1:6" x14ac:dyDescent="0.25">
      <c r="A211">
        <f>'10'!H212+'20'!H212+'30'!H212+'40'!H212+'50'!H212</f>
        <v>-1.6710835985382991E-4</v>
      </c>
      <c r="B211">
        <f>'10'!I212+'20'!I212+'30'!I212+'40'!I212+'50'!I212</f>
        <v>-4.6576868214806919E-3</v>
      </c>
      <c r="C211">
        <f t="shared" si="6"/>
        <v>-46.631007558328974</v>
      </c>
      <c r="D211">
        <f>'10'!J212+'20'!J212+'30'!J212+'40'!J212+'50'!J212</f>
        <v>-1.8400207702037158E-4</v>
      </c>
      <c r="E211">
        <f>'10'!K212+'20'!K212+'30'!K212+'40'!K212+'50'!K212</f>
        <v>-4.6564354023000531E-3</v>
      </c>
      <c r="F211">
        <f t="shared" si="7"/>
        <v>-46.632152189324636</v>
      </c>
    </row>
    <row r="212" spans="1:6" x14ac:dyDescent="0.25">
      <c r="A212">
        <f>'10'!H213+'20'!H213+'30'!H213+'40'!H213+'50'!H213</f>
        <v>-8.1410657862863393E-4</v>
      </c>
      <c r="B212">
        <f>'10'!I213+'20'!I213+'30'!I213+'40'!I213+'50'!I213</f>
        <v>-4.148018752425456E-3</v>
      </c>
      <c r="C212">
        <f t="shared" si="6"/>
        <v>-47.479039049993133</v>
      </c>
      <c r="D212">
        <f>'10'!J213+'20'!J213+'30'!J213+'40'!J213+'50'!J213</f>
        <v>-8.2519006568973355E-4</v>
      </c>
      <c r="E212">
        <f>'10'!K213+'20'!K213+'30'!K213+'40'!K213+'50'!K213</f>
        <v>-4.1553513570712743E-3</v>
      </c>
      <c r="F212">
        <f t="shared" si="7"/>
        <v>-47.459867570478863</v>
      </c>
    </row>
    <row r="213" spans="1:6" x14ac:dyDescent="0.25">
      <c r="A213">
        <f>'10'!H214+'20'!H214+'30'!H214+'40'!H214+'50'!H214</f>
        <v>-1.3175805784620008E-3</v>
      </c>
      <c r="B213">
        <f>'10'!I214+'20'!I214+'30'!I214+'40'!I214+'50'!I214</f>
        <v>-3.5706433958336433E-3</v>
      </c>
      <c r="C213">
        <f t="shared" si="6"/>
        <v>-48.390661245504994</v>
      </c>
      <c r="D213">
        <f>'10'!J214+'20'!J214+'30'!J214+'40'!J214+'50'!J214</f>
        <v>-1.3302594254886179E-3</v>
      </c>
      <c r="E213">
        <f>'10'!K214+'20'!K214+'30'!K214+'40'!K214+'50'!K214</f>
        <v>-3.5641636372061806E-3</v>
      </c>
      <c r="F213">
        <f t="shared" si="7"/>
        <v>-48.394458618227475</v>
      </c>
    </row>
    <row r="214" spans="1:6" x14ac:dyDescent="0.25">
      <c r="A214">
        <f>'10'!H215+'20'!H215+'30'!H215+'40'!H215+'50'!H215</f>
        <v>-1.6107942116088392E-3</v>
      </c>
      <c r="B214">
        <f>'10'!I215+'20'!I215+'30'!I215+'40'!I215+'50'!I215</f>
        <v>-2.8620780235492247E-3</v>
      </c>
      <c r="C214">
        <f t="shared" si="6"/>
        <v>-49.671336005597681</v>
      </c>
      <c r="D214">
        <f>'10'!J215+'20'!J215+'30'!J215+'40'!J215+'50'!J215</f>
        <v>-1.6399546260619192E-3</v>
      </c>
      <c r="E214">
        <f>'10'!K215+'20'!K215+'30'!K215+'40'!K215+'50'!K215</f>
        <v>-2.9369644181313362E-3</v>
      </c>
      <c r="F214">
        <f t="shared" si="7"/>
        <v>-49.463373366595647</v>
      </c>
    </row>
    <row r="215" spans="1:6" x14ac:dyDescent="0.25">
      <c r="A215">
        <f>'10'!H216+'20'!H216+'30'!H216+'40'!H216+'50'!H216</f>
        <v>-1.74086909347844E-3</v>
      </c>
      <c r="B215">
        <f>'10'!I216+'20'!I216+'30'!I216+'40'!I216+'50'!I216</f>
        <v>-2.2436007737019286E-3</v>
      </c>
      <c r="C215">
        <f t="shared" si="6"/>
        <v>-50.934295744469324</v>
      </c>
      <c r="D215">
        <f>'10'!J216+'20'!J216+'30'!J216+'40'!J216+'50'!J216</f>
        <v>-1.7551791393008585E-3</v>
      </c>
      <c r="E215">
        <f>'10'!K216+'20'!K216+'30'!K216+'40'!K216+'50'!K216</f>
        <v>-2.2709855152384761E-3</v>
      </c>
      <c r="F215">
        <f t="shared" si="7"/>
        <v>-50.841766824162995</v>
      </c>
    </row>
    <row r="216" spans="1:6" x14ac:dyDescent="0.25">
      <c r="A216">
        <f>'10'!H217+'20'!H217+'30'!H217+'40'!H217+'50'!H217</f>
        <v>-1.6755051818732282E-3</v>
      </c>
      <c r="B216">
        <f>'10'!I217+'20'!I217+'30'!I217+'40'!I217+'50'!I217</f>
        <v>-1.6100192481041989E-3</v>
      </c>
      <c r="C216">
        <f t="shared" si="6"/>
        <v>-52.676480958166323</v>
      </c>
      <c r="D216">
        <f>'10'!J217+'20'!J217+'30'!J217+'40'!J217+'50'!J217</f>
        <v>-1.7054293627546807E-3</v>
      </c>
      <c r="E216">
        <f>'10'!K217+'20'!K217+'30'!K217+'40'!K217+'50'!K217</f>
        <v>-1.6439697147176942E-3</v>
      </c>
      <c r="F216">
        <f t="shared" si="7"/>
        <v>-52.509499995051961</v>
      </c>
    </row>
    <row r="217" spans="1:6" x14ac:dyDescent="0.25">
      <c r="A217">
        <f>'10'!H218+'20'!H218+'30'!H218+'40'!H218+'50'!H218</f>
        <v>-1.4705189387014569E-3</v>
      </c>
      <c r="B217">
        <f>'10'!I218+'20'!I218+'30'!I218+'40'!I218+'50'!I218</f>
        <v>-1.05656556543457E-3</v>
      </c>
      <c r="C217">
        <f t="shared" si="6"/>
        <v>-54.842908032239357</v>
      </c>
      <c r="D217">
        <f>'10'!J218+'20'!J218+'30'!J218+'40'!J218+'50'!J218</f>
        <v>-1.5348379377600697E-3</v>
      </c>
      <c r="E217">
        <f>'10'!K218+'20'!K218+'30'!K218+'40'!K218+'50'!K218</f>
        <v>-1.1150973449352134E-3</v>
      </c>
      <c r="F217">
        <f t="shared" si="7"/>
        <v>-54.43797689995192</v>
      </c>
    </row>
    <row r="218" spans="1:6" x14ac:dyDescent="0.25">
      <c r="A218">
        <f>'10'!H219+'20'!H219+'30'!H219+'40'!H219+'50'!H219</f>
        <v>-1.1776317547885647E-3</v>
      </c>
      <c r="B218">
        <f>'10'!I219+'20'!I219+'30'!I219+'40'!I219+'50'!I219</f>
        <v>-6.888631988074249E-4</v>
      </c>
      <c r="C218">
        <f t="shared" si="6"/>
        <v>-57.301721765081972</v>
      </c>
      <c r="D218">
        <f>'10'!J219+'20'!J219+'30'!J219+'40'!J219+'50'!J219</f>
        <v>-1.2277631937028396E-3</v>
      </c>
      <c r="E218">
        <f>'10'!K219+'20'!K219+'30'!K219+'40'!K219+'50'!K219</f>
        <v>-7.3735682885974017E-4</v>
      </c>
      <c r="F218">
        <f t="shared" si="7"/>
        <v>-56.880136835278485</v>
      </c>
    </row>
    <row r="219" spans="1:6" x14ac:dyDescent="0.25">
      <c r="A219">
        <f>'10'!H220+'20'!H220+'30'!H220+'40'!H220+'50'!H220</f>
        <v>-7.5861230004672182E-4</v>
      </c>
      <c r="B219">
        <f>'10'!I220+'20'!I220+'30'!I220+'40'!I220+'50'!I220</f>
        <v>-4.4784401950586473E-4</v>
      </c>
      <c r="C219">
        <f t="shared" si="6"/>
        <v>-61.101064423235066</v>
      </c>
      <c r="D219">
        <f>'10'!J220+'20'!J220+'30'!J220+'40'!J220+'50'!J220</f>
        <v>-8.8014275106938474E-4</v>
      </c>
      <c r="E219">
        <f>'10'!K220+'20'!K220+'30'!K220+'40'!K220+'50'!K220</f>
        <v>-4.9412573478447978E-4</v>
      </c>
      <c r="F219">
        <f t="shared" si="7"/>
        <v>-59.919061597908019</v>
      </c>
    </row>
    <row r="220" spans="1:6" x14ac:dyDescent="0.25">
      <c r="A220">
        <f>'10'!H221+'20'!H221+'30'!H221+'40'!H221+'50'!H221</f>
        <v>-3.9414695350776304E-4</v>
      </c>
      <c r="B220">
        <f>'10'!I221+'20'!I221+'30'!I221+'40'!I221+'50'!I221</f>
        <v>-3.946529379390996E-4</v>
      </c>
      <c r="C220">
        <f t="shared" si="6"/>
        <v>-65.070961326310993</v>
      </c>
      <c r="D220">
        <f>'10'!J221+'20'!J221+'30'!J221+'40'!J221+'50'!J221</f>
        <v>-5.1845464627979531E-4</v>
      </c>
      <c r="E220">
        <f>'10'!K221+'20'!K221+'30'!K221+'40'!K221+'50'!K221</f>
        <v>-4.2799105556006693E-4</v>
      </c>
      <c r="F220">
        <f t="shared" si="7"/>
        <v>-63.448888882744242</v>
      </c>
    </row>
    <row r="221" spans="1:6" x14ac:dyDescent="0.25">
      <c r="A221">
        <f>'10'!H222+'20'!H222+'30'!H222+'40'!H222+'50'!H222</f>
        <v>-6.3897956213462728E-5</v>
      </c>
      <c r="B221">
        <f>'10'!I222+'20'!I222+'30'!I222+'40'!I222+'50'!I222</f>
        <v>-4.9786483017622853E-4</v>
      </c>
      <c r="C221">
        <f t="shared" si="6"/>
        <v>-65.986816073522206</v>
      </c>
      <c r="D221">
        <f>'10'!J222+'20'!J222+'30'!J222+'40'!J222+'50'!J222</f>
        <v>-1.4882179415168868E-4</v>
      </c>
      <c r="E221">
        <f>'10'!K222+'20'!K222+'30'!K222+'40'!K222+'50'!K222</f>
        <v>-5.0599639179272466E-4</v>
      </c>
      <c r="F221">
        <f t="shared" si="7"/>
        <v>-65.556736680044011</v>
      </c>
    </row>
    <row r="222" spans="1:6" x14ac:dyDescent="0.25">
      <c r="A222">
        <f>'10'!H223+'20'!H223+'30'!H223+'40'!H223+'50'!H223</f>
        <v>1.4278266122520853E-4</v>
      </c>
      <c r="B222">
        <f>'10'!I223+'20'!I223+'30'!I223+'40'!I223+'50'!I223</f>
        <v>-7.516694447480427E-4</v>
      </c>
      <c r="C222">
        <f t="shared" si="6"/>
        <v>-62.325518500199067</v>
      </c>
      <c r="D222">
        <f>'10'!J223+'20'!J223+'30'!J223+'40'!J223+'50'!J223</f>
        <v>9.2010375767159584E-5</v>
      </c>
      <c r="E222">
        <f>'10'!K223+'20'!K223+'30'!K223+'40'!K223+'50'!K223</f>
        <v>-7.1576451989202312E-4</v>
      </c>
      <c r="F222">
        <f t="shared" si="7"/>
        <v>-62.833417355905738</v>
      </c>
    </row>
    <row r="223" spans="1:6" x14ac:dyDescent="0.25">
      <c r="A223">
        <f>'10'!H224+'20'!H224+'30'!H224+'40'!H224+'50'!H224</f>
        <v>2.5401865300379248E-4</v>
      </c>
      <c r="B223">
        <f>'10'!I224+'20'!I224+'30'!I224+'40'!I224+'50'!I224</f>
        <v>-1.0324074844318091E-3</v>
      </c>
      <c r="C223">
        <f t="shared" si="6"/>
        <v>-59.467714280393025</v>
      </c>
      <c r="D223">
        <f>'10'!J224+'20'!J224+'30'!J224+'40'!J224+'50'!J224</f>
        <v>1.865128619501263E-4</v>
      </c>
      <c r="E223">
        <f>'10'!K224+'20'!K224+'30'!K224+'40'!K224+'50'!K224</f>
        <v>-1.0092563628962435E-3</v>
      </c>
      <c r="F223">
        <f t="shared" si="7"/>
        <v>-59.774126831429797</v>
      </c>
    </row>
    <row r="224" spans="1:6" x14ac:dyDescent="0.25">
      <c r="A224">
        <f>'10'!H225+'20'!H225+'30'!H225+'40'!H225+'50'!H225</f>
        <v>1.7027577315090647E-4</v>
      </c>
      <c r="B224">
        <f>'10'!I225+'20'!I225+'30'!I225+'40'!I225+'50'!I225</f>
        <v>-1.4037502971454819E-3</v>
      </c>
      <c r="C224">
        <f t="shared" si="6"/>
        <v>-56.990766941361855</v>
      </c>
      <c r="D224">
        <f>'10'!J225+'20'!J225+'30'!J225+'40'!J225+'50'!J225</f>
        <v>1.3899527471306365E-4</v>
      </c>
      <c r="E224">
        <f>'10'!K225+'20'!K225+'30'!K225+'40'!K225+'50'!K225</f>
        <v>-1.3660824191540064E-3</v>
      </c>
      <c r="F224">
        <f t="shared" si="7"/>
        <v>-57.245732646382486</v>
      </c>
    </row>
    <row r="225" spans="1:6" x14ac:dyDescent="0.25">
      <c r="A225">
        <f>'10'!H226+'20'!H226+'30'!H226+'40'!H226+'50'!H226</f>
        <v>-6.4382803090264247E-5</v>
      </c>
      <c r="B225">
        <f>'10'!I226+'20'!I226+'30'!I226+'40'!I226+'50'!I226</f>
        <v>-1.7198517889697724E-3</v>
      </c>
      <c r="C225">
        <f t="shared" si="6"/>
        <v>-55.284097669563806</v>
      </c>
      <c r="D225">
        <f>'10'!J226+'20'!J226+'30'!J226+'40'!J226+'50'!J226</f>
        <v>-6.9101132615841446E-5</v>
      </c>
      <c r="E225">
        <f>'10'!K226+'20'!K226+'30'!K226+'40'!K226+'50'!K226</f>
        <v>-1.6546972932153878E-3</v>
      </c>
      <c r="F225">
        <f t="shared" si="7"/>
        <v>-55.618061602577889</v>
      </c>
    </row>
    <row r="226" spans="1:6" x14ac:dyDescent="0.25">
      <c r="A226">
        <f>'10'!H227+'20'!H227+'30'!H227+'40'!H227+'50'!H227</f>
        <v>-3.9801342853232726E-4</v>
      </c>
      <c r="B226">
        <f>'10'!I227+'20'!I227+'30'!I227+'40'!I227+'50'!I227</f>
        <v>-1.9281269260489511E-3</v>
      </c>
      <c r="C226">
        <f t="shared" si="6"/>
        <v>-54.116063567726087</v>
      </c>
      <c r="D226">
        <f>'10'!J227+'20'!J227+'30'!J227+'40'!J227+'50'!J227</f>
        <v>-4.2997805911476606E-4</v>
      </c>
      <c r="E226">
        <f>'10'!K227+'20'!K227+'30'!K227+'40'!K227+'50'!K227</f>
        <v>-1.8637775037739918E-3</v>
      </c>
      <c r="F226">
        <f t="shared" si="7"/>
        <v>-54.366912765113895</v>
      </c>
    </row>
    <row r="227" spans="1:6" x14ac:dyDescent="0.25">
      <c r="A227">
        <f>'10'!H228+'20'!H228+'30'!H228+'40'!H228+'50'!H228</f>
        <v>-8.4350068032722474E-4</v>
      </c>
      <c r="B227">
        <f>'10'!I228+'20'!I228+'30'!I228+'40'!I228+'50'!I228</f>
        <v>-1.9989876182222111E-3</v>
      </c>
      <c r="C227">
        <f t="shared" si="6"/>
        <v>-53.272147550526554</v>
      </c>
      <c r="D227">
        <f>'10'!J228+'20'!J228+'30'!J228+'40'!J228+'50'!J228</f>
        <v>-8.6264942090969127E-4</v>
      </c>
      <c r="E227">
        <f>'10'!K228+'20'!K228+'30'!K228+'40'!K228+'50'!K228</f>
        <v>-1.938108067267377E-3</v>
      </c>
      <c r="F227">
        <f t="shared" si="7"/>
        <v>-53.467462877419749</v>
      </c>
    </row>
    <row r="228" spans="1:6" x14ac:dyDescent="0.25">
      <c r="A228">
        <f>'10'!H229+'20'!H229+'30'!H229+'40'!H229+'50'!H229</f>
        <v>-1.3931111445328291E-3</v>
      </c>
      <c r="B228">
        <f>'10'!I229+'20'!I229+'30'!I229+'40'!I229+'50'!I229</f>
        <v>-1.9753782969995763E-3</v>
      </c>
      <c r="C228">
        <f t="shared" si="6"/>
        <v>-52.333731759723968</v>
      </c>
      <c r="D228">
        <f>'10'!J229+'20'!J229+'30'!J229+'40'!J229+'50'!J229</f>
        <v>-1.3996090783629331E-3</v>
      </c>
      <c r="E228">
        <f>'10'!K229+'20'!K229+'30'!K229+'40'!K229+'50'!K229</f>
        <v>-1.8554908867089528E-3</v>
      </c>
      <c r="F228">
        <f t="shared" si="7"/>
        <v>-52.674653583651846</v>
      </c>
    </row>
    <row r="229" spans="1:6" x14ac:dyDescent="0.25">
      <c r="A229">
        <f>'10'!H230+'20'!H230+'30'!H230+'40'!H230+'50'!H230</f>
        <v>-1.9444666661957368E-3</v>
      </c>
      <c r="B229">
        <f>'10'!I230+'20'!I230+'30'!I230+'40'!I230+'50'!I230</f>
        <v>-1.7234245116301721E-3</v>
      </c>
      <c r="C229">
        <f t="shared" si="6"/>
        <v>-51.706227145262616</v>
      </c>
      <c r="D229">
        <f>'10'!J230+'20'!J230+'30'!J230+'40'!J230+'50'!J230</f>
        <v>-1.9126910509757228E-3</v>
      </c>
      <c r="E229">
        <f>'10'!K230+'20'!K230+'30'!K230+'40'!K230+'50'!K230</f>
        <v>-1.6479379869929261E-3</v>
      </c>
      <c r="F229">
        <f t="shared" si="7"/>
        <v>-51.955820359244399</v>
      </c>
    </row>
    <row r="230" spans="1:6" x14ac:dyDescent="0.25">
      <c r="A230">
        <f>'10'!H231+'20'!H231+'30'!H231+'40'!H231+'50'!H231</f>
        <v>-2.4291208393023445E-3</v>
      </c>
      <c r="B230">
        <f>'10'!I231+'20'!I231+'30'!I231+'40'!I231+'50'!I231</f>
        <v>-1.3281962516651612E-3</v>
      </c>
      <c r="C230">
        <f t="shared" si="6"/>
        <v>-51.155029501649771</v>
      </c>
      <c r="D230">
        <f>'10'!J231+'20'!J231+'30'!J231+'40'!J231+'50'!J231</f>
        <v>-2.3772386254617881E-3</v>
      </c>
      <c r="E230">
        <f>'10'!K231+'20'!K231+'30'!K231+'40'!K231+'50'!K231</f>
        <v>-1.2842949805995652E-3</v>
      </c>
      <c r="F230">
        <f t="shared" si="7"/>
        <v>-51.366368606617641</v>
      </c>
    </row>
    <row r="231" spans="1:6" x14ac:dyDescent="0.25">
      <c r="A231">
        <f>'10'!H232+'20'!H232+'30'!H232+'40'!H232+'50'!H232</f>
        <v>-2.803671573508657E-3</v>
      </c>
      <c r="B231">
        <f>'10'!I232+'20'!I232+'30'!I232+'40'!I232+'50'!I232</f>
        <v>-8.1756057821661115E-4</v>
      </c>
      <c r="C231">
        <f t="shared" si="6"/>
        <v>-50.691029248042973</v>
      </c>
      <c r="D231">
        <f>'10'!J232+'20'!J232+'30'!J232+'40'!J232+'50'!J232</f>
        <v>-2.7402292246150048E-3</v>
      </c>
      <c r="E231">
        <f>'10'!K232+'20'!K232+'30'!K232+'40'!K232+'50'!K232</f>
        <v>-8.1265964582975597E-4</v>
      </c>
      <c r="F231">
        <f t="shared" si="7"/>
        <v>-50.878166487832466</v>
      </c>
    </row>
    <row r="232" spans="1:6" x14ac:dyDescent="0.25">
      <c r="A232">
        <f>'10'!H233+'20'!H233+'30'!H233+'40'!H233+'50'!H233</f>
        <v>-3.0567962480637454E-3</v>
      </c>
      <c r="B232">
        <f>'10'!I233+'20'!I233+'30'!I233+'40'!I233+'50'!I233</f>
        <v>-1.8755073168622287E-4</v>
      </c>
      <c r="C232">
        <f t="shared" si="6"/>
        <v>-50.278351951146462</v>
      </c>
      <c r="D232">
        <f>'10'!J233+'20'!J233+'30'!J233+'40'!J233+'50'!J233</f>
        <v>-2.9923763370990376E-3</v>
      </c>
      <c r="E232">
        <f>'10'!K233+'20'!K233+'30'!K233+'40'!K233+'50'!K233</f>
        <v>-1.6017590159487052E-4</v>
      </c>
      <c r="F232">
        <f t="shared" si="7"/>
        <v>-50.467249951252697</v>
      </c>
    </row>
    <row r="233" spans="1:6" x14ac:dyDescent="0.25">
      <c r="A233">
        <f>'10'!H234+'20'!H234+'30'!H234+'40'!H234+'50'!H234</f>
        <v>-3.0676911591370442E-3</v>
      </c>
      <c r="B233">
        <f>'10'!I234+'20'!I234+'30'!I234+'40'!I234+'50'!I234</f>
        <v>5.3451393630518543E-4</v>
      </c>
      <c r="C233">
        <f t="shared" si="6"/>
        <v>-50.133879454999821</v>
      </c>
      <c r="D233">
        <f>'10'!J234+'20'!J234+'30'!J234+'40'!J234+'50'!J234</f>
        <v>-3.0435584803817643E-3</v>
      </c>
      <c r="E233">
        <f>'10'!K234+'20'!K234+'30'!K234+'40'!K234+'50'!K234</f>
        <v>4.7533106001173533E-4</v>
      </c>
      <c r="F233">
        <f t="shared" si="7"/>
        <v>-50.227709563450901</v>
      </c>
    </row>
    <row r="234" spans="1:6" x14ac:dyDescent="0.25">
      <c r="A234">
        <f>'10'!H235+'20'!H235+'30'!H235+'40'!H235+'50'!H235</f>
        <v>-2.9487373827379957E-3</v>
      </c>
      <c r="B234">
        <f>'10'!I235+'20'!I235+'30'!I235+'40'!I235+'50'!I235</f>
        <v>1.1734477517359281E-3</v>
      </c>
      <c r="C234">
        <f t="shared" si="6"/>
        <v>-49.968829126493397</v>
      </c>
      <c r="D234">
        <f>'10'!J235+'20'!J235+'30'!J235+'40'!J235+'50'!J235</f>
        <v>-2.9399064568287206E-3</v>
      </c>
      <c r="E234">
        <f>'10'!K235+'20'!K235+'30'!K235+'40'!K235+'50'!K235</f>
        <v>1.1040895571019205E-3</v>
      </c>
      <c r="F234">
        <f t="shared" si="7"/>
        <v>-50.060321955456544</v>
      </c>
    </row>
    <row r="235" spans="1:6" x14ac:dyDescent="0.25">
      <c r="A235">
        <f>'10'!H236+'20'!H236+'30'!H236+'40'!H236+'50'!H236</f>
        <v>-2.6608508887921802E-3</v>
      </c>
      <c r="B235">
        <f>'10'!I236+'20'!I236+'30'!I236+'40'!I236+'50'!I236</f>
        <v>1.710388575477386E-3</v>
      </c>
      <c r="C235">
        <f t="shared" si="6"/>
        <v>-49.997587499221588</v>
      </c>
      <c r="D235">
        <f>'10'!J236+'20'!J236+'30'!J236+'40'!J236+'50'!J236</f>
        <v>-2.7164599898600338E-3</v>
      </c>
      <c r="E235">
        <f>'10'!K236+'20'!K236+'30'!K236+'40'!K236+'50'!K236</f>
        <v>1.6619606714377226E-3</v>
      </c>
      <c r="F235">
        <f t="shared" si="7"/>
        <v>-49.939077337527713</v>
      </c>
    </row>
    <row r="236" spans="1:6" x14ac:dyDescent="0.25">
      <c r="A236">
        <f>'10'!H237+'20'!H237+'30'!H237+'40'!H237+'50'!H237</f>
        <v>-2.2355110158115495E-3</v>
      </c>
      <c r="B236">
        <f>'10'!I237+'20'!I237+'30'!I237+'40'!I237+'50'!I237</f>
        <v>2.252738367982599E-3</v>
      </c>
      <c r="C236">
        <f t="shared" si="6"/>
        <v>-49.968696375059125</v>
      </c>
      <c r="D236">
        <f>'10'!J237+'20'!J237+'30'!J237+'40'!J237+'50'!J237</f>
        <v>-2.3113911539446221E-3</v>
      </c>
      <c r="E236">
        <f>'10'!K237+'20'!K237+'30'!K237+'40'!K237+'50'!K237</f>
        <v>2.21431620694134E-3</v>
      </c>
      <c r="F236">
        <f t="shared" si="7"/>
        <v>-49.894572909437962</v>
      </c>
    </row>
    <row r="237" spans="1:6" x14ac:dyDescent="0.25">
      <c r="A237">
        <f>'10'!H238+'20'!H238+'30'!H238+'40'!H238+'50'!H238</f>
        <v>-1.6355775137050534E-3</v>
      </c>
      <c r="B237">
        <f>'10'!I238+'20'!I238+'30'!I238+'40'!I238+'50'!I238</f>
        <v>2.6247476225895756E-3</v>
      </c>
      <c r="C237">
        <f t="shared" si="6"/>
        <v>-50.193416387090423</v>
      </c>
      <c r="D237">
        <f>'10'!J238+'20'!J238+'30'!J238+'40'!J238+'50'!J238</f>
        <v>-1.7333204785699335E-3</v>
      </c>
      <c r="E237">
        <f>'10'!K238+'20'!K238+'30'!K238+'40'!K238+'50'!K238</f>
        <v>2.5995752166996164E-3</v>
      </c>
      <c r="F237">
        <f t="shared" si="7"/>
        <v>-50.104526911080846</v>
      </c>
    </row>
    <row r="238" spans="1:6" x14ac:dyDescent="0.25">
      <c r="A238">
        <f>'10'!H239+'20'!H239+'30'!H239+'40'!H239+'50'!H239</f>
        <v>-1.024355313831357E-3</v>
      </c>
      <c r="B238">
        <f>'10'!I239+'20'!I239+'30'!I239+'40'!I239+'50'!I239</f>
        <v>2.892183588594611E-3</v>
      </c>
      <c r="C238">
        <f t="shared" si="6"/>
        <v>-50.262244350048455</v>
      </c>
      <c r="D238">
        <f>'10'!J239+'20'!J239+'30'!J239+'40'!J239+'50'!J239</f>
        <v>-1.0863788626217512E-3</v>
      </c>
      <c r="E238">
        <f>'10'!K239+'20'!K239+'30'!K239+'40'!K239+'50'!K239</f>
        <v>2.8861758910835389E-3</v>
      </c>
      <c r="F238">
        <f t="shared" si="7"/>
        <v>-50.218089657090708</v>
      </c>
    </row>
    <row r="239" spans="1:6" x14ac:dyDescent="0.25">
      <c r="A239">
        <f>'10'!H240+'20'!H240+'30'!H240+'40'!H240+'50'!H240</f>
        <v>-3.4383848272118015E-4</v>
      </c>
      <c r="B239">
        <f>'10'!I240+'20'!I240+'30'!I240+'40'!I240+'50'!I240</f>
        <v>2.9814053863155649E-3</v>
      </c>
      <c r="C239">
        <f t="shared" si="6"/>
        <v>-50.454196935802791</v>
      </c>
      <c r="D239">
        <f>'10'!J240+'20'!J240+'30'!J240+'40'!J240+'50'!J240</f>
        <v>-3.5418941483128985E-4</v>
      </c>
      <c r="E239">
        <f>'10'!K240+'20'!K240+'30'!K240+'40'!K240+'50'!K240</f>
        <v>2.9539361318230788E-3</v>
      </c>
      <c r="F239">
        <f t="shared" si="7"/>
        <v>-50.529983948364723</v>
      </c>
    </row>
    <row r="240" spans="1:6" x14ac:dyDescent="0.25">
      <c r="A240">
        <f>'10'!H241+'20'!H241+'30'!H241+'40'!H241+'50'!H241</f>
        <v>3.7922674903919404E-4</v>
      </c>
      <c r="B240">
        <f>'10'!I241+'20'!I241+'30'!I241+'40'!I241+'50'!I241</f>
        <v>2.9438092627566497E-3</v>
      </c>
      <c r="C240">
        <f t="shared" si="6"/>
        <v>-50.550326739095233</v>
      </c>
      <c r="D240">
        <f>'10'!J241+'20'!J241+'30'!J241+'40'!J241+'50'!J241</f>
        <v>3.8975839210168871E-4</v>
      </c>
      <c r="E240">
        <f>'10'!K241+'20'!K241+'30'!K241+'40'!K241+'50'!K241</f>
        <v>2.8847905870727697E-3</v>
      </c>
      <c r="F240">
        <f t="shared" si="7"/>
        <v>-50.719152131741069</v>
      </c>
    </row>
    <row r="241" spans="1:6" x14ac:dyDescent="0.25">
      <c r="A241">
        <f>'10'!H242+'20'!H242+'30'!H242+'40'!H242+'50'!H242</f>
        <v>1.0620134264869036E-3</v>
      </c>
      <c r="B241">
        <f>'10'!I242+'20'!I242+'30'!I242+'40'!I242+'50'!I242</f>
        <v>2.7028273899488637E-3</v>
      </c>
      <c r="C241">
        <f t="shared" si="6"/>
        <v>-50.74010256306817</v>
      </c>
      <c r="D241">
        <f>'10'!J242+'20'!J242+'30'!J242+'40'!J242+'50'!J242</f>
        <v>1.1367230082028963E-3</v>
      </c>
      <c r="E241">
        <f>'10'!K242+'20'!K242+'30'!K242+'40'!K242+'50'!K242</f>
        <v>2.5682815836474858E-3</v>
      </c>
      <c r="F241">
        <f t="shared" si="7"/>
        <v>-51.03021564184391</v>
      </c>
    </row>
    <row r="242" spans="1:6" x14ac:dyDescent="0.25">
      <c r="A242">
        <f>'10'!H243+'20'!H243+'30'!H243+'40'!H243+'50'!H243</f>
        <v>1.6540021232737878E-3</v>
      </c>
      <c r="B242">
        <f>'10'!I243+'20'!I243+'30'!I243+'40'!I243+'50'!I243</f>
        <v>2.3411973026221788E-3</v>
      </c>
      <c r="C242">
        <f t="shared" si="6"/>
        <v>-50.852905272660152</v>
      </c>
      <c r="D242">
        <f>'10'!J243+'20'!J243+'30'!J243+'40'!J243+'50'!J243</f>
        <v>1.7086757135115014E-3</v>
      </c>
      <c r="E242">
        <f>'10'!K243+'20'!K243+'30'!K243+'40'!K243+'50'!K243</f>
        <v>2.2041543427199317E-3</v>
      </c>
      <c r="F242">
        <f t="shared" si="7"/>
        <v>-51.091393724243218</v>
      </c>
    </row>
    <row r="243" spans="1:6" x14ac:dyDescent="0.25">
      <c r="A243">
        <f>'10'!H244+'20'!H244+'30'!H244+'40'!H244+'50'!H244</f>
        <v>2.1526532635068214E-3</v>
      </c>
      <c r="B243">
        <f>'10'!I244+'20'!I244+'30'!I244+'40'!I244+'50'!I244</f>
        <v>1.8120941969695117E-3</v>
      </c>
      <c r="C243">
        <f t="shared" si="6"/>
        <v>-51.014063631214619</v>
      </c>
      <c r="D243">
        <f>'10'!J244+'20'!J244+'30'!J244+'40'!J244+'50'!J244</f>
        <v>2.1156650511474726E-3</v>
      </c>
      <c r="E243">
        <f>'10'!K244+'20'!K244+'30'!K244+'40'!K244+'50'!K244</f>
        <v>1.6999697870670755E-3</v>
      </c>
      <c r="F243">
        <f t="shared" si="7"/>
        <v>-51.327720656408459</v>
      </c>
    </row>
    <row r="244" spans="1:6" x14ac:dyDescent="0.25">
      <c r="A244">
        <f>'10'!H245+'20'!H245+'30'!H245+'40'!H245+'50'!H245</f>
        <v>2.5143200072516195E-3</v>
      </c>
      <c r="B244">
        <f>'10'!I245+'20'!I245+'30'!I245+'40'!I245+'50'!I245</f>
        <v>1.1657533593053739E-3</v>
      </c>
      <c r="C244">
        <f t="shared" si="6"/>
        <v>-51.145943352789168</v>
      </c>
      <c r="D244">
        <f>'10'!J245+'20'!J245+'30'!J245+'40'!J245+'50'!J245</f>
        <v>2.50155736586856E-3</v>
      </c>
      <c r="E244">
        <f>'10'!K245+'20'!K245+'30'!K245+'40'!K245+'50'!K245</f>
        <v>1.1497039332392523E-3</v>
      </c>
      <c r="F244">
        <f t="shared" si="7"/>
        <v>-51.203532322255469</v>
      </c>
    </row>
    <row r="245" spans="1:6" x14ac:dyDescent="0.25">
      <c r="A245">
        <f>'10'!H246+'20'!H246+'30'!H246+'40'!H246+'50'!H246</f>
        <v>2.6783193026413488E-3</v>
      </c>
      <c r="B245">
        <f>'10'!I246+'20'!I246+'30'!I246+'40'!I246+'50'!I246</f>
        <v>4.7077695577578421E-4</v>
      </c>
      <c r="C245">
        <f t="shared" si="6"/>
        <v>-51.31060340018302</v>
      </c>
      <c r="D245">
        <f>'10'!J246+'20'!J246+'30'!J246+'40'!J246+'50'!J246</f>
        <v>2.6603444196360085E-3</v>
      </c>
      <c r="E245">
        <f>'10'!K246+'20'!K246+'30'!K246+'40'!K246+'50'!K246</f>
        <v>4.897121790196008E-4</v>
      </c>
      <c r="F245">
        <f t="shared" si="7"/>
        <v>-51.356520800059243</v>
      </c>
    </row>
    <row r="246" spans="1:6" x14ac:dyDescent="0.25">
      <c r="A246">
        <f>'10'!H247+'20'!H247+'30'!H247+'40'!H247+'50'!H247</f>
        <v>2.6854988516822626E-3</v>
      </c>
      <c r="B246">
        <f>'10'!I247+'20'!I247+'30'!I247+'40'!I247+'50'!I247</f>
        <v>-1.8496897784002324E-4</v>
      </c>
      <c r="C246">
        <f t="shared" si="6"/>
        <v>-51.39894621605211</v>
      </c>
      <c r="D246">
        <f>'10'!J247+'20'!J247+'30'!J247+'40'!J247+'50'!J247</f>
        <v>2.6716604662793664E-3</v>
      </c>
      <c r="E246">
        <f>'10'!K247+'20'!K247+'30'!K247+'40'!K247+'50'!K247</f>
        <v>-1.9042957088173743E-4</v>
      </c>
      <c r="F246">
        <f t="shared" si="7"/>
        <v>-51.442366257846579</v>
      </c>
    </row>
    <row r="247" spans="1:6" x14ac:dyDescent="0.25">
      <c r="A247">
        <f>'10'!H248+'20'!H248+'30'!H248+'40'!H248+'50'!H248</f>
        <v>2.4995538450964328E-3</v>
      </c>
      <c r="B247">
        <f>'10'!I248+'20'!I248+'30'!I248+'40'!I248+'50'!I248</f>
        <v>-8.566563504126168E-4</v>
      </c>
      <c r="C247">
        <f t="shared" si="6"/>
        <v>-51.560432002861951</v>
      </c>
      <c r="D247">
        <f>'10'!J248+'20'!J248+'30'!J248+'40'!J248+'50'!J248</f>
        <v>2.4924575330378352E-3</v>
      </c>
      <c r="E247">
        <f>'10'!K248+'20'!K248+'30'!K248+'40'!K248+'50'!K248</f>
        <v>-8.5982019723995448E-4</v>
      </c>
      <c r="F247">
        <f t="shared" si="7"/>
        <v>-51.579130185275794</v>
      </c>
    </row>
    <row r="248" spans="1:6" x14ac:dyDescent="0.25">
      <c r="A248">
        <f>'10'!H249+'20'!H249+'30'!H249+'40'!H249+'50'!H249</f>
        <v>2.1754777047384923E-3</v>
      </c>
      <c r="B248">
        <f>'10'!I249+'20'!I249+'30'!I249+'40'!I249+'50'!I249</f>
        <v>-1.4411469095729301E-3</v>
      </c>
      <c r="C248">
        <f t="shared" si="6"/>
        <v>-51.668779096045213</v>
      </c>
      <c r="D248">
        <f>'10'!J249+'20'!J249+'30'!J249+'40'!J249+'50'!J249</f>
        <v>2.1701910543409971E-3</v>
      </c>
      <c r="E248">
        <f>'10'!K249+'20'!K249+'30'!K249+'40'!K249+'50'!K249</f>
        <v>-1.4594541824963796E-3</v>
      </c>
      <c r="F248">
        <f t="shared" si="7"/>
        <v>-51.649606784254829</v>
      </c>
    </row>
    <row r="249" spans="1:6" x14ac:dyDescent="0.25">
      <c r="A249">
        <f>'10'!H250+'20'!H250+'30'!H250+'40'!H250+'50'!H250</f>
        <v>1.7424455746910331E-3</v>
      </c>
      <c r="B249">
        <f>'10'!I250+'20'!I250+'30'!I250+'40'!I250+'50'!I250</f>
        <v>-1.9059325312188729E-3</v>
      </c>
      <c r="C249">
        <f t="shared" si="6"/>
        <v>-51.759591193766312</v>
      </c>
      <c r="D249">
        <f>'10'!J250+'20'!J250+'30'!J250+'40'!J250+'50'!J250</f>
        <v>1.7526448015544294E-3</v>
      </c>
      <c r="E249">
        <f>'10'!K250+'20'!K250+'30'!K250+'40'!K250+'50'!K250</f>
        <v>-1.9051308690999345E-3</v>
      </c>
      <c r="F249">
        <f t="shared" si="7"/>
        <v>-51.738417540875979</v>
      </c>
    </row>
    <row r="250" spans="1:6" x14ac:dyDescent="0.25">
      <c r="A250">
        <f>'10'!H251+'20'!H251+'30'!H251+'40'!H251+'50'!H251</f>
        <v>1.2042769152193341E-3</v>
      </c>
      <c r="B250">
        <f>'10'!I251+'20'!I251+'30'!I251+'40'!I251+'50'!I251</f>
        <v>-2.2177662440354766E-3</v>
      </c>
      <c r="C250">
        <f t="shared" si="6"/>
        <v>-51.959444347052191</v>
      </c>
      <c r="D250">
        <f>'10'!J251+'20'!J251+'30'!J251+'40'!J251+'50'!J251</f>
        <v>1.2235624972639456E-3</v>
      </c>
      <c r="E250">
        <f>'10'!K251+'20'!K251+'30'!K251+'40'!K251+'50'!K251</f>
        <v>-2.2465786496236448E-3</v>
      </c>
      <c r="F250">
        <f t="shared" si="7"/>
        <v>-51.841420552208646</v>
      </c>
    </row>
    <row r="251" spans="1:6" x14ac:dyDescent="0.25">
      <c r="A251">
        <f>'10'!H252+'20'!H252+'30'!H252+'40'!H252+'50'!H252</f>
        <v>6.5595830295778418E-4</v>
      </c>
      <c r="B251">
        <f>'10'!I252+'20'!I252+'30'!I252+'40'!I252+'50'!I252</f>
        <v>-2.3640754389060688E-3</v>
      </c>
      <c r="C251">
        <f t="shared" si="6"/>
        <v>-52.20465989884179</v>
      </c>
      <c r="D251">
        <f>'10'!J252+'20'!J252+'30'!J252+'40'!J252+'50'!J252</f>
        <v>6.4034951252390062E-4</v>
      </c>
      <c r="E251">
        <f>'10'!K252+'20'!K252+'30'!K252+'40'!K252+'50'!K252</f>
        <v>-2.3685584889368595E-3</v>
      </c>
      <c r="F251">
        <f t="shared" si="7"/>
        <v>-52.203950816566177</v>
      </c>
    </row>
    <row r="252" spans="1:6" x14ac:dyDescent="0.25">
      <c r="A252">
        <f>'10'!H253+'20'!H253+'30'!H253+'40'!H253+'50'!H253</f>
        <v>1.7671875857894486E-5</v>
      </c>
      <c r="B252">
        <f>'10'!I253+'20'!I253+'30'!I253+'40'!I253+'50'!I253</f>
        <v>-2.3823812686066849E-3</v>
      </c>
      <c r="C252">
        <f t="shared" si="6"/>
        <v>-52.45953572962997</v>
      </c>
      <c r="D252">
        <f>'10'!J253+'20'!J253+'30'!J253+'40'!J253+'50'!J253</f>
        <v>2.5397771708545239E-5</v>
      </c>
      <c r="E252">
        <f>'10'!K253+'20'!K253+'30'!K253+'40'!K253+'50'!K253</f>
        <v>-2.4071062135069586E-3</v>
      </c>
      <c r="F252">
        <f t="shared" si="7"/>
        <v>-52.369611461012312</v>
      </c>
    </row>
    <row r="253" spans="1:6" x14ac:dyDescent="0.25">
      <c r="A253">
        <f>'10'!H254+'20'!H254+'30'!H254+'40'!H254+'50'!H254</f>
        <v>-5.3621436853096131E-4</v>
      </c>
      <c r="B253">
        <f>'10'!I254+'20'!I254+'30'!I254+'40'!I254+'50'!I254</f>
        <v>-2.2443265232392749E-3</v>
      </c>
      <c r="C253">
        <f t="shared" si="6"/>
        <v>-52.737189344026234</v>
      </c>
      <c r="D253">
        <f>'10'!J254+'20'!J254+'30'!J254+'40'!J254+'50'!J254</f>
        <v>-5.3467024312252526E-4</v>
      </c>
      <c r="E253">
        <f>'10'!K254+'20'!K254+'30'!K254+'40'!K254+'50'!K254</f>
        <v>-2.2577683707820104E-3</v>
      </c>
      <c r="F253">
        <f t="shared" si="7"/>
        <v>-52.689441335651836</v>
      </c>
    </row>
    <row r="254" spans="1:6" x14ac:dyDescent="0.25">
      <c r="A254">
        <f>'10'!H255+'20'!H255+'30'!H255+'40'!H255+'50'!H255</f>
        <v>-1.0463351935686548E-3</v>
      </c>
      <c r="B254">
        <f>'10'!I255+'20'!I255+'30'!I255+'40'!I255+'50'!I255</f>
        <v>-1.9814101348349183E-3</v>
      </c>
      <c r="C254">
        <f t="shared" si="6"/>
        <v>-52.992267788301362</v>
      </c>
      <c r="D254">
        <f>'10'!J255+'20'!J255+'30'!J255+'40'!J255+'50'!J255</f>
        <v>-1.056386093395039E-3</v>
      </c>
      <c r="E254">
        <f>'10'!K255+'20'!K255+'30'!K255+'40'!K255+'50'!K255</f>
        <v>-1.9892037407926071E-3</v>
      </c>
      <c r="F254">
        <f t="shared" si="7"/>
        <v>-52.947451454305025</v>
      </c>
    </row>
    <row r="255" spans="1:6" x14ac:dyDescent="0.25">
      <c r="A255">
        <f>'10'!H256+'20'!H256+'30'!H256+'40'!H256+'50'!H256</f>
        <v>-1.4996729647282388E-3</v>
      </c>
      <c r="B255">
        <f>'10'!I256+'20'!I256+'30'!I256+'40'!I256+'50'!I256</f>
        <v>-1.5822432763289741E-3</v>
      </c>
      <c r="C255">
        <f t="shared" si="6"/>
        <v>-53.230767059926137</v>
      </c>
      <c r="D255">
        <f>'10'!J256+'20'!J256+'30'!J256+'40'!J256+'50'!J256</f>
        <v>-1.4930335734652119E-3</v>
      </c>
      <c r="E255">
        <f>'10'!K256+'20'!K256+'30'!K256+'40'!K256+'50'!K256</f>
        <v>-1.6054831426087835E-3</v>
      </c>
      <c r="F255">
        <f t="shared" si="7"/>
        <v>-53.181506901305823</v>
      </c>
    </row>
    <row r="256" spans="1:6" x14ac:dyDescent="0.25">
      <c r="A256">
        <f>'10'!H257+'20'!H257+'30'!H257+'40'!H257+'50'!H257</f>
        <v>-1.8276954742832453E-3</v>
      </c>
      <c r="B256">
        <f>'10'!I257+'20'!I257+'30'!I257+'40'!I257+'50'!I257</f>
        <v>-1.0833229852207217E-3</v>
      </c>
      <c r="C256">
        <f t="shared" si="6"/>
        <v>-53.454327268264528</v>
      </c>
      <c r="D256">
        <f>'10'!J257+'20'!J257+'30'!J257+'40'!J257+'50'!J257</f>
        <v>-1.8186734409494443E-3</v>
      </c>
      <c r="E256">
        <f>'10'!K257+'20'!K257+'30'!K257+'40'!K257+'50'!K257</f>
        <v>-1.1188957782405004E-3</v>
      </c>
      <c r="F256">
        <f t="shared" si="7"/>
        <v>-53.410826992422201</v>
      </c>
    </row>
    <row r="257" spans="1:6" x14ac:dyDescent="0.25">
      <c r="A257">
        <f>'10'!H258+'20'!H258+'30'!H258+'40'!H258+'50'!H258</f>
        <v>-2.030125524206952E-3</v>
      </c>
      <c r="B257">
        <f>'10'!I258+'20'!I258+'30'!I258+'40'!I258+'50'!I258</f>
        <v>-5.4095205387470226E-4</v>
      </c>
      <c r="C257">
        <f t="shared" si="6"/>
        <v>-53.551638567368499</v>
      </c>
      <c r="D257">
        <f>'10'!J258+'20'!J258+'30'!J258+'40'!J258+'50'!J258</f>
        <v>-2.0308375623143207E-3</v>
      </c>
      <c r="E257">
        <f>'10'!K258+'20'!K258+'30'!K258+'40'!K258+'50'!K258</f>
        <v>-5.476923793977089E-4</v>
      </c>
      <c r="F257">
        <f t="shared" si="7"/>
        <v>-53.541585590960622</v>
      </c>
    </row>
    <row r="258" spans="1:6" x14ac:dyDescent="0.25">
      <c r="A258">
        <f>'10'!H259+'20'!H259+'30'!H259+'40'!H259+'50'!H259</f>
        <v>-2.0880786883980618E-3</v>
      </c>
      <c r="B258">
        <f>'10'!I259+'20'!I259+'30'!I259+'40'!I259+'50'!I259</f>
        <v>1.8261522961292537E-5</v>
      </c>
      <c r="C258">
        <f t="shared" si="6"/>
        <v>-53.604730622514197</v>
      </c>
      <c r="D258">
        <f>'10'!J259+'20'!J259+'30'!J259+'40'!J259+'50'!J259</f>
        <v>-2.0778803117333525E-3</v>
      </c>
      <c r="E258">
        <f>'10'!K259+'20'!K259+'30'!K259+'40'!K259+'50'!K259</f>
        <v>2.7249331483234656E-5</v>
      </c>
      <c r="F258">
        <f t="shared" si="7"/>
        <v>-53.64684261539432</v>
      </c>
    </row>
    <row r="259" spans="1:6" x14ac:dyDescent="0.25">
      <c r="A259">
        <f>'10'!H260+'20'!H260+'30'!H260+'40'!H260+'50'!H260</f>
        <v>-1.9802620507793191E-3</v>
      </c>
      <c r="B259">
        <f>'10'!I260+'20'!I260+'30'!I260+'40'!I260+'50'!I260</f>
        <v>5.8276492383870046E-4</v>
      </c>
      <c r="C259">
        <f t="shared" ref="C259:C322" si="8">20*LOG10(SQRT((A259*A259)+(B259*B259)))</f>
        <v>-53.70483089773343</v>
      </c>
      <c r="D259">
        <f>'10'!J260+'20'!J260+'30'!J260+'40'!J260+'50'!J260</f>
        <v>-1.9616568118604452E-3</v>
      </c>
      <c r="E259">
        <f>'10'!K260+'20'!K260+'30'!K260+'40'!K260+'50'!K260</f>
        <v>5.8896159312446777E-4</v>
      </c>
      <c r="F259">
        <f t="shared" ref="F259:F322" si="9">20*LOG10(SQRT((D259*D259)+(E259*E259)))</f>
        <v>-53.772708087700416</v>
      </c>
    </row>
    <row r="260" spans="1:6" x14ac:dyDescent="0.25">
      <c r="A260">
        <f>'10'!H261+'20'!H261+'30'!H261+'40'!H261+'50'!H261</f>
        <v>-1.7256177219298649E-3</v>
      </c>
      <c r="B260">
        <f>'10'!I261+'20'!I261+'30'!I261+'40'!I261+'50'!I261</f>
        <v>1.1185811943334194E-3</v>
      </c>
      <c r="C260">
        <f t="shared" si="8"/>
        <v>-53.737643265834521</v>
      </c>
      <c r="D260">
        <f>'10'!J261+'20'!J261+'30'!J261+'40'!J261+'50'!J261</f>
        <v>-1.7086170149471405E-3</v>
      </c>
      <c r="E260">
        <f>'10'!K261+'20'!K261+'30'!K261+'40'!K261+'50'!K261</f>
        <v>1.1055302872661757E-3</v>
      </c>
      <c r="F260">
        <f t="shared" si="9"/>
        <v>-53.828350652074867</v>
      </c>
    </row>
    <row r="261" spans="1:6" x14ac:dyDescent="0.25">
      <c r="A261">
        <f>'10'!H262+'20'!H262+'30'!H262+'40'!H262+'50'!H262</f>
        <v>-1.3401653731593987E-3</v>
      </c>
      <c r="B261">
        <f>'10'!I262+'20'!I262+'30'!I262+'40'!I262+'50'!I262</f>
        <v>1.5255763665634314E-3</v>
      </c>
      <c r="C261">
        <f t="shared" si="8"/>
        <v>-53.84741744678692</v>
      </c>
      <c r="D261">
        <f>'10'!J262+'20'!J262+'30'!J262+'40'!J262+'50'!J262</f>
        <v>-1.310317835319036E-3</v>
      </c>
      <c r="E261">
        <f>'10'!K262+'20'!K262+'30'!K262+'40'!K262+'50'!K262</f>
        <v>1.5046969956847098E-3</v>
      </c>
      <c r="F261">
        <f t="shared" si="9"/>
        <v>-54.000028174896293</v>
      </c>
    </row>
    <row r="262" spans="1:6" x14ac:dyDescent="0.25">
      <c r="A262">
        <f>'10'!H263+'20'!H263+'30'!H263+'40'!H263+'50'!H263</f>
        <v>-8.4798717399818015E-4</v>
      </c>
      <c r="B262">
        <f>'10'!I263+'20'!I263+'30'!I263+'40'!I263+'50'!I263</f>
        <v>1.8197427021776711E-3</v>
      </c>
      <c r="C262">
        <f t="shared" si="8"/>
        <v>-53.946361449498703</v>
      </c>
      <c r="D262">
        <f>'10'!J263+'20'!J263+'30'!J263+'40'!J263+'50'!J263</f>
        <v>-8.2705929518477961E-4</v>
      </c>
      <c r="E262">
        <f>'10'!K263+'20'!K263+'30'!K263+'40'!K263+'50'!K263</f>
        <v>1.7943209237260382E-3</v>
      </c>
      <c r="F262">
        <f t="shared" si="9"/>
        <v>-54.085330602254913</v>
      </c>
    </row>
    <row r="263" spans="1:6" x14ac:dyDescent="0.25">
      <c r="A263">
        <f>'10'!H264+'20'!H264+'30'!H264+'40'!H264+'50'!H264</f>
        <v>-3.1853811533075297E-4</v>
      </c>
      <c r="B263">
        <f>'10'!I264+'20'!I264+'30'!I264+'40'!I264+'50'!I264</f>
        <v>1.9531562097619823E-3</v>
      </c>
      <c r="C263">
        <f t="shared" si="8"/>
        <v>-54.071256319780602</v>
      </c>
      <c r="D263">
        <f>'10'!J264+'20'!J264+'30'!J264+'40'!J264+'50'!J264</f>
        <v>-2.9887423561451832E-4</v>
      </c>
      <c r="E263">
        <f>'10'!K264+'20'!K264+'30'!K264+'40'!K264+'50'!K264</f>
        <v>1.9383196083214195E-3</v>
      </c>
      <c r="F263">
        <f t="shared" si="9"/>
        <v>-54.149445702673169</v>
      </c>
    </row>
    <row r="264" spans="1:6" x14ac:dyDescent="0.25">
      <c r="A264">
        <f>'10'!H265+'20'!H265+'30'!H265+'40'!H265+'50'!H265</f>
        <v>2.3414900771070708E-4</v>
      </c>
      <c r="B264">
        <f>'10'!I265+'20'!I265+'30'!I265+'40'!I265+'50'!I265</f>
        <v>1.9473458916597804E-3</v>
      </c>
      <c r="C264">
        <f t="shared" si="8"/>
        <v>-54.148798706332109</v>
      </c>
      <c r="D264">
        <f>'10'!J265+'20'!J265+'30'!J265+'40'!J265+'50'!J265</f>
        <v>2.6080560389927945E-4</v>
      </c>
      <c r="E264">
        <f>'10'!K265+'20'!K265+'30'!K265+'40'!K265+'50'!K265</f>
        <v>1.9335350740764035E-3</v>
      </c>
      <c r="F264">
        <f t="shared" si="9"/>
        <v>-54.194653299579215</v>
      </c>
    </row>
    <row r="265" spans="1:6" x14ac:dyDescent="0.25">
      <c r="A265">
        <f>'10'!H266+'20'!H266+'30'!H266+'40'!H266+'50'!H266</f>
        <v>7.5429134709282814E-4</v>
      </c>
      <c r="B265">
        <f>'10'!I266+'20'!I266+'30'!I266+'40'!I266+'50'!I266</f>
        <v>1.7936622231845348E-3</v>
      </c>
      <c r="C265">
        <f t="shared" si="8"/>
        <v>-54.217987880065756</v>
      </c>
      <c r="D265">
        <f>'10'!J266+'20'!J266+'30'!J266+'40'!J266+'50'!J266</f>
        <v>7.755953459158305E-4</v>
      </c>
      <c r="E265">
        <f>'10'!K266+'20'!K266+'30'!K266+'40'!K266+'50'!K266</f>
        <v>1.7734949469667487E-3</v>
      </c>
      <c r="F265">
        <f t="shared" si="9"/>
        <v>-54.263357251226296</v>
      </c>
    </row>
    <row r="266" spans="1:6" x14ac:dyDescent="0.25">
      <c r="A266">
        <f>'10'!H267+'20'!H267+'30'!H267+'40'!H267+'50'!H267</f>
        <v>1.1905729919801918E-3</v>
      </c>
      <c r="B266">
        <f>'10'!I267+'20'!I267+'30'!I267+'40'!I267+'50'!I267</f>
        <v>1.5026734549674567E-3</v>
      </c>
      <c r="C266">
        <f t="shared" si="8"/>
        <v>-54.346845700031324</v>
      </c>
      <c r="D266">
        <f>'10'!J267+'20'!J267+'30'!J267+'40'!J267+'50'!J267</f>
        <v>1.1900926440290762E-3</v>
      </c>
      <c r="E266">
        <f>'10'!K267+'20'!K267+'30'!K267+'40'!K267+'50'!K267</f>
        <v>1.4791831764249222E-3</v>
      </c>
      <c r="F266">
        <f t="shared" si="9"/>
        <v>-54.43178662000561</v>
      </c>
    </row>
    <row r="267" spans="1:6" x14ac:dyDescent="0.25">
      <c r="A267">
        <f>'10'!H268+'20'!H268+'30'!H268+'40'!H268+'50'!H268</f>
        <v>1.5032403648420904E-3</v>
      </c>
      <c r="B267">
        <f>'10'!I268+'20'!I268+'30'!I268+'40'!I268+'50'!I268</f>
        <v>1.1125893042405154E-3</v>
      </c>
      <c r="C267">
        <f t="shared" si="8"/>
        <v>-54.562315292639816</v>
      </c>
      <c r="D267">
        <f>'10'!J268+'20'!J268+'30'!J268+'40'!J268+'50'!J268</f>
        <v>1.4804233723492047E-3</v>
      </c>
      <c r="E267">
        <f>'10'!K268+'20'!K268+'30'!K268+'40'!K268+'50'!K268</f>
        <v>1.0773894090153936E-3</v>
      </c>
      <c r="F267">
        <f t="shared" si="9"/>
        <v>-54.746414086597916</v>
      </c>
    </row>
    <row r="268" spans="1:6" x14ac:dyDescent="0.25">
      <c r="A268">
        <f>'10'!H269+'20'!H269+'30'!H269+'40'!H269+'50'!H269</f>
        <v>1.6753564248881202E-3</v>
      </c>
      <c r="B268">
        <f>'10'!I269+'20'!I269+'30'!I269+'40'!I269+'50'!I269</f>
        <v>6.451415003125632E-4</v>
      </c>
      <c r="C268">
        <f t="shared" si="8"/>
        <v>-54.917360959302172</v>
      </c>
      <c r="D268">
        <f>'10'!J269+'20'!J269+'30'!J269+'40'!J269+'50'!J269</f>
        <v>1.6775548522398208E-3</v>
      </c>
      <c r="E268">
        <f>'10'!K269+'20'!K269+'30'!K269+'40'!K269+'50'!K269</f>
        <v>6.3874132037293756E-4</v>
      </c>
      <c r="F268">
        <f t="shared" si="9"/>
        <v>-54.918501003528831</v>
      </c>
    </row>
    <row r="269" spans="1:6" x14ac:dyDescent="0.25">
      <c r="A269">
        <f>'10'!H270+'20'!H270+'30'!H270+'40'!H270+'50'!H270</f>
        <v>1.7260996755187152E-3</v>
      </c>
      <c r="B269">
        <f>'10'!I270+'20'!I270+'30'!I270+'40'!I270+'50'!I270</f>
        <v>1.4413504188858211E-4</v>
      </c>
      <c r="C269">
        <f t="shared" si="8"/>
        <v>-55.228505170381766</v>
      </c>
      <c r="D269">
        <f>'10'!J270+'20'!J270+'30'!J270+'40'!J270+'50'!J270</f>
        <v>1.6995517783632078E-3</v>
      </c>
      <c r="E269">
        <f>'10'!K270+'20'!K270+'30'!K270+'40'!K270+'50'!K270</f>
        <v>1.4112664824554843E-4</v>
      </c>
      <c r="F269">
        <f t="shared" si="9"/>
        <v>-55.363469125566581</v>
      </c>
    </row>
    <row r="270" spans="1:6" x14ac:dyDescent="0.25">
      <c r="A270">
        <f>'10'!H271+'20'!H271+'30'!H271+'40'!H271+'50'!H271</f>
        <v>1.6081196051630257E-3</v>
      </c>
      <c r="B270">
        <f>'10'!I271+'20'!I271+'30'!I271+'40'!I271+'50'!I271</f>
        <v>-3.2736644365955836E-4</v>
      </c>
      <c r="C270">
        <f t="shared" si="8"/>
        <v>-55.697285798224236</v>
      </c>
      <c r="D270">
        <f>'10'!J271+'20'!J271+'30'!J271+'40'!J271+'50'!J271</f>
        <v>1.5971093827796448E-3</v>
      </c>
      <c r="E270">
        <f>'10'!K271+'20'!K271+'30'!K271+'40'!K271+'50'!K271</f>
        <v>-3.1142195895262156E-4</v>
      </c>
      <c r="F270">
        <f t="shared" si="9"/>
        <v>-55.771243326826607</v>
      </c>
    </row>
    <row r="271" spans="1:6" x14ac:dyDescent="0.25">
      <c r="A271">
        <f>'10'!H272+'20'!H272+'30'!H272+'40'!H272+'50'!H272</f>
        <v>1.3767776086616621E-3</v>
      </c>
      <c r="B271">
        <f>'10'!I272+'20'!I272+'30'!I272+'40'!I272+'50'!I272</f>
        <v>-7.4822179658342767E-4</v>
      </c>
      <c r="C271">
        <f t="shared" si="8"/>
        <v>-56.098861605594969</v>
      </c>
      <c r="D271">
        <f>'10'!J272+'20'!J272+'30'!J272+'40'!J272+'50'!J272</f>
        <v>1.3517579411693676E-3</v>
      </c>
      <c r="E271">
        <f>'10'!K272+'20'!K272+'30'!K272+'40'!K272+'50'!K272</f>
        <v>-7.3174266387003952E-4</v>
      </c>
      <c r="F271">
        <f t="shared" si="9"/>
        <v>-56.265919963103713</v>
      </c>
    </row>
    <row r="272" spans="1:6" x14ac:dyDescent="0.25">
      <c r="A272">
        <f>'10'!H273+'20'!H273+'30'!H273+'40'!H273+'50'!H273</f>
        <v>9.9288496333388866E-4</v>
      </c>
      <c r="B272">
        <f>'10'!I273+'20'!I273+'30'!I273+'40'!I273+'50'!I273</f>
        <v>-1.0841070382807466E-3</v>
      </c>
      <c r="C272">
        <f t="shared" si="8"/>
        <v>-56.653234042150942</v>
      </c>
      <c r="D272">
        <f>'10'!J273+'20'!J273+'30'!J273+'40'!J273+'50'!J273</f>
        <v>9.7153148522273816E-4</v>
      </c>
      <c r="E272">
        <f>'10'!K273+'20'!K273+'30'!K273+'40'!K273+'50'!K273</f>
        <v>-1.0740430298120628E-3</v>
      </c>
      <c r="F272">
        <f t="shared" si="9"/>
        <v>-56.783100694402329</v>
      </c>
    </row>
    <row r="273" spans="1:6" x14ac:dyDescent="0.25">
      <c r="A273">
        <f>'10'!H274+'20'!H274+'30'!H274+'40'!H274+'50'!H274</f>
        <v>5.4892171475560297E-4</v>
      </c>
      <c r="B273">
        <f>'10'!I274+'20'!I274+'30'!I274+'40'!I274+'50'!I274</f>
        <v>-1.314197829433992E-3</v>
      </c>
      <c r="C273">
        <f t="shared" si="8"/>
        <v>-56.928397643246392</v>
      </c>
      <c r="D273">
        <f>'10'!J274+'20'!J274+'30'!J274+'40'!J274+'50'!J274</f>
        <v>5.4072007385410703E-4</v>
      </c>
      <c r="E273">
        <f>'10'!K274+'20'!K274+'30'!K274+'40'!K274+'50'!K274</f>
        <v>-1.2936918290124136E-3</v>
      </c>
      <c r="F273">
        <f t="shared" si="9"/>
        <v>-57.064127871254001</v>
      </c>
    </row>
    <row r="274" spans="1:6" x14ac:dyDescent="0.25">
      <c r="A274">
        <f>'10'!H275+'20'!H275+'30'!H275+'40'!H275+'50'!H275</f>
        <v>6.4318105736833002E-5</v>
      </c>
      <c r="B274">
        <f>'10'!I275+'20'!I275+'30'!I275+'40'!I275+'50'!I275</f>
        <v>-1.3990780317258487E-3</v>
      </c>
      <c r="C274">
        <f t="shared" si="8"/>
        <v>-57.073992538971829</v>
      </c>
      <c r="D274">
        <f>'10'!J275+'20'!J275+'30'!J275+'40'!J275+'50'!J275</f>
        <v>4.7488809184502563E-5</v>
      </c>
      <c r="E274">
        <f>'10'!K275+'20'!K275+'30'!K275+'40'!K275+'50'!K275</f>
        <v>-1.3787777955137491E-3</v>
      </c>
      <c r="F274">
        <f t="shared" si="9"/>
        <v>-57.204965410198596</v>
      </c>
    </row>
    <row r="275" spans="1:6" x14ac:dyDescent="0.25">
      <c r="A275">
        <f>'10'!H276+'20'!H276+'30'!H276+'40'!H276+'50'!H276</f>
        <v>-4.1057347188554563E-4</v>
      </c>
      <c r="B275">
        <f>'10'!I276+'20'!I276+'30'!I276+'40'!I276+'50'!I276</f>
        <v>-1.3561442498808639E-3</v>
      </c>
      <c r="C275">
        <f t="shared" si="8"/>
        <v>-56.973016564024604</v>
      </c>
      <c r="D275">
        <f>'10'!J276+'20'!J276+'30'!J276+'40'!J276+'50'!J276</f>
        <v>-4.1616112670438772E-4</v>
      </c>
      <c r="E275">
        <f>'10'!K276+'20'!K276+'30'!K276+'40'!K276+'50'!K276</f>
        <v>-1.3406751495246786E-3</v>
      </c>
      <c r="F275">
        <f t="shared" si="9"/>
        <v>-57.054015347842991</v>
      </c>
    </row>
    <row r="276" spans="1:6" x14ac:dyDescent="0.25">
      <c r="A276">
        <f>'10'!H277+'20'!H277+'30'!H277+'40'!H277+'50'!H277</f>
        <v>-8.7194439068074734E-4</v>
      </c>
      <c r="B276">
        <f>'10'!I277+'20'!I277+'30'!I277+'40'!I277+'50'!I277</f>
        <v>-1.1583876058864561E-3</v>
      </c>
      <c r="C276">
        <f t="shared" si="8"/>
        <v>-56.773365321924402</v>
      </c>
      <c r="D276">
        <f>'10'!J277+'20'!J277+'30'!J277+'40'!J277+'50'!J277</f>
        <v>-8.6490781839989662E-4</v>
      </c>
      <c r="E276">
        <f>'10'!K277+'20'!K277+'30'!K277+'40'!K277+'50'!K277</f>
        <v>-1.1435206482671156E-3</v>
      </c>
      <c r="F276">
        <f t="shared" si="9"/>
        <v>-56.870392062502219</v>
      </c>
    </row>
    <row r="277" spans="1:6" x14ac:dyDescent="0.25">
      <c r="A277">
        <f>'10'!H278+'20'!H278+'30'!H278+'40'!H278+'50'!H278</f>
        <v>-1.23404176413569E-3</v>
      </c>
      <c r="B277">
        <f>'10'!I278+'20'!I278+'30'!I278+'40'!I278+'50'!I278</f>
        <v>-8.673262039669195E-4</v>
      </c>
      <c r="C277">
        <f t="shared" si="8"/>
        <v>-56.429968715170638</v>
      </c>
      <c r="D277">
        <f>'10'!J278+'20'!J278+'30'!J278+'40'!J278+'50'!J278</f>
        <v>-1.2106594154976961E-3</v>
      </c>
      <c r="E277">
        <f>'10'!K278+'20'!K278+'30'!K278+'40'!K278+'50'!K278</f>
        <v>-8.4068777207539842E-4</v>
      </c>
      <c r="F277">
        <f t="shared" si="9"/>
        <v>-56.630497803680136</v>
      </c>
    </row>
    <row r="278" spans="1:6" x14ac:dyDescent="0.25">
      <c r="A278">
        <f>'10'!H279+'20'!H279+'30'!H279+'40'!H279+'50'!H279</f>
        <v>-1.4809910349270991E-3</v>
      </c>
      <c r="B278">
        <f>'10'!I279+'20'!I279+'30'!I279+'40'!I279+'50'!I279</f>
        <v>-4.848951173781705E-4</v>
      </c>
      <c r="C278">
        <f t="shared" si="8"/>
        <v>-56.146694532205728</v>
      </c>
      <c r="D278">
        <f>'10'!J279+'20'!J279+'30'!J279+'40'!J279+'50'!J279</f>
        <v>-1.4492480771007563E-3</v>
      </c>
      <c r="E278">
        <f>'10'!K279+'20'!K279+'30'!K279+'40'!K279+'50'!K279</f>
        <v>-4.7846141276823291E-4</v>
      </c>
      <c r="F278">
        <f t="shared" si="9"/>
        <v>-56.327847698381568</v>
      </c>
    </row>
    <row r="279" spans="1:6" x14ac:dyDescent="0.25">
      <c r="A279">
        <f>'10'!H280+'20'!H280+'30'!H280+'40'!H280+'50'!H280</f>
        <v>-1.6009555224491725E-3</v>
      </c>
      <c r="B279">
        <f>'10'!I280+'20'!I280+'30'!I280+'40'!I280+'50'!I280</f>
        <v>-5.6206414755575909E-5</v>
      </c>
      <c r="C279">
        <f t="shared" si="8"/>
        <v>-55.907064961140605</v>
      </c>
      <c r="D279">
        <f>'10'!J280+'20'!J280+'30'!J280+'40'!J280+'50'!J280</f>
        <v>-1.5670669571613352E-3</v>
      </c>
      <c r="E279">
        <f>'10'!K280+'20'!K280+'30'!K280+'40'!K280+'50'!K280</f>
        <v>-5.7717402368790355E-5</v>
      </c>
      <c r="F279">
        <f t="shared" si="9"/>
        <v>-56.09236146945463</v>
      </c>
    </row>
    <row r="280" spans="1:6" x14ac:dyDescent="0.25">
      <c r="A280">
        <f>'10'!H281+'20'!H281+'30'!H281+'40'!H281+'50'!H281</f>
        <v>-1.5499651425657744E-3</v>
      </c>
      <c r="B280">
        <f>'10'!I281+'20'!I281+'30'!I281+'40'!I281+'50'!I281</f>
        <v>3.9724357979490195E-4</v>
      </c>
      <c r="C280">
        <f t="shared" si="8"/>
        <v>-55.917270558791031</v>
      </c>
      <c r="D280">
        <f>'10'!J281+'20'!J281+'30'!J281+'40'!J281+'50'!J281</f>
        <v>-1.5317478696595978E-3</v>
      </c>
      <c r="E280">
        <f>'10'!K281+'20'!K281+'30'!K281+'40'!K281+'50'!K281</f>
        <v>3.9492475029026151E-4</v>
      </c>
      <c r="F280">
        <f t="shared" si="9"/>
        <v>-56.016750132293126</v>
      </c>
    </row>
    <row r="281" spans="1:6" x14ac:dyDescent="0.25">
      <c r="A281">
        <f>'10'!H282+'20'!H282+'30'!H282+'40'!H282+'50'!H282</f>
        <v>-1.4090592288755186E-3</v>
      </c>
      <c r="B281">
        <f>'10'!I282+'20'!I282+'30'!I282+'40'!I282+'50'!I282</f>
        <v>8.1760022210255762E-4</v>
      </c>
      <c r="C281">
        <f t="shared" si="8"/>
        <v>-55.76112494462636</v>
      </c>
      <c r="D281">
        <f>'10'!J282+'20'!J282+'30'!J282+'40'!J282+'50'!J282</f>
        <v>-1.3881836285156762E-3</v>
      </c>
      <c r="E281">
        <f>'10'!K282+'20'!K282+'30'!K282+'40'!K282+'50'!K282</f>
        <v>8.0559555161975453E-4</v>
      </c>
      <c r="F281">
        <f t="shared" si="9"/>
        <v>-55.890477383366274</v>
      </c>
    </row>
    <row r="282" spans="1:6" x14ac:dyDescent="0.25">
      <c r="A282">
        <f>'10'!H283+'20'!H283+'30'!H283+'40'!H283+'50'!H283</f>
        <v>-1.1426268183210436E-3</v>
      </c>
      <c r="B282">
        <f>'10'!I283+'20'!I283+'30'!I283+'40'!I283+'50'!I283</f>
        <v>1.1730294121894535E-3</v>
      </c>
      <c r="C282">
        <f t="shared" si="8"/>
        <v>-55.71606967029161</v>
      </c>
      <c r="D282">
        <f>'10'!J283+'20'!J283+'30'!J283+'40'!J283+'50'!J283</f>
        <v>-1.1339838039139704E-3</v>
      </c>
      <c r="E282">
        <f>'10'!K283+'20'!K283+'30'!K283+'40'!K283+'50'!K283</f>
        <v>1.1481031375193845E-3</v>
      </c>
      <c r="F282">
        <f t="shared" si="9"/>
        <v>-55.843489997713746</v>
      </c>
    </row>
    <row r="283" spans="1:6" x14ac:dyDescent="0.25">
      <c r="A283">
        <f>'10'!H284+'20'!H284+'30'!H284+'40'!H284+'50'!H284</f>
        <v>-7.9695368385617317E-4</v>
      </c>
      <c r="B283">
        <f>'10'!I284+'20'!I284+'30'!I284+'40'!I284+'50'!I284</f>
        <v>1.405077113248103E-3</v>
      </c>
      <c r="C283">
        <f t="shared" si="8"/>
        <v>-55.834631918694086</v>
      </c>
      <c r="D283">
        <f>'10'!J284+'20'!J284+'30'!J284+'40'!J284+'50'!J284</f>
        <v>-8.0072780330124257E-4</v>
      </c>
      <c r="E283">
        <f>'10'!K284+'20'!K284+'30'!K284+'40'!K284+'50'!K284</f>
        <v>1.3922546194561835E-3</v>
      </c>
      <c r="F283">
        <f t="shared" si="9"/>
        <v>-55.88458080050772</v>
      </c>
    </row>
    <row r="284" spans="1:6" x14ac:dyDescent="0.25">
      <c r="A284">
        <f>'10'!H285+'20'!H285+'30'!H285+'40'!H285+'50'!H285</f>
        <v>-3.9547964683290995E-4</v>
      </c>
      <c r="B284">
        <f>'10'!I285+'20'!I285+'30'!I285+'40'!I285+'50'!I285</f>
        <v>1.5470667603482528E-3</v>
      </c>
      <c r="C284">
        <f t="shared" si="8"/>
        <v>-55.934905257766367</v>
      </c>
      <c r="D284">
        <f>'10'!J285+'20'!J285+'30'!J285+'40'!J285+'50'!J285</f>
        <v>-3.9623877160253093E-4</v>
      </c>
      <c r="E284">
        <f>'10'!K285+'20'!K285+'30'!K285+'40'!K285+'50'!K285</f>
        <v>1.5294513107732641E-3</v>
      </c>
      <c r="F284">
        <f t="shared" si="9"/>
        <v>-56.027160147912973</v>
      </c>
    </row>
    <row r="285" spans="1:6" x14ac:dyDescent="0.25">
      <c r="A285">
        <f>'10'!H286+'20'!H286+'30'!H286+'40'!H286+'50'!H286</f>
        <v>1.9614533569475718E-5</v>
      </c>
      <c r="B285">
        <f>'10'!I286+'20'!I286+'30'!I286+'40'!I286+'50'!I286</f>
        <v>1.5736366171436404E-3</v>
      </c>
      <c r="C285">
        <f t="shared" si="8"/>
        <v>-56.061236266692617</v>
      </c>
      <c r="D285">
        <f>'10'!J286+'20'!J286+'30'!J286+'40'!J286+'50'!J286</f>
        <v>9.3603501501208377E-6</v>
      </c>
      <c r="E285">
        <f>'10'!K286+'20'!K286+'30'!K286+'40'!K286+'50'!K286</f>
        <v>1.5564744514148768E-3</v>
      </c>
      <c r="F285">
        <f t="shared" si="9"/>
        <v>-56.157003008074575</v>
      </c>
    </row>
    <row r="286" spans="1:6" x14ac:dyDescent="0.25">
      <c r="A286">
        <f>'10'!H287+'20'!H287+'30'!H287+'40'!H287+'50'!H287</f>
        <v>4.0722755186019466E-4</v>
      </c>
      <c r="B286">
        <f>'10'!I287+'20'!I287+'30'!I287+'40'!I287+'50'!I287</f>
        <v>1.4667756629191905E-3</v>
      </c>
      <c r="C286">
        <f t="shared" si="8"/>
        <v>-56.350242746067735</v>
      </c>
      <c r="D286">
        <f>'10'!J287+'20'!J287+'30'!J287+'40'!J287+'50'!J287</f>
        <v>3.9443035532432083E-4</v>
      </c>
      <c r="E286">
        <f>'10'!K287+'20'!K287+'30'!K287+'40'!K287+'50'!K287</f>
        <v>1.4635234820153072E-3</v>
      </c>
      <c r="F286">
        <f t="shared" si="9"/>
        <v>-56.387489622977299</v>
      </c>
    </row>
    <row r="287" spans="1:6" x14ac:dyDescent="0.25">
      <c r="A287">
        <f>'10'!H288+'20'!H288+'30'!H288+'40'!H288+'50'!H288</f>
        <v>7.6604694464116622E-4</v>
      </c>
      <c r="B287">
        <f>'10'!I288+'20'!I288+'30'!I288+'40'!I288+'50'!I288</f>
        <v>1.240449489900933E-3</v>
      </c>
      <c r="C287">
        <f t="shared" si="8"/>
        <v>-56.72530133710535</v>
      </c>
      <c r="D287">
        <f>'10'!J288+'20'!J288+'30'!J288+'40'!J288+'50'!J288</f>
        <v>7.3506852775145968E-4</v>
      </c>
      <c r="E287">
        <f>'10'!K288+'20'!K288+'30'!K288+'40'!K288+'50'!K288</f>
        <v>1.2341449743554572E-3</v>
      </c>
      <c r="F287">
        <f t="shared" si="9"/>
        <v>-56.854082478512844</v>
      </c>
    </row>
    <row r="288" spans="1:6" x14ac:dyDescent="0.25">
      <c r="A288">
        <f>'10'!H289+'20'!H289+'30'!H289+'40'!H289+'50'!H289</f>
        <v>1.0453570309075524E-3</v>
      </c>
      <c r="B288">
        <f>'10'!I289+'20'!I289+'30'!I289+'40'!I289+'50'!I289</f>
        <v>9.4336806787344166E-4</v>
      </c>
      <c r="C288">
        <f t="shared" si="8"/>
        <v>-57.027397880601065</v>
      </c>
      <c r="D288">
        <f>'10'!J289+'20'!J289+'30'!J289+'40'!J289+'50'!J289</f>
        <v>1.0269410648135727E-3</v>
      </c>
      <c r="E288">
        <f>'10'!K289+'20'!K289+'30'!K289+'40'!K289+'50'!K289</f>
        <v>9.3460764630467531E-4</v>
      </c>
      <c r="F288">
        <f t="shared" si="9"/>
        <v>-57.14870579811457</v>
      </c>
    </row>
    <row r="289" spans="1:6" x14ac:dyDescent="0.25">
      <c r="A289">
        <f>'10'!H290+'20'!H290+'30'!H290+'40'!H290+'50'!H290</f>
        <v>1.2108298512211138E-3</v>
      </c>
      <c r="B289">
        <f>'10'!I290+'20'!I290+'30'!I290+'40'!I290+'50'!I290</f>
        <v>5.5859453715663486E-4</v>
      </c>
      <c r="C289">
        <f t="shared" si="8"/>
        <v>-57.500348333971161</v>
      </c>
      <c r="D289">
        <f>'10'!J290+'20'!J290+'30'!J290+'40'!J290+'50'!J290</f>
        <v>1.2039003373042656E-3</v>
      </c>
      <c r="E289">
        <f>'10'!K290+'20'!K290+'30'!K290+'40'!K290+'50'!K290</f>
        <v>5.432563735861607E-4</v>
      </c>
      <c r="F289">
        <f t="shared" si="9"/>
        <v>-57.583281524985772</v>
      </c>
    </row>
    <row r="290" spans="1:6" x14ac:dyDescent="0.25">
      <c r="A290">
        <f>'10'!H291+'20'!H291+'30'!H291+'40'!H291+'50'!H291</f>
        <v>1.2843429474798137E-3</v>
      </c>
      <c r="B290">
        <f>'10'!I291+'20'!I291+'30'!I291+'40'!I291+'50'!I291</f>
        <v>1.319364209155934E-4</v>
      </c>
      <c r="C290">
        <f t="shared" si="8"/>
        <v>-57.780789830446139</v>
      </c>
      <c r="D290">
        <f>'10'!J291+'20'!J291+'30'!J291+'40'!J291+'50'!J291</f>
        <v>1.2698735741392881E-3</v>
      </c>
      <c r="E290">
        <f>'10'!K291+'20'!K291+'30'!K291+'40'!K291+'50'!K291</f>
        <v>1.4885280409277722E-4</v>
      </c>
      <c r="F290">
        <f t="shared" si="9"/>
        <v>-57.865523595753096</v>
      </c>
    </row>
    <row r="291" spans="1:6" x14ac:dyDescent="0.25">
      <c r="A291">
        <f>'10'!H292+'20'!H292+'30'!H292+'40'!H292+'50'!H292</f>
        <v>1.2477146779250614E-3</v>
      </c>
      <c r="B291">
        <f>'10'!I292+'20'!I292+'30'!I292+'40'!I292+'50'!I292</f>
        <v>-2.8437043382815834E-4</v>
      </c>
      <c r="C291">
        <f t="shared" si="8"/>
        <v>-57.857766666208256</v>
      </c>
      <c r="D291">
        <f>'10'!J292+'20'!J292+'30'!J292+'40'!J292+'50'!J292</f>
        <v>1.2359009664524435E-3</v>
      </c>
      <c r="E291">
        <f>'10'!K292+'20'!K292+'30'!K292+'40'!K292+'50'!K292</f>
        <v>-2.7086708674994972E-4</v>
      </c>
      <c r="F291">
        <f t="shared" si="9"/>
        <v>-57.956574502658853</v>
      </c>
    </row>
    <row r="292" spans="1:6" x14ac:dyDescent="0.25">
      <c r="A292">
        <f>'10'!H293+'20'!H293+'30'!H293+'40'!H293+'50'!H293</f>
        <v>1.0973826911057308E-3</v>
      </c>
      <c r="B292">
        <f>'10'!I293+'20'!I293+'30'!I293+'40'!I293+'50'!I293</f>
        <v>-6.8029830918999389E-4</v>
      </c>
      <c r="C292">
        <f t="shared" si="8"/>
        <v>-57.78050186124613</v>
      </c>
      <c r="D292">
        <f>'10'!J293+'20'!J293+'30'!J293+'40'!J293+'50'!J293</f>
        <v>1.0793935562472315E-3</v>
      </c>
      <c r="E292">
        <f>'10'!K293+'20'!K293+'30'!K293+'40'!K293+'50'!K293</f>
        <v>-6.7793939362348701E-4</v>
      </c>
      <c r="F292">
        <f t="shared" si="9"/>
        <v>-57.892288856359727</v>
      </c>
    </row>
    <row r="293" spans="1:6" x14ac:dyDescent="0.25">
      <c r="A293">
        <f>'10'!H294+'20'!H294+'30'!H294+'40'!H294+'50'!H294</f>
        <v>8.3763542597572744E-4</v>
      </c>
      <c r="B293">
        <f>'10'!I294+'20'!I294+'30'!I294+'40'!I294+'50'!I294</f>
        <v>-1.0003989354166009E-3</v>
      </c>
      <c r="C293">
        <f t="shared" si="8"/>
        <v>-57.689304462278855</v>
      </c>
      <c r="D293">
        <f>'10'!J294+'20'!J294+'30'!J294+'40'!J294+'50'!J294</f>
        <v>8.3460856161629386E-4</v>
      </c>
      <c r="E293">
        <f>'10'!K294+'20'!K294+'30'!K294+'40'!K294+'50'!K294</f>
        <v>-1.0002694182470503E-3</v>
      </c>
      <c r="F293">
        <f t="shared" si="9"/>
        <v>-57.702899153317013</v>
      </c>
    </row>
    <row r="294" spans="1:6" x14ac:dyDescent="0.25">
      <c r="A294">
        <f>'10'!H295+'20'!H295+'30'!H295+'40'!H295+'50'!H295</f>
        <v>5.2459253719280125E-4</v>
      </c>
      <c r="B294">
        <f>'10'!I295+'20'!I295+'30'!I295+'40'!I295+'50'!I295</f>
        <v>-1.2377210663102193E-3</v>
      </c>
      <c r="C294">
        <f t="shared" si="8"/>
        <v>-57.430056133450513</v>
      </c>
      <c r="D294">
        <f>'10'!J295+'20'!J295+'30'!J295+'40'!J295+'50'!J295</f>
        <v>5.1418914207782039E-4</v>
      </c>
      <c r="E294">
        <f>'10'!K295+'20'!K295+'30'!K295+'40'!K295+'50'!K295</f>
        <v>-1.2389594378268576E-3</v>
      </c>
      <c r="F294">
        <f t="shared" si="9"/>
        <v>-57.448696380303929</v>
      </c>
    </row>
    <row r="295" spans="1:6" x14ac:dyDescent="0.25">
      <c r="A295">
        <f>'10'!H296+'20'!H296+'30'!H296+'40'!H296+'50'!H296</f>
        <v>1.6358399920691721E-4</v>
      </c>
      <c r="B295">
        <f>'10'!I296+'20'!I296+'30'!I296+'40'!I296+'50'!I296</f>
        <v>-1.3882154266734135E-3</v>
      </c>
      <c r="C295">
        <f t="shared" si="8"/>
        <v>-57.09097267986148</v>
      </c>
      <c r="D295">
        <f>'10'!J296+'20'!J296+'30'!J296+'40'!J296+'50'!J296</f>
        <v>1.6567750829131554E-4</v>
      </c>
      <c r="E295">
        <f>'10'!K296+'20'!K296+'30'!K296+'40'!K296+'50'!K296</f>
        <v>-1.3809674179777534E-3</v>
      </c>
      <c r="F295">
        <f t="shared" si="9"/>
        <v>-57.134267655864512</v>
      </c>
    </row>
    <row r="296" spans="1:6" x14ac:dyDescent="0.25">
      <c r="A296">
        <f>'10'!H297+'20'!H297+'30'!H297+'40'!H297+'50'!H297</f>
        <v>-2.0679889418526027E-4</v>
      </c>
      <c r="B296">
        <f>'10'!I297+'20'!I297+'30'!I297+'40'!I297+'50'!I297</f>
        <v>-1.4273314838508704E-3</v>
      </c>
      <c r="C296">
        <f t="shared" si="8"/>
        <v>-56.819281154857663</v>
      </c>
      <c r="D296">
        <f>'10'!J297+'20'!J297+'30'!J297+'40'!J297+'50'!J297</f>
        <v>-2.036450338162039E-4</v>
      </c>
      <c r="E296">
        <f>'10'!K297+'20'!K297+'30'!K297+'40'!K297+'50'!K297</f>
        <v>-1.4233832036337471E-3</v>
      </c>
      <c r="F296">
        <f t="shared" si="9"/>
        <v>-56.845563630182703</v>
      </c>
    </row>
    <row r="297" spans="1:6" x14ac:dyDescent="0.25">
      <c r="A297">
        <f>'10'!H298+'20'!H298+'30'!H298+'40'!H298+'50'!H298</f>
        <v>-5.6910651897198485E-4</v>
      </c>
      <c r="B297">
        <f>'10'!I298+'20'!I298+'30'!I298+'40'!I298+'50'!I298</f>
        <v>-1.3389939743127788E-3</v>
      </c>
      <c r="C297">
        <f t="shared" si="8"/>
        <v>-56.743228211992694</v>
      </c>
      <c r="D297">
        <f>'10'!J298+'20'!J298+'30'!J298+'40'!J298+'50'!J298</f>
        <v>-5.6093446625925063E-4</v>
      </c>
      <c r="E297">
        <f>'10'!K298+'20'!K298+'30'!K298+'40'!K298+'50'!K298</f>
        <v>-1.3433888805293366E-3</v>
      </c>
      <c r="F297">
        <f t="shared" si="9"/>
        <v>-56.737991273484305</v>
      </c>
    </row>
    <row r="298" spans="1:6" x14ac:dyDescent="0.25">
      <c r="A298">
        <f>'10'!H299+'20'!H299+'30'!H299+'40'!H299+'50'!H299</f>
        <v>-8.6923056057132398E-4</v>
      </c>
      <c r="B298">
        <f>'10'!I299+'20'!I299+'30'!I299+'40'!I299+'50'!I299</f>
        <v>-1.178971378922763E-3</v>
      </c>
      <c r="C298">
        <f t="shared" si="8"/>
        <v>-56.684643398239899</v>
      </c>
      <c r="D298">
        <f>'10'!J299+'20'!J299+'30'!J299+'40'!J299+'50'!J299</f>
        <v>-8.7681666032101292E-4</v>
      </c>
      <c r="E298">
        <f>'10'!K299+'20'!K299+'30'!K299+'40'!K299+'50'!K299</f>
        <v>-1.1759401402236958E-3</v>
      </c>
      <c r="F298">
        <f t="shared" si="9"/>
        <v>-56.67229851814951</v>
      </c>
    </row>
    <row r="299" spans="1:6" x14ac:dyDescent="0.25">
      <c r="A299">
        <f>'10'!H300+'20'!H300+'30'!H300+'40'!H300+'50'!H300</f>
        <v>-1.1092357856026527E-3</v>
      </c>
      <c r="B299">
        <f>'10'!I300+'20'!I300+'30'!I300+'40'!I300+'50'!I300</f>
        <v>-9.2329155063567759E-4</v>
      </c>
      <c r="C299">
        <f t="shared" si="8"/>
        <v>-56.813375609109499</v>
      </c>
      <c r="D299">
        <f>'10'!J300+'20'!J300+'30'!J300+'40'!J300+'50'!J300</f>
        <v>-1.1108755504955551E-3</v>
      </c>
      <c r="E299">
        <f>'10'!K300+'20'!K300+'30'!K300+'40'!K300+'50'!K300</f>
        <v>-9.3569633034063394E-4</v>
      </c>
      <c r="F299">
        <f t="shared" si="9"/>
        <v>-56.758056245816235</v>
      </c>
    </row>
    <row r="300" spans="1:6" x14ac:dyDescent="0.25">
      <c r="A300">
        <f>'10'!H301+'20'!H301+'30'!H301+'40'!H301+'50'!H301</f>
        <v>-1.2986694076234134E-3</v>
      </c>
      <c r="B300">
        <f>'10'!I301+'20'!I301+'30'!I301+'40'!I301+'50'!I301</f>
        <v>-6.0393392563456538E-4</v>
      </c>
      <c r="C300">
        <f t="shared" si="8"/>
        <v>-56.879753895163347</v>
      </c>
      <c r="D300">
        <f>'10'!J301+'20'!J301+'30'!J301+'40'!J301+'50'!J301</f>
        <v>-1.2870933190855154E-3</v>
      </c>
      <c r="E300">
        <f>'10'!K301+'20'!K301+'30'!K301+'40'!K301+'50'!K301</f>
        <v>-6.117154257193726E-4</v>
      </c>
      <c r="F300">
        <f t="shared" si="9"/>
        <v>-56.923317815386092</v>
      </c>
    </row>
    <row r="301" spans="1:6" x14ac:dyDescent="0.25">
      <c r="A301">
        <f>'10'!H302+'20'!H302+'30'!H302+'40'!H302+'50'!H302</f>
        <v>-1.3861572387297788E-3</v>
      </c>
      <c r="B301">
        <f>'10'!I302+'20'!I302+'30'!I302+'40'!I302+'50'!I302</f>
        <v>-2.4230145170532443E-4</v>
      </c>
      <c r="C301">
        <f t="shared" si="8"/>
        <v>-57.033036899291005</v>
      </c>
      <c r="D301">
        <f>'10'!J302+'20'!J302+'30'!J302+'40'!J302+'50'!J302</f>
        <v>-1.378566462983809E-3</v>
      </c>
      <c r="E301">
        <f>'10'!K302+'20'!K302+'30'!K302+'40'!K302+'50'!K302</f>
        <v>-2.5821586946329932E-4</v>
      </c>
      <c r="F301">
        <f t="shared" si="9"/>
        <v>-57.061689411508219</v>
      </c>
    </row>
    <row r="302" spans="1:6" x14ac:dyDescent="0.25">
      <c r="A302">
        <f>'10'!H303+'20'!H303+'30'!H303+'40'!H303+'50'!H303</f>
        <v>-1.3977741470192536E-3</v>
      </c>
      <c r="B302">
        <f>'10'!I303+'20'!I303+'30'!I303+'40'!I303+'50'!I303</f>
        <v>8.8821820604014829E-5</v>
      </c>
      <c r="C302">
        <f t="shared" si="8"/>
        <v>-57.073758468457065</v>
      </c>
      <c r="D302">
        <f>'10'!J303+'20'!J303+'30'!J303+'40'!J303+'50'!J303</f>
        <v>-1.3638188041175258E-3</v>
      </c>
      <c r="E302">
        <f>'10'!K303+'20'!K303+'30'!K303+'40'!K303+'50'!K303</f>
        <v>9.1649955731889804E-5</v>
      </c>
      <c r="F302">
        <f t="shared" si="9"/>
        <v>-57.28529805540628</v>
      </c>
    </row>
    <row r="303" spans="1:6" x14ac:dyDescent="0.25">
      <c r="A303">
        <f>'10'!H304+'20'!H304+'30'!H304+'40'!H304+'50'!H304</f>
        <v>-1.2784134633232961E-3</v>
      </c>
      <c r="B303">
        <f>'10'!I304+'20'!I304+'30'!I304+'40'!I304+'50'!I304</f>
        <v>4.1816491782357902E-4</v>
      </c>
      <c r="C303">
        <f t="shared" si="8"/>
        <v>-57.425127291798013</v>
      </c>
      <c r="D303">
        <f>'10'!J304+'20'!J304+'30'!J304+'40'!J304+'50'!J304</f>
        <v>-1.2772052604636136E-3</v>
      </c>
      <c r="E303">
        <f>'10'!K304+'20'!K304+'30'!K304+'40'!K304+'50'!K304</f>
        <v>4.2322024304304709E-4</v>
      </c>
      <c r="F303">
        <f t="shared" si="9"/>
        <v>-57.422329792744279</v>
      </c>
    </row>
    <row r="304" spans="1:6" x14ac:dyDescent="0.25">
      <c r="A304">
        <f>'10'!H305+'20'!H305+'30'!H305+'40'!H305+'50'!H305</f>
        <v>-1.0990683416423847E-3</v>
      </c>
      <c r="B304">
        <f>'10'!I305+'20'!I305+'30'!I305+'40'!I305+'50'!I305</f>
        <v>7.1155978673349612E-4</v>
      </c>
      <c r="C304">
        <f t="shared" si="8"/>
        <v>-57.659211424387244</v>
      </c>
      <c r="D304">
        <f>'10'!J305+'20'!J305+'30'!J305+'40'!J305+'50'!J305</f>
        <v>-1.0922733546633191E-3</v>
      </c>
      <c r="E304">
        <f>'10'!K305+'20'!K305+'30'!K305+'40'!K305+'50'!K305</f>
        <v>6.994116951593056E-4</v>
      </c>
      <c r="F304">
        <f t="shared" si="9"/>
        <v>-57.74112612460285</v>
      </c>
    </row>
    <row r="305" spans="1:6" x14ac:dyDescent="0.25">
      <c r="A305">
        <f>'10'!H306+'20'!H306+'30'!H306+'40'!H306+'50'!H306</f>
        <v>-8.6203197000281665E-4</v>
      </c>
      <c r="B305">
        <f>'10'!I306+'20'!I306+'30'!I306+'40'!I306+'50'!I306</f>
        <v>9.2156311642165977E-4</v>
      </c>
      <c r="C305">
        <f t="shared" si="8"/>
        <v>-57.979539144017522</v>
      </c>
      <c r="D305">
        <f>'10'!J306+'20'!J306+'30'!J306+'40'!J306+'50'!J306</f>
        <v>-8.4206459234736366E-4</v>
      </c>
      <c r="E305">
        <f>'10'!K306+'20'!K306+'30'!K306+'40'!K306+'50'!K306</f>
        <v>9.2644583840137146E-4</v>
      </c>
      <c r="F305">
        <f t="shared" si="9"/>
        <v>-58.048271762779528</v>
      </c>
    </row>
    <row r="306" spans="1:6" x14ac:dyDescent="0.25">
      <c r="A306">
        <f>'10'!H307+'20'!H307+'30'!H307+'40'!H307+'50'!H307</f>
        <v>-5.8664866780663936E-4</v>
      </c>
      <c r="B306">
        <f>'10'!I307+'20'!I307+'30'!I307+'40'!I307+'50'!I307</f>
        <v>1.073470063530267E-3</v>
      </c>
      <c r="C306">
        <f t="shared" si="8"/>
        <v>-58.249248352825788</v>
      </c>
      <c r="D306">
        <f>'10'!J307+'20'!J307+'30'!J307+'40'!J307+'50'!J307</f>
        <v>-5.5620025828026433E-4</v>
      </c>
      <c r="E306">
        <f>'10'!K307+'20'!K307+'30'!K307+'40'!K307+'50'!K307</f>
        <v>1.0621838539406753E-3</v>
      </c>
      <c r="F306">
        <f t="shared" si="9"/>
        <v>-58.423639699574281</v>
      </c>
    </row>
    <row r="307" spans="1:6" x14ac:dyDescent="0.25">
      <c r="A307">
        <f>'10'!H308+'20'!H308+'30'!H308+'40'!H308+'50'!H308</f>
        <v>-2.9590626454032831E-4</v>
      </c>
      <c r="B307">
        <f>'10'!I308+'20'!I308+'30'!I308+'40'!I308+'50'!I308</f>
        <v>1.1341609222070717E-3</v>
      </c>
      <c r="C307">
        <f t="shared" si="8"/>
        <v>-58.620507197241558</v>
      </c>
      <c r="D307">
        <f>'10'!J308+'20'!J308+'30'!J308+'40'!J308+'50'!J308</f>
        <v>-2.8259201384741754E-4</v>
      </c>
      <c r="E307">
        <f>'10'!K308+'20'!K308+'30'!K308+'40'!K308+'50'!K308</f>
        <v>1.1287500609194565E-3</v>
      </c>
      <c r="F307">
        <f t="shared" si="9"/>
        <v>-58.68402202072371</v>
      </c>
    </row>
    <row r="308" spans="1:6" x14ac:dyDescent="0.25">
      <c r="A308">
        <f>'10'!H309+'20'!H309+'30'!H309+'40'!H309+'50'!H309</f>
        <v>-6.0520851072867938E-6</v>
      </c>
      <c r="B308">
        <f>'10'!I309+'20'!I309+'30'!I309+'40'!I309+'50'!I309</f>
        <v>1.1187619854291365E-3</v>
      </c>
      <c r="C308">
        <f t="shared" si="8"/>
        <v>-59.025118889702306</v>
      </c>
      <c r="D308">
        <f>'10'!J309+'20'!J309+'30'!J309+'40'!J309+'50'!J309</f>
        <v>7.9541482838275848E-6</v>
      </c>
      <c r="E308">
        <f>'10'!K309+'20'!K309+'30'!K309+'40'!K309+'50'!K309</f>
        <v>1.107394002102126E-3</v>
      </c>
      <c r="F308">
        <f t="shared" si="9"/>
        <v>-59.113732605334718</v>
      </c>
    </row>
    <row r="309" spans="1:6" x14ac:dyDescent="0.25">
      <c r="A309">
        <f>'10'!H310+'20'!H310+'30'!H310+'40'!H310+'50'!H310</f>
        <v>2.5723595485375571E-4</v>
      </c>
      <c r="B309">
        <f>'10'!I310+'20'!I310+'30'!I310+'40'!I310+'50'!I310</f>
        <v>1.0273291787912999E-3</v>
      </c>
      <c r="C309">
        <f t="shared" si="8"/>
        <v>-59.501714558920838</v>
      </c>
      <c r="D309">
        <f>'10'!J310+'20'!J310+'30'!J310+'40'!J310+'50'!J310</f>
        <v>2.5995370537061331E-4</v>
      </c>
      <c r="E309">
        <f>'10'!K310+'20'!K310+'30'!K310+'40'!K310+'50'!K310</f>
        <v>1.0273957887442686E-3</v>
      </c>
      <c r="F309">
        <f t="shared" si="9"/>
        <v>-59.495745985521616</v>
      </c>
    </row>
    <row r="310" spans="1:6" x14ac:dyDescent="0.25">
      <c r="A310">
        <f>'10'!H311+'20'!H311+'30'!H311+'40'!H311+'50'!H311</f>
        <v>4.6948918799611343E-4</v>
      </c>
      <c r="B310">
        <f>'10'!I311+'20'!I311+'30'!I311+'40'!I311+'50'!I311</f>
        <v>8.8707043486997358E-4</v>
      </c>
      <c r="C310">
        <f t="shared" si="8"/>
        <v>-59.96835106721646</v>
      </c>
      <c r="D310">
        <f>'10'!J311+'20'!J311+'30'!J311+'40'!J311+'50'!J311</f>
        <v>4.6382711630737247E-4</v>
      </c>
      <c r="E310">
        <f>'10'!K311+'20'!K311+'30'!K311+'40'!K311+'50'!K311</f>
        <v>8.7452969191956762E-4</v>
      </c>
      <c r="F310">
        <f t="shared" si="9"/>
        <v>-60.088015002808149</v>
      </c>
    </row>
    <row r="311" spans="1:6" x14ac:dyDescent="0.25">
      <c r="A311">
        <f>'10'!H312+'20'!H312+'30'!H312+'40'!H312+'50'!H312</f>
        <v>6.1629328442309897E-4</v>
      </c>
      <c r="B311">
        <f>'10'!I312+'20'!I312+'30'!I312+'40'!I312+'50'!I312</f>
        <v>6.7187613855352766E-4</v>
      </c>
      <c r="C311">
        <f t="shared" si="8"/>
        <v>-60.802762006052376</v>
      </c>
      <c r="D311">
        <f>'10'!J312+'20'!J312+'30'!J312+'40'!J312+'50'!J312</f>
        <v>6.2443499446167706E-4</v>
      </c>
      <c r="E311">
        <f>'10'!K312+'20'!K312+'30'!K312+'40'!K312+'50'!K312</f>
        <v>6.6694680279554127E-4</v>
      </c>
      <c r="F311">
        <f t="shared" si="9"/>
        <v>-60.784502837593884</v>
      </c>
    </row>
    <row r="312" spans="1:6" x14ac:dyDescent="0.25">
      <c r="A312">
        <f>'10'!H313+'20'!H313+'30'!H313+'40'!H313+'50'!H313</f>
        <v>7.2358736548113487E-4</v>
      </c>
      <c r="B312">
        <f>'10'!I313+'20'!I313+'30'!I313+'40'!I313+'50'!I313</f>
        <v>4.4694471121885438E-4</v>
      </c>
      <c r="C312">
        <f t="shared" si="8"/>
        <v>-61.406585686570935</v>
      </c>
      <c r="D312">
        <f>'10'!J313+'20'!J313+'30'!J313+'40'!J313+'50'!J313</f>
        <v>7.2691060869514235E-4</v>
      </c>
      <c r="E312">
        <f>'10'!K313+'20'!K313+'30'!K313+'40'!K313+'50'!K313</f>
        <v>4.3587579295275089E-4</v>
      </c>
      <c r="F312">
        <f t="shared" si="9"/>
        <v>-61.436416925358735</v>
      </c>
    </row>
    <row r="313" spans="1:6" x14ac:dyDescent="0.25">
      <c r="A313">
        <f>'10'!H314+'20'!H314+'30'!H314+'40'!H314+'50'!H314</f>
        <v>7.7276538016691283E-4</v>
      </c>
      <c r="B313">
        <f>'10'!I314+'20'!I314+'30'!I314+'40'!I314+'50'!I314</f>
        <v>1.7431692895249941E-4</v>
      </c>
      <c r="C313">
        <f t="shared" si="8"/>
        <v>-62.023497806051736</v>
      </c>
      <c r="D313">
        <f>'10'!J314+'20'!J314+'30'!J314+'40'!J314+'50'!J314</f>
        <v>7.6343485921307429E-4</v>
      </c>
      <c r="E313">
        <f>'10'!K314+'20'!K314+'30'!K314+'40'!K314+'50'!K314</f>
        <v>1.7096389519918878E-4</v>
      </c>
      <c r="F313">
        <f t="shared" si="9"/>
        <v>-62.132049818984861</v>
      </c>
    </row>
    <row r="314" spans="1:6" x14ac:dyDescent="0.25">
      <c r="A314">
        <f>'10'!H315+'20'!H315+'30'!H315+'40'!H315+'50'!H315</f>
        <v>7.3129289456492531E-4</v>
      </c>
      <c r="B314">
        <f>'10'!I315+'20'!I315+'30'!I315+'40'!I315+'50'!I315</f>
        <v>-8.6288251069932949E-5</v>
      </c>
      <c r="C314">
        <f t="shared" si="8"/>
        <v>-62.658124852649109</v>
      </c>
      <c r="D314">
        <f>'10'!J315+'20'!J315+'30'!J315+'40'!J315+'50'!J315</f>
        <v>7.2051330517871627E-4</v>
      </c>
      <c r="E314">
        <f>'10'!K315+'20'!K315+'30'!K315+'40'!K315+'50'!K315</f>
        <v>-8.0651845379419433E-5</v>
      </c>
      <c r="F314">
        <f t="shared" si="9"/>
        <v>-62.793081702730611</v>
      </c>
    </row>
    <row r="315" spans="1:6" x14ac:dyDescent="0.25">
      <c r="A315">
        <f>'10'!H316+'20'!H316+'30'!H316+'40'!H316+'50'!H316</f>
        <v>6.6045131674606779E-4</v>
      </c>
      <c r="B315">
        <f>'10'!I316+'20'!I316+'30'!I316+'40'!I316+'50'!I316</f>
        <v>-3.297081363595273E-4</v>
      </c>
      <c r="C315">
        <f t="shared" si="8"/>
        <v>-62.63680484659379</v>
      </c>
      <c r="D315">
        <f>'10'!J316+'20'!J316+'30'!J316+'40'!J316+'50'!J316</f>
        <v>6.4715773756413161E-4</v>
      </c>
      <c r="E315">
        <f>'10'!K316+'20'!K316+'30'!K316+'40'!K316+'50'!K316</f>
        <v>-3.2115538266972441E-4</v>
      </c>
      <c r="F315">
        <f t="shared" si="9"/>
        <v>-62.823678388170165</v>
      </c>
    </row>
    <row r="316" spans="1:6" x14ac:dyDescent="0.25">
      <c r="A316">
        <f>'10'!H317+'20'!H317+'30'!H317+'40'!H317+'50'!H317</f>
        <v>5.2911061294759238E-4</v>
      </c>
      <c r="B316">
        <f>'10'!I317+'20'!I317+'30'!I317+'40'!I317+'50'!I317</f>
        <v>-5.5008219289225178E-4</v>
      </c>
      <c r="C316">
        <f t="shared" si="8"/>
        <v>-62.346679417314704</v>
      </c>
      <c r="D316">
        <f>'10'!J317+'20'!J317+'30'!J317+'40'!J317+'50'!J317</f>
        <v>5.2219813535887101E-4</v>
      </c>
      <c r="E316">
        <f>'10'!K317+'20'!K317+'30'!K317+'40'!K317+'50'!K317</f>
        <v>-5.4916144802251671E-4</v>
      </c>
      <c r="F316">
        <f t="shared" si="9"/>
        <v>-62.408844844232199</v>
      </c>
    </row>
    <row r="317" spans="1:6" x14ac:dyDescent="0.25">
      <c r="A317">
        <f>'10'!H318+'20'!H318+'30'!H318+'40'!H318+'50'!H318</f>
        <v>3.4590926271377222E-4</v>
      </c>
      <c r="B317">
        <f>'10'!I318+'20'!I318+'30'!I318+'40'!I318+'50'!I318</f>
        <v>-7.2095553060123213E-4</v>
      </c>
      <c r="C317">
        <f t="shared" si="8"/>
        <v>-61.942069272701801</v>
      </c>
      <c r="D317">
        <f>'10'!J318+'20'!J318+'30'!J318+'40'!J318+'50'!J318</f>
        <v>3.4200237052665661E-4</v>
      </c>
      <c r="E317">
        <f>'10'!K318+'20'!K318+'30'!K318+'40'!K318+'50'!K318</f>
        <v>-7.1254521226081686E-4</v>
      </c>
      <c r="F317">
        <f t="shared" si="9"/>
        <v>-62.043380177965581</v>
      </c>
    </row>
    <row r="318" spans="1:6" x14ac:dyDescent="0.25">
      <c r="A318">
        <f>'10'!H319+'20'!H319+'30'!H319+'40'!H319+'50'!H319</f>
        <v>1.6023598509855961E-4</v>
      </c>
      <c r="B318">
        <f>'10'!I319+'20'!I319+'30'!I319+'40'!I319+'50'!I319</f>
        <v>-8.5051768281222361E-4</v>
      </c>
      <c r="C318">
        <f t="shared" si="8"/>
        <v>-61.254857710535731</v>
      </c>
      <c r="D318">
        <f>'10'!J319+'20'!J319+'30'!J319+'40'!J319+'50'!J319</f>
        <v>1.4132209036327818E-4</v>
      </c>
      <c r="E318">
        <f>'10'!K319+'20'!K319+'30'!K319+'40'!K319+'50'!K319</f>
        <v>-8.2054534709242424E-4</v>
      </c>
      <c r="F318">
        <f t="shared" si="9"/>
        <v>-61.590997227004856</v>
      </c>
    </row>
    <row r="319" spans="1:6" x14ac:dyDescent="0.25">
      <c r="A319">
        <f>'10'!H320+'20'!H320+'30'!H320+'40'!H320+'50'!H320</f>
        <v>-7.6566338909289194E-5</v>
      </c>
      <c r="B319">
        <f>'10'!I320+'20'!I320+'30'!I320+'40'!I320+'50'!I320</f>
        <v>-8.9088235524659718E-4</v>
      </c>
      <c r="C319">
        <f t="shared" si="8"/>
        <v>-60.971631853902835</v>
      </c>
      <c r="D319">
        <f>'10'!J320+'20'!J320+'30'!J320+'40'!J320+'50'!J320</f>
        <v>-8.0229918005597477E-5</v>
      </c>
      <c r="E319">
        <f>'10'!K320+'20'!K320+'30'!K320+'40'!K320+'50'!K320</f>
        <v>-8.8102093737115654E-4</v>
      </c>
      <c r="F319">
        <f t="shared" si="9"/>
        <v>-61.064408828508604</v>
      </c>
    </row>
    <row r="320" spans="1:6" x14ac:dyDescent="0.25">
      <c r="A320">
        <f>'10'!H321+'20'!H321+'30'!H321+'40'!H321+'50'!H321</f>
        <v>-3.0101532219244001E-4</v>
      </c>
      <c r="B320">
        <f>'10'!I321+'20'!I321+'30'!I321+'40'!I321+'50'!I321</f>
        <v>-9.086281807200653E-4</v>
      </c>
      <c r="C320">
        <f t="shared" si="8"/>
        <v>-60.380024151309286</v>
      </c>
      <c r="D320">
        <f>'10'!J321+'20'!J321+'30'!J321+'40'!J321+'50'!J321</f>
        <v>-2.9607620230653729E-4</v>
      </c>
      <c r="E320">
        <f>'10'!K321+'20'!K321+'30'!K321+'40'!K321+'50'!K321</f>
        <v>-8.8956648517714179E-4</v>
      </c>
      <c r="F320">
        <f t="shared" si="9"/>
        <v>-60.560162390961629</v>
      </c>
    </row>
    <row r="321" spans="1:6" x14ac:dyDescent="0.25">
      <c r="A321">
        <f>'10'!H322+'20'!H322+'30'!H322+'40'!H322+'50'!H322</f>
        <v>-5.1953098069305349E-4</v>
      </c>
      <c r="B321">
        <f>'10'!I322+'20'!I322+'30'!I322+'40'!I322+'50'!I322</f>
        <v>-8.3345682278769756E-4</v>
      </c>
      <c r="C321">
        <f t="shared" si="8"/>
        <v>-60.156695295074023</v>
      </c>
      <c r="D321">
        <f>'10'!J322+'20'!J322+'30'!J322+'40'!J322+'50'!J322</f>
        <v>-5.1847809548184374E-4</v>
      </c>
      <c r="E321">
        <f>'10'!K322+'20'!K322+'30'!K322+'40'!K322+'50'!K322</f>
        <v>-8.2395229390255353E-4</v>
      </c>
      <c r="F321">
        <f t="shared" si="9"/>
        <v>-60.233213665194931</v>
      </c>
    </row>
    <row r="322" spans="1:6" x14ac:dyDescent="0.25">
      <c r="A322">
        <f>'10'!H323+'20'!H323+'30'!H323+'40'!H323+'50'!H323</f>
        <v>-6.9012686207631669E-4</v>
      </c>
      <c r="B322">
        <f>'10'!I323+'20'!I323+'30'!I323+'40'!I323+'50'!I323</f>
        <v>-7.2875955145392489E-4</v>
      </c>
      <c r="C322">
        <f t="shared" si="8"/>
        <v>-59.968128968281142</v>
      </c>
      <c r="D322">
        <f>'10'!J323+'20'!J323+'30'!J323+'40'!J323+'50'!J323</f>
        <v>-6.9654987559940253E-4</v>
      </c>
      <c r="E322">
        <f>'10'!K323+'20'!K323+'30'!K323+'40'!K323+'50'!K323</f>
        <v>-7.1866921480084217E-4</v>
      </c>
      <c r="F322">
        <f t="shared" si="9"/>
        <v>-59.992765603665731</v>
      </c>
    </row>
    <row r="323" spans="1:6" x14ac:dyDescent="0.25">
      <c r="A323">
        <f>'10'!H324+'20'!H324+'30'!H324+'40'!H324+'50'!H324</f>
        <v>-8.353076269093895E-4</v>
      </c>
      <c r="B323">
        <f>'10'!I324+'20'!I324+'30'!I324+'40'!I324+'50'!I324</f>
        <v>-5.7784530446572835E-4</v>
      </c>
      <c r="C323">
        <f t="shared" ref="C323:C362" si="10">20*LOG10(SQRT((A323*A323)+(B323*B323)))</f>
        <v>-59.864701317555458</v>
      </c>
      <c r="D323">
        <f>'10'!J324+'20'!J324+'30'!J324+'40'!J324+'50'!J324</f>
        <v>-8.3688702333844297E-4</v>
      </c>
      <c r="E323">
        <f>'10'!K324+'20'!K324+'30'!K324+'40'!K324+'50'!K324</f>
        <v>-5.7831774581838412E-4</v>
      </c>
      <c r="F323">
        <f t="shared" ref="F323:F362" si="11">20*LOG10(SQRT((D323*D323)+(E323*E323)))</f>
        <v>-59.851304417973381</v>
      </c>
    </row>
    <row r="324" spans="1:6" x14ac:dyDescent="0.25">
      <c r="A324">
        <f>'10'!H325+'20'!H325+'30'!H325+'40'!H325+'50'!H325</f>
        <v>-9.255495481087819E-4</v>
      </c>
      <c r="B324">
        <f>'10'!I325+'20'!I325+'30'!I325+'40'!I325+'50'!I325</f>
        <v>-4.0519914277941738E-4</v>
      </c>
      <c r="C324">
        <f t="shared" si="10"/>
        <v>-59.910472938768827</v>
      </c>
      <c r="D324">
        <f>'10'!J325+'20'!J325+'30'!J325+'40'!J325+'50'!J325</f>
        <v>-9.2282579885358403E-4</v>
      </c>
      <c r="E324">
        <f>'10'!K325+'20'!K325+'30'!K325+'40'!K325+'50'!K325</f>
        <v>-3.9975954894768198E-4</v>
      </c>
      <c r="F324">
        <f t="shared" si="11"/>
        <v>-59.95070544491589</v>
      </c>
    </row>
    <row r="325" spans="1:6" x14ac:dyDescent="0.25">
      <c r="A325">
        <f>'10'!H326+'20'!H326+'30'!H326+'40'!H326+'50'!H326</f>
        <v>-9.7213129023581151E-4</v>
      </c>
      <c r="B325">
        <f>'10'!I326+'20'!I326+'30'!I326+'40'!I326+'50'!I326</f>
        <v>-2.2890081301580109E-4</v>
      </c>
      <c r="C325">
        <f t="shared" si="10"/>
        <v>-60.011154714953967</v>
      </c>
      <c r="D325">
        <f>'10'!J326+'20'!J326+'30'!J326+'40'!J326+'50'!J326</f>
        <v>-9.7190733722601886E-4</v>
      </c>
      <c r="E325">
        <f>'10'!K326+'20'!K326+'30'!K326+'40'!K326+'50'!K326</f>
        <v>-2.1806301372159174E-4</v>
      </c>
      <c r="F325">
        <f t="shared" si="11"/>
        <v>-60.034203213820973</v>
      </c>
    </row>
    <row r="326" spans="1:6" x14ac:dyDescent="0.25">
      <c r="A326">
        <f>'10'!H327+'20'!H327+'30'!H327+'40'!H327+'50'!H327</f>
        <v>-9.7423810377712523E-4</v>
      </c>
      <c r="B326">
        <f>'10'!I327+'20'!I327+'30'!I327+'40'!I327+'50'!I327</f>
        <v>-3.3702395015206292E-5</v>
      </c>
      <c r="C326">
        <f t="shared" si="10"/>
        <v>-60.22150360498965</v>
      </c>
      <c r="D326">
        <f>'10'!J327+'20'!J327+'30'!J327+'40'!J327+'50'!J327</f>
        <v>-9.694501054641956E-4</v>
      </c>
      <c r="E326">
        <f>'10'!K327+'20'!K327+'30'!K327+'40'!K327+'50'!K327</f>
        <v>-2.9303742453249353E-5</v>
      </c>
      <c r="F326">
        <f t="shared" si="11"/>
        <v>-60.265524495003184</v>
      </c>
    </row>
    <row r="327" spans="1:6" x14ac:dyDescent="0.25">
      <c r="A327">
        <f>'10'!H328+'20'!H328+'30'!H328+'40'!H328+'50'!H328</f>
        <v>-9.1894571911938969E-4</v>
      </c>
      <c r="B327">
        <f>'10'!I328+'20'!I328+'30'!I328+'40'!I328+'50'!I328</f>
        <v>1.385687335446618E-4</v>
      </c>
      <c r="C327">
        <f t="shared" si="10"/>
        <v>-60.636559225621781</v>
      </c>
      <c r="D327">
        <f>'10'!J328+'20'!J328+'30'!J328+'40'!J328+'50'!J328</f>
        <v>-8.9420235566293961E-4</v>
      </c>
      <c r="E327">
        <f>'10'!K328+'20'!K328+'30'!K328+'40'!K328+'50'!K328</f>
        <v>1.4250100440155029E-4</v>
      </c>
      <c r="F327">
        <f t="shared" si="11"/>
        <v>-60.862367887075337</v>
      </c>
    </row>
    <row r="328" spans="1:6" x14ac:dyDescent="0.25">
      <c r="A328">
        <f>'10'!H329+'20'!H329+'30'!H329+'40'!H329+'50'!H329</f>
        <v>-8.2859972014600475E-4</v>
      </c>
      <c r="B328">
        <f>'10'!I329+'20'!I329+'30'!I329+'40'!I329+'50'!I329</f>
        <v>2.7848165970906268E-4</v>
      </c>
      <c r="C328">
        <f t="shared" si="10"/>
        <v>-61.168330159804363</v>
      </c>
      <c r="D328">
        <f>'10'!J329+'20'!J329+'30'!J329+'40'!J329+'50'!J329</f>
        <v>-8.1377861836099265E-4</v>
      </c>
      <c r="E328">
        <f>'10'!K329+'20'!K329+'30'!K329+'40'!K329+'50'!K329</f>
        <v>2.8496709664145136E-4</v>
      </c>
      <c r="F328">
        <f t="shared" si="11"/>
        <v>-61.287529741931202</v>
      </c>
    </row>
    <row r="329" spans="1:6" x14ac:dyDescent="0.25">
      <c r="A329">
        <f>'10'!H330+'20'!H330+'30'!H330+'40'!H330+'50'!H330</f>
        <v>-6.9745242744763685E-4</v>
      </c>
      <c r="B329">
        <f>'10'!I330+'20'!I330+'30'!I330+'40'!I330+'50'!I330</f>
        <v>4.1873258619300028E-4</v>
      </c>
      <c r="C329">
        <f t="shared" si="10"/>
        <v>-61.792884178694479</v>
      </c>
      <c r="D329">
        <f>'10'!J330+'20'!J330+'30'!J330+'40'!J330+'50'!J330</f>
        <v>-6.957312839557735E-4</v>
      </c>
      <c r="E329">
        <f>'10'!K330+'20'!K330+'30'!K330+'40'!K330+'50'!K330</f>
        <v>4.1276422994602292E-4</v>
      </c>
      <c r="F329">
        <f t="shared" si="11"/>
        <v>-61.84145872684666</v>
      </c>
    </row>
    <row r="330" spans="1:6" x14ac:dyDescent="0.25">
      <c r="A330">
        <f>'10'!H331+'20'!H331+'30'!H331+'40'!H331+'50'!H331</f>
        <v>-5.5597944640712813E-4</v>
      </c>
      <c r="B330">
        <f>'10'!I331+'20'!I331+'30'!I331+'40'!I331+'50'!I331</f>
        <v>5.1440224711538139E-4</v>
      </c>
      <c r="C330">
        <f t="shared" si="10"/>
        <v>-62.412978781035136</v>
      </c>
      <c r="D330">
        <f>'10'!J331+'20'!J331+'30'!J331+'40'!J331+'50'!J331</f>
        <v>-5.4193966140702048E-4</v>
      </c>
      <c r="E330">
        <f>'10'!K331+'20'!K331+'30'!K331+'40'!K331+'50'!K331</f>
        <v>5.1873736743657381E-4</v>
      </c>
      <c r="F330">
        <f t="shared" si="11"/>
        <v>-62.49655902146305</v>
      </c>
    </row>
    <row r="331" spans="1:6" x14ac:dyDescent="0.25">
      <c r="A331">
        <f>'10'!H332+'20'!H332+'30'!H332+'40'!H332+'50'!H332</f>
        <v>-3.899124023731113E-4</v>
      </c>
      <c r="B331">
        <f>'10'!I332+'20'!I332+'30'!I332+'40'!I332+'50'!I332</f>
        <v>5.786176518406777E-4</v>
      </c>
      <c r="C331">
        <f t="shared" si="10"/>
        <v>-63.126226058727056</v>
      </c>
      <c r="D331">
        <f>'10'!J332+'20'!J332+'30'!J332+'40'!J332+'50'!J332</f>
        <v>-3.8437959763867321E-4</v>
      </c>
      <c r="E331">
        <f>'10'!K332+'20'!K332+'30'!K332+'40'!K332+'50'!K332</f>
        <v>6.0005267798578644E-4</v>
      </c>
      <c r="F331">
        <f t="shared" si="11"/>
        <v>-62.942979886906585</v>
      </c>
    </row>
    <row r="332" spans="1:6" x14ac:dyDescent="0.25">
      <c r="A332">
        <f>'10'!H333+'20'!H333+'30'!H333+'40'!H333+'50'!H333</f>
        <v>-2.3067029689273751E-4</v>
      </c>
      <c r="B332">
        <f>'10'!I333+'20'!I333+'30'!I333+'40'!I333+'50'!I333</f>
        <v>6.3185473913540083E-4</v>
      </c>
      <c r="C332">
        <f t="shared" si="10"/>
        <v>-63.444301780024446</v>
      </c>
      <c r="D332">
        <f>'10'!J333+'20'!J333+'30'!J333+'40'!J333+'50'!J333</f>
        <v>-2.1701618301987025E-4</v>
      </c>
      <c r="E332">
        <f>'10'!K333+'20'!K333+'30'!K333+'40'!K333+'50'!K333</f>
        <v>6.3437003689938035E-4</v>
      </c>
      <c r="F332">
        <f t="shared" si="11"/>
        <v>-63.472496598218868</v>
      </c>
    </row>
    <row r="333" spans="1:6" x14ac:dyDescent="0.25">
      <c r="A333">
        <f>'10'!H334+'20'!H334+'30'!H334+'40'!H334+'50'!H334</f>
        <v>-6.9584611077013972E-5</v>
      </c>
      <c r="B333">
        <f>'10'!I334+'20'!I334+'30'!I334+'40'!I334+'50'!I334</f>
        <v>6.7723446099260561E-4</v>
      </c>
      <c r="C333">
        <f t="shared" si="10"/>
        <v>-63.339610058686056</v>
      </c>
      <c r="D333">
        <f>'10'!J334+'20'!J334+'30'!J334+'40'!J334+'50'!J334</f>
        <v>-5.5226910582330501E-5</v>
      </c>
      <c r="E333">
        <f>'10'!K334+'20'!K334+'30'!K334+'40'!K334+'50'!K334</f>
        <v>6.6216477783773869E-4</v>
      </c>
      <c r="F333">
        <f t="shared" si="11"/>
        <v>-63.55057286777631</v>
      </c>
    </row>
    <row r="334" spans="1:6" x14ac:dyDescent="0.25">
      <c r="A334">
        <f>'10'!H335+'20'!H335+'30'!H335+'40'!H335+'50'!H335</f>
        <v>9.8751720785100094E-5</v>
      </c>
      <c r="B334">
        <f>'10'!I335+'20'!I335+'30'!I335+'40'!I335+'50'!I335</f>
        <v>6.6898966673883411E-4</v>
      </c>
      <c r="C334">
        <f t="shared" si="10"/>
        <v>-63.397996756031645</v>
      </c>
      <c r="D334">
        <f>'10'!J335+'20'!J335+'30'!J335+'40'!J335+'50'!J335</f>
        <v>1.10371459636674E-4</v>
      </c>
      <c r="E334">
        <f>'10'!K335+'20'!K335+'30'!K335+'40'!K335+'50'!K335</f>
        <v>6.5883380076544186E-4</v>
      </c>
      <c r="F334">
        <f t="shared" si="11"/>
        <v>-63.504277696511863</v>
      </c>
    </row>
    <row r="335" spans="1:6" x14ac:dyDescent="0.25">
      <c r="A335">
        <f>'10'!H336+'20'!H336+'30'!H336+'40'!H336+'50'!H336</f>
        <v>2.5690795214839568E-4</v>
      </c>
      <c r="B335">
        <f>'10'!I336+'20'!I336+'30'!I336+'40'!I336+'50'!I336</f>
        <v>6.3206859996310205E-4</v>
      </c>
      <c r="C335">
        <f t="shared" si="10"/>
        <v>-63.320687358870615</v>
      </c>
      <c r="D335">
        <f>'10'!J336+'20'!J336+'30'!J336+'40'!J336+'50'!J336</f>
        <v>2.5674132318173951E-4</v>
      </c>
      <c r="E335">
        <f>'10'!K336+'20'!K336+'30'!K336+'40'!K336+'50'!K336</f>
        <v>6.305769274173315E-4</v>
      </c>
      <c r="F335">
        <f t="shared" si="11"/>
        <v>-63.339096276802621</v>
      </c>
    </row>
    <row r="336" spans="1:6" x14ac:dyDescent="0.25">
      <c r="A336">
        <f>'10'!H337+'20'!H337+'30'!H337+'40'!H337+'50'!H337</f>
        <v>3.802532543238918E-4</v>
      </c>
      <c r="B336">
        <f>'10'!I337+'20'!I337+'30'!I337+'40'!I337+'50'!I337</f>
        <v>5.9641925801265394E-4</v>
      </c>
      <c r="C336">
        <f t="shared" si="10"/>
        <v>-63.007621457249201</v>
      </c>
      <c r="D336">
        <f>'10'!J337+'20'!J337+'30'!J337+'40'!J337+'50'!J337</f>
        <v>3.7764384138694009E-4</v>
      </c>
      <c r="E336">
        <f>'10'!K337+'20'!K337+'30'!K337+'40'!K337+'50'!K337</f>
        <v>5.9236850255209696E-4</v>
      </c>
      <c r="F336">
        <f t="shared" si="11"/>
        <v>-63.066993666511458</v>
      </c>
    </row>
    <row r="337" spans="1:6" x14ac:dyDescent="0.25">
      <c r="A337">
        <f>'10'!H338+'20'!H338+'30'!H338+'40'!H338+'50'!H338</f>
        <v>4.676692950367016E-4</v>
      </c>
      <c r="B337">
        <f>'10'!I338+'20'!I338+'30'!I338+'40'!I338+'50'!I338</f>
        <v>5.3725372793362214E-4</v>
      </c>
      <c r="C337">
        <f t="shared" si="10"/>
        <v>-62.94687081416258</v>
      </c>
      <c r="D337">
        <f>'10'!J338+'20'!J338+'30'!J338+'40'!J338+'50'!J338</f>
        <v>4.8227866433654632E-4</v>
      </c>
      <c r="E337">
        <f>'10'!K338+'20'!K338+'30'!K338+'40'!K338+'50'!K338</f>
        <v>5.2998835756183128E-4</v>
      </c>
      <c r="F337">
        <f t="shared" si="11"/>
        <v>-62.89476155182733</v>
      </c>
    </row>
    <row r="338" spans="1:6" x14ac:dyDescent="0.25">
      <c r="A338">
        <f>'10'!H339+'20'!H339+'30'!H339+'40'!H339+'50'!H339</f>
        <v>5.595983425085826E-4</v>
      </c>
      <c r="B338">
        <f>'10'!I339+'20'!I339+'30'!I339+'40'!I339+'50'!I339</f>
        <v>4.6525160218159687E-4</v>
      </c>
      <c r="C338">
        <f t="shared" si="10"/>
        <v>-62.760443494567596</v>
      </c>
      <c r="D338">
        <f>'10'!J339+'20'!J339+'30'!J339+'40'!J339+'50'!J339</f>
        <v>5.4535188358795965E-4</v>
      </c>
      <c r="E338">
        <f>'10'!K339+'20'!K339+'30'!K339+'40'!K339+'50'!K339</f>
        <v>4.5414827308014419E-4</v>
      </c>
      <c r="F338">
        <f t="shared" si="11"/>
        <v>-62.978631158284408</v>
      </c>
    </row>
    <row r="339" spans="1:6" x14ac:dyDescent="0.25">
      <c r="A339">
        <f>'10'!H340+'20'!H340+'30'!H340+'40'!H340+'50'!H340</f>
        <v>6.0095612142859389E-4</v>
      </c>
      <c r="B339">
        <f>'10'!I340+'20'!I340+'30'!I340+'40'!I340+'50'!I340</f>
        <v>3.8266989100452242E-4</v>
      </c>
      <c r="C339">
        <f t="shared" si="10"/>
        <v>-62.944916437437243</v>
      </c>
      <c r="D339">
        <f>'10'!J340+'20'!J340+'30'!J340+'40'!J340+'50'!J340</f>
        <v>5.9383580207601012E-4</v>
      </c>
      <c r="E339">
        <f>'10'!K340+'20'!K340+'30'!K340+'40'!K340+'50'!K340</f>
        <v>3.7414298134635834E-4</v>
      </c>
      <c r="F339">
        <f t="shared" si="11"/>
        <v>-63.074844951509419</v>
      </c>
    </row>
    <row r="340" spans="1:6" x14ac:dyDescent="0.25">
      <c r="A340">
        <f>'10'!H341+'20'!H341+'30'!H341+'40'!H341+'50'!H341</f>
        <v>6.0546747184924798E-4</v>
      </c>
      <c r="B340">
        <f>'10'!I341+'20'!I341+'30'!I341+'40'!I341+'50'!I341</f>
        <v>2.9082721408619735E-4</v>
      </c>
      <c r="C340">
        <f t="shared" si="10"/>
        <v>-63.45658507698257</v>
      </c>
      <c r="D340">
        <f>'10'!J341+'20'!J341+'30'!J341+'40'!J341+'50'!J341</f>
        <v>6.0784517387615271E-4</v>
      </c>
      <c r="E340">
        <f>'10'!K341+'20'!K341+'30'!K341+'40'!K341+'50'!K341</f>
        <v>2.8286813791361209E-4</v>
      </c>
      <c r="F340">
        <f t="shared" si="11"/>
        <v>-63.472798316047601</v>
      </c>
    </row>
    <row r="341" spans="1:6" x14ac:dyDescent="0.25">
      <c r="A341">
        <f>'10'!H342+'20'!H342+'30'!H342+'40'!H342+'50'!H342</f>
        <v>5.8255701775624725E-4</v>
      </c>
      <c r="B341">
        <f>'10'!I342+'20'!I342+'30'!I342+'40'!I342+'50'!I342</f>
        <v>1.9008259582948205E-4</v>
      </c>
      <c r="C341">
        <f t="shared" si="10"/>
        <v>-64.253853489041546</v>
      </c>
      <c r="D341">
        <f>'10'!J342+'20'!J342+'30'!J342+'40'!J342+'50'!J342</f>
        <v>5.8542214671356116E-4</v>
      </c>
      <c r="E341">
        <f>'10'!K342+'20'!K342+'30'!K342+'40'!K342+'50'!K342</f>
        <v>1.7104010983619904E-4</v>
      </c>
      <c r="F341">
        <f t="shared" si="11"/>
        <v>-64.29487638053044</v>
      </c>
    </row>
    <row r="342" spans="1:6" x14ac:dyDescent="0.25">
      <c r="A342">
        <f>'10'!H343+'20'!H343+'30'!H343+'40'!H343+'50'!H343</f>
        <v>5.3180889987777553E-4</v>
      </c>
      <c r="B342">
        <f>'10'!I343+'20'!I343+'30'!I343+'40'!I343+'50'!I343</f>
        <v>9.2308749120370307E-5</v>
      </c>
      <c r="C342">
        <f t="shared" si="10"/>
        <v>-65.355974824039279</v>
      </c>
      <c r="D342">
        <f>'10'!J343+'20'!J343+'30'!J343+'40'!J343+'50'!J343</f>
        <v>5.2243877039342404E-4</v>
      </c>
      <c r="E342">
        <f>'10'!K343+'20'!K343+'30'!K343+'40'!K343+'50'!K343</f>
        <v>8.0851218954517266E-5</v>
      </c>
      <c r="F342">
        <f t="shared" si="11"/>
        <v>-65.536505265694529</v>
      </c>
    </row>
    <row r="343" spans="1:6" x14ac:dyDescent="0.25">
      <c r="A343">
        <f>'10'!H344+'20'!H344+'30'!H344+'40'!H344+'50'!H344</f>
        <v>4.7317182536189134E-4</v>
      </c>
      <c r="B343">
        <f>'10'!I344+'20'!I344+'30'!I344+'40'!I344+'50'!I344</f>
        <v>1.4234987983169708E-6</v>
      </c>
      <c r="C343">
        <f t="shared" si="10"/>
        <v>-66.49958315384454</v>
      </c>
      <c r="D343">
        <f>'10'!J344+'20'!J344+'30'!J344+'40'!J344+'50'!J344</f>
        <v>4.7247489303890407E-4</v>
      </c>
      <c r="E343">
        <f>'10'!K344+'20'!K344+'30'!K344+'40'!K344+'50'!K344</f>
        <v>-1.0817827205281434E-5</v>
      </c>
      <c r="F343">
        <f t="shared" si="11"/>
        <v>-66.510149183200951</v>
      </c>
    </row>
    <row r="344" spans="1:6" x14ac:dyDescent="0.25">
      <c r="A344">
        <f>'10'!H345+'20'!H345+'30'!H345+'40'!H345+'50'!H345</f>
        <v>3.8825854521400778E-4</v>
      </c>
      <c r="B344">
        <f>'10'!I345+'20'!I345+'30'!I345+'40'!I345+'50'!I345</f>
        <v>-8.2630433476482777E-5</v>
      </c>
      <c r="C344">
        <f t="shared" si="10"/>
        <v>-68.025196118348603</v>
      </c>
      <c r="D344">
        <f>'10'!J345+'20'!J345+'30'!J345+'40'!J345+'50'!J345</f>
        <v>3.6424355534137574E-4</v>
      </c>
      <c r="E344">
        <f>'10'!K345+'20'!K345+'30'!K345+'40'!K345+'50'!K345</f>
        <v>-9.4720761602777739E-5</v>
      </c>
      <c r="F344">
        <f t="shared" si="11"/>
        <v>-68.487975546118335</v>
      </c>
    </row>
    <row r="345" spans="1:6" x14ac:dyDescent="0.25">
      <c r="A345">
        <f>'10'!H346+'20'!H346+'30'!H346+'40'!H346+'50'!H346</f>
        <v>2.8195384385803319E-4</v>
      </c>
      <c r="B345">
        <f>'10'!I346+'20'!I346+'30'!I346+'40'!I346+'50'!I346</f>
        <v>-1.6398059365061043E-4</v>
      </c>
      <c r="C345">
        <f t="shared" si="10"/>
        <v>-69.731089671917189</v>
      </c>
      <c r="D345">
        <f>'10'!J346+'20'!J346+'30'!J346+'40'!J346+'50'!J346</f>
        <v>2.7019758499088377E-4</v>
      </c>
      <c r="E345">
        <f>'10'!K346+'20'!K346+'30'!K346+'40'!K346+'50'!K346</f>
        <v>-1.6543295407154971E-4</v>
      </c>
      <c r="F345">
        <f t="shared" si="11"/>
        <v>-69.983753190528418</v>
      </c>
    </row>
    <row r="346" spans="1:6" x14ac:dyDescent="0.25">
      <c r="A346">
        <f>'10'!H347+'20'!H347+'30'!H347+'40'!H347+'50'!H347</f>
        <v>1.7015940913891827E-4</v>
      </c>
      <c r="B346">
        <f>'10'!I347+'20'!I347+'30'!I347+'40'!I347+'50'!I347</f>
        <v>-2.3160112552038516E-4</v>
      </c>
      <c r="C346">
        <f t="shared" si="10"/>
        <v>-70.830551505672744</v>
      </c>
      <c r="D346">
        <f>'10'!J347+'20'!J347+'30'!J347+'40'!J347+'50'!J347</f>
        <v>1.7115438369387476E-4</v>
      </c>
      <c r="E346">
        <f>'10'!K347+'20'!K347+'30'!K347+'40'!K347+'50'!K347</f>
        <v>-2.4187323895227011E-4</v>
      </c>
      <c r="F346">
        <f t="shared" si="11"/>
        <v>-70.565228622609567</v>
      </c>
    </row>
    <row r="347" spans="1:6" x14ac:dyDescent="0.25">
      <c r="A347">
        <f>'10'!H348+'20'!H348+'30'!H348+'40'!H348+'50'!H348</f>
        <v>7.3628276231960734E-5</v>
      </c>
      <c r="B347">
        <f>'10'!I348+'20'!I348+'30'!I348+'40'!I348+'50'!I348</f>
        <v>-2.940820095437134E-4</v>
      </c>
      <c r="C347">
        <f t="shared" si="10"/>
        <v>-70.366592000934645</v>
      </c>
      <c r="D347">
        <f>'10'!J348+'20'!J348+'30'!J348+'40'!J348+'50'!J348</f>
        <v>6.61366203756307E-5</v>
      </c>
      <c r="E347">
        <f>'10'!K348+'20'!K348+'30'!K348+'40'!K348+'50'!K348</f>
        <v>-2.9502447603983522E-4</v>
      </c>
      <c r="F347">
        <f t="shared" si="11"/>
        <v>-70.389896910857956</v>
      </c>
    </row>
    <row r="348" spans="1:6" x14ac:dyDescent="0.25">
      <c r="A348">
        <f>'10'!H349+'20'!H349+'30'!H349+'40'!H349+'50'!H349</f>
        <v>-2.6809419286151541E-5</v>
      </c>
      <c r="B348">
        <f>'10'!I349+'20'!I349+'30'!I349+'40'!I349+'50'!I349</f>
        <v>-3.523054355479932E-4</v>
      </c>
      <c r="C348">
        <f t="shared" si="10"/>
        <v>-69.036536677473748</v>
      </c>
      <c r="D348">
        <f>'10'!J349+'20'!J349+'30'!J349+'40'!J349+'50'!J349</f>
        <v>-3.0931579051346551E-5</v>
      </c>
      <c r="E348">
        <f>'10'!K349+'20'!K349+'30'!K349+'40'!K349+'50'!K349</f>
        <v>-3.5079618754880213E-4</v>
      </c>
      <c r="F348">
        <f t="shared" si="11"/>
        <v>-69.065267356896186</v>
      </c>
    </row>
    <row r="349" spans="1:6" x14ac:dyDescent="0.25">
      <c r="A349">
        <f>'10'!H350+'20'!H350+'30'!H350+'40'!H350+'50'!H350</f>
        <v>-1.1404902954990998E-4</v>
      </c>
      <c r="B349">
        <f>'10'!I350+'20'!I350+'30'!I350+'40'!I350+'50'!I350</f>
        <v>-3.8059515936805896E-4</v>
      </c>
      <c r="C349">
        <f t="shared" si="10"/>
        <v>-68.017282963859117</v>
      </c>
      <c r="D349">
        <f>'10'!J350+'20'!J350+'30'!J350+'40'!J350+'50'!J350</f>
        <v>-1.1437425150360216E-4</v>
      </c>
      <c r="E349">
        <f>'10'!K350+'20'!K350+'30'!K350+'40'!K350+'50'!K350</f>
        <v>-3.8188274352886277E-4</v>
      </c>
      <c r="F349">
        <f t="shared" si="11"/>
        <v>-67.988326503402917</v>
      </c>
    </row>
    <row r="350" spans="1:6" x14ac:dyDescent="0.25">
      <c r="A350">
        <f>'10'!H351+'20'!H351+'30'!H351+'40'!H351+'50'!H351</f>
        <v>-1.7678218943762417E-4</v>
      </c>
      <c r="B350">
        <f>'10'!I351+'20'!I351+'30'!I351+'40'!I351+'50'!I351</f>
        <v>-4.0558274070147469E-4</v>
      </c>
      <c r="C350">
        <f t="shared" si="10"/>
        <v>-67.08299777741091</v>
      </c>
      <c r="D350">
        <f>'10'!J351+'20'!J351+'30'!J351+'40'!J351+'50'!J351</f>
        <v>-1.8188490856157165E-4</v>
      </c>
      <c r="E350">
        <f>'10'!K351+'20'!K351+'30'!K351+'40'!K351+'50'!K351</f>
        <v>-4.0792892273710786E-4</v>
      </c>
      <c r="F350">
        <f t="shared" si="11"/>
        <v>-67.000829495014727</v>
      </c>
    </row>
    <row r="351" spans="1:6" x14ac:dyDescent="0.25">
      <c r="A351">
        <f>'10'!H352+'20'!H352+'30'!H352+'40'!H352+'50'!H352</f>
        <v>-2.1550161549863963E-4</v>
      </c>
      <c r="B351">
        <f>'10'!I352+'20'!I352+'30'!I352+'40'!I352+'50'!I352</f>
        <v>-4.2612294762314317E-4</v>
      </c>
      <c r="C351">
        <f t="shared" si="10"/>
        <v>-66.4202379646986</v>
      </c>
      <c r="D351">
        <f>'10'!J352+'20'!J352+'30'!J352+'40'!J352+'50'!J352</f>
        <v>-2.18689226598708E-4</v>
      </c>
      <c r="E351">
        <f>'10'!K352+'20'!K352+'30'!K352+'40'!K352+'50'!K352</f>
        <v>-4.1868212760613267E-4</v>
      </c>
      <c r="F351">
        <f t="shared" si="11"/>
        <v>-66.514620791633078</v>
      </c>
    </row>
    <row r="352" spans="1:6" x14ac:dyDescent="0.25">
      <c r="A352">
        <f>'10'!H353+'20'!H353+'30'!H353+'40'!H353+'50'!H353</f>
        <v>-2.4774879683796811E-4</v>
      </c>
      <c r="B352">
        <f>'10'!I353+'20'!I353+'30'!I353+'40'!I353+'50'!I353</f>
        <v>-4.0928418625446161E-4</v>
      </c>
      <c r="C352">
        <f t="shared" si="10"/>
        <v>-66.40367466975475</v>
      </c>
      <c r="D352">
        <f>'10'!J353+'20'!J353+'30'!J353+'40'!J353+'50'!J353</f>
        <v>-2.4975388260076121E-4</v>
      </c>
      <c r="E352">
        <f>'10'!K353+'20'!K353+'30'!K353+'40'!K353+'50'!K353</f>
        <v>-4.0899354498313552E-4</v>
      </c>
      <c r="F352">
        <f t="shared" si="11"/>
        <v>-66.389284032070407</v>
      </c>
    </row>
    <row r="353" spans="1:6" x14ac:dyDescent="0.25">
      <c r="A353">
        <f>'10'!H354+'20'!H354+'30'!H354+'40'!H354+'50'!H354</f>
        <v>-2.5967884700724418E-4</v>
      </c>
      <c r="B353">
        <f>'10'!I354+'20'!I354+'30'!I354+'40'!I354+'50'!I354</f>
        <v>-4.0176985256827483E-4</v>
      </c>
      <c r="C353">
        <f t="shared" si="10"/>
        <v>-66.404450638427818</v>
      </c>
      <c r="D353">
        <f>'10'!J354+'20'!J354+'30'!J354+'40'!J354+'50'!J354</f>
        <v>-2.6138398398239542E-4</v>
      </c>
      <c r="E353">
        <f>'10'!K354+'20'!K354+'30'!K354+'40'!K354+'50'!K354</f>
        <v>-3.9573890556681974E-4</v>
      </c>
      <c r="F353">
        <f t="shared" si="11"/>
        <v>-66.479509399282406</v>
      </c>
    </row>
    <row r="354" spans="1:6" x14ac:dyDescent="0.25">
      <c r="A354">
        <f>'10'!H355+'20'!H355+'30'!H355+'40'!H355+'50'!H355</f>
        <v>-2.4097351211899913E-4</v>
      </c>
      <c r="B354">
        <f>'10'!I355+'20'!I355+'30'!I355+'40'!I355+'50'!I355</f>
        <v>-3.76516492539043E-4</v>
      </c>
      <c r="C354">
        <f t="shared" si="10"/>
        <v>-66.99333003180918</v>
      </c>
      <c r="D354">
        <f>'10'!J355+'20'!J355+'30'!J355+'40'!J355+'50'!J355</f>
        <v>-2.5102476011099783E-4</v>
      </c>
      <c r="E354">
        <f>'10'!K355+'20'!K355+'30'!K355+'40'!K355+'50'!K355</f>
        <v>-3.7093664632062103E-4</v>
      </c>
      <c r="F354">
        <f t="shared" si="11"/>
        <v>-66.976529949832155</v>
      </c>
    </row>
    <row r="355" spans="1:6" x14ac:dyDescent="0.25">
      <c r="A355">
        <f>'10'!H356+'20'!H356+'30'!H356+'40'!H356+'50'!H356</f>
        <v>-2.271697641504417E-4</v>
      </c>
      <c r="B355">
        <f>'10'!I356+'20'!I356+'30'!I356+'40'!I356+'50'!I356</f>
        <v>-3.4375565753910075E-4</v>
      </c>
      <c r="C355">
        <f t="shared" si="10"/>
        <v>-67.701286812157122</v>
      </c>
      <c r="D355">
        <f>'10'!J356+'20'!J356+'30'!J356+'40'!J356+'50'!J356</f>
        <v>-2.2728982999631786E-4</v>
      </c>
      <c r="E355">
        <f>'10'!K356+'20'!K356+'30'!K356+'40'!K356+'50'!K356</f>
        <v>-3.2534120656033556E-4</v>
      </c>
      <c r="F355">
        <f t="shared" si="11"/>
        <v>-68.02698575543603</v>
      </c>
    </row>
    <row r="356" spans="1:6" x14ac:dyDescent="0.25">
      <c r="A356">
        <f>'10'!H357+'20'!H357+'30'!H357+'40'!H357+'50'!H357</f>
        <v>-1.8876240585370961E-4</v>
      </c>
      <c r="B356">
        <f>'10'!I357+'20'!I357+'30'!I357+'40'!I357+'50'!I357</f>
        <v>-2.9119306623744611E-4</v>
      </c>
      <c r="C356">
        <f t="shared" si="10"/>
        <v>-69.192846155735253</v>
      </c>
      <c r="D356">
        <f>'10'!J357+'20'!J357+'30'!J357+'40'!J357+'50'!J357</f>
        <v>-2.0440241183452358E-4</v>
      </c>
      <c r="E356">
        <f>'10'!K357+'20'!K357+'30'!K357+'40'!K357+'50'!K357</f>
        <v>-2.8677317072148723E-4</v>
      </c>
      <c r="F356">
        <f t="shared" si="11"/>
        <v>-69.065110835178999</v>
      </c>
    </row>
    <row r="357" spans="1:6" x14ac:dyDescent="0.25">
      <c r="A357">
        <f>'10'!H358+'20'!H358+'30'!H358+'40'!H358+'50'!H358</f>
        <v>-1.6282031822263031E-4</v>
      </c>
      <c r="B357">
        <f>'10'!I358+'20'!I358+'30'!I358+'40'!I358+'50'!I358</f>
        <v>-2.3677919432299428E-4</v>
      </c>
      <c r="C357">
        <f t="shared" si="10"/>
        <v>-70.831522439388493</v>
      </c>
      <c r="D357">
        <f>'10'!J358+'20'!J358+'30'!J358+'40'!J358+'50'!J358</f>
        <v>-1.5554363921285578E-4</v>
      </c>
      <c r="E357">
        <f>'10'!K358+'20'!K358+'30'!K358+'40'!K358+'50'!K358</f>
        <v>-2.3533438333958771E-4</v>
      </c>
      <c r="F357">
        <f t="shared" si="11"/>
        <v>-70.992173728752121</v>
      </c>
    </row>
    <row r="358" spans="1:6" x14ac:dyDescent="0.25">
      <c r="A358">
        <f>'10'!H359+'20'!H359+'30'!H359+'40'!H359+'50'!H359</f>
        <v>-1.2057985215793983E-4</v>
      </c>
      <c r="B358">
        <f>'10'!I359+'20'!I359+'30'!I359+'40'!I359+'50'!I359</f>
        <v>-1.728733342998166E-4</v>
      </c>
      <c r="C358">
        <f t="shared" si="10"/>
        <v>-73.523755895821225</v>
      </c>
      <c r="D358">
        <f>'10'!J359+'20'!J359+'30'!J359+'40'!J359+'50'!J359</f>
        <v>-1.1069784547117887E-4</v>
      </c>
      <c r="E358">
        <f>'10'!K359+'20'!K359+'30'!K359+'40'!K359+'50'!K359</f>
        <v>-1.7272120073273716E-4</v>
      </c>
      <c r="F358">
        <f t="shared" si="11"/>
        <v>-73.758558875690824</v>
      </c>
    </row>
    <row r="359" spans="1:6" x14ac:dyDescent="0.25">
      <c r="A359">
        <f>'10'!H360+'20'!H360+'30'!H360+'40'!H360+'50'!H360</f>
        <v>-6.6744846784251357E-5</v>
      </c>
      <c r="B359">
        <f>'10'!I360+'20'!I360+'30'!I360+'40'!I360+'50'!I360</f>
        <v>-1.0173936250199412E-4</v>
      </c>
      <c r="C359">
        <f t="shared" si="10"/>
        <v>-78.295689294429451</v>
      </c>
      <c r="D359">
        <f>'10'!J360+'20'!J360+'30'!J360+'40'!J360+'50'!J360</f>
        <v>-6.1099335068622349E-5</v>
      </c>
      <c r="E359">
        <f>'10'!K360+'20'!K360+'30'!K360+'40'!K360+'50'!K360</f>
        <v>-1.0713674407763379E-4</v>
      </c>
      <c r="F359">
        <f t="shared" si="11"/>
        <v>-78.178305084325473</v>
      </c>
    </row>
    <row r="360" spans="1:6" x14ac:dyDescent="0.25">
      <c r="A360">
        <f>'10'!H361+'20'!H361+'30'!H361+'40'!H361+'50'!H361</f>
        <v>-7.6907832885154573E-6</v>
      </c>
      <c r="B360">
        <f>'10'!I361+'20'!I361+'30'!I361+'40'!I361+'50'!I361</f>
        <v>-1.3828589465883308E-5</v>
      </c>
      <c r="C360">
        <f t="shared" si="10"/>
        <v>-96.014037746676877</v>
      </c>
      <c r="D360">
        <f>'10'!J361+'20'!J361+'30'!J361+'40'!J361+'50'!J361</f>
        <v>-6.9248606703796141E-6</v>
      </c>
      <c r="E360">
        <f>'10'!K361+'20'!K361+'30'!K361+'40'!K361+'50'!K361</f>
        <v>-1.35348949681405E-5</v>
      </c>
      <c r="F360">
        <f t="shared" si="11"/>
        <v>-96.361115939246503</v>
      </c>
    </row>
    <row r="361" spans="1:6" x14ac:dyDescent="0.25">
      <c r="A361">
        <f>'10'!H362+'20'!H362+'30'!H362+'40'!H362+'50'!H362</f>
        <v>2.9206866593318929E-5</v>
      </c>
      <c r="B361">
        <f>'10'!I362+'20'!I362+'30'!I362+'40'!I362+'50'!I362</f>
        <v>7.3131215529839556E-5</v>
      </c>
      <c r="C361">
        <f t="shared" si="10"/>
        <v>-82.07523159230837</v>
      </c>
      <c r="D361">
        <f>'10'!J362+'20'!J362+'30'!J362+'40'!J362+'50'!J362</f>
        <v>2.8682551836284172E-5</v>
      </c>
      <c r="E361">
        <f>'10'!K362+'20'!K362+'30'!K362+'40'!K362+'50'!K362</f>
        <v>7.6222604134173531E-5</v>
      </c>
      <c r="F361">
        <f t="shared" si="11"/>
        <v>-81.783178853393281</v>
      </c>
    </row>
    <row r="362" spans="1:6" x14ac:dyDescent="0.25">
      <c r="A362">
        <f>'10'!H363+'20'!H363+'30'!H363+'40'!H363+'50'!H363</f>
        <v>5.2796115654651784E-5</v>
      </c>
      <c r="B362">
        <f>'10'!I363+'20'!I363+'30'!I363+'40'!I363+'50'!I363</f>
        <v>1.8593755874498122E-4</v>
      </c>
      <c r="C362">
        <f t="shared" si="10"/>
        <v>-74.275907426633566</v>
      </c>
      <c r="D362">
        <f>'10'!J363+'20'!J363+'30'!J363+'40'!J363+'50'!J363</f>
        <v>6.2938011167244348E-5</v>
      </c>
      <c r="E362">
        <f>'10'!K363+'20'!K363+'30'!K363+'40'!K363+'50'!K363</f>
        <v>1.92854970162197E-4</v>
      </c>
      <c r="F362">
        <f t="shared" si="11"/>
        <v>-73.855854904065595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X s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A x e z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s x T w G t 5 i 3 u A g A A n m E A A B M A H A B G b 3 J t d W x h c y 9 T Z W N 0 a W 9 u M S 5 t I K I Y A C i g F A A A A A A A A A A A A A A A A A A A A A A A A A A A A O 3 c z 4 v a Q B Q H 8 L v g / x C y F 4 U g + T m Q l p 4 s h Z 5 6 0 K M Q o k 7 X Q J x I M i l d l v 3 f O z Z r k X T z o p d 5 H r 5 7 k c 0 o b 3 Y / D P t 9 m r e N 3 O m i U s 6 q e w w + T y f T S X P I a 7 l 3 n t z A b + R J Z 3 4 W + K 7 z x S m l n k 4 c 8 7 W q 2 n o n z Z V l 8 2 v x t d q 1 R 6 n 0 7 F t R y s W y U t p 8 0 8 z c H 5 8 2 l 6 V m c z r s N 7 n S W V 7 X + U u m Z a O z u n j e 7 A 7 5 c S v r r J Z N W 5 q n B f 7 K F N x c 1 V 3 s c + 3 O P e G 5 r q f a s v S C M A n n X r e P J 3 d 5 y N W z 2 e v 6 5 S T P W 1 z n W 7 O J d Z 2 r 5 m d V H 5 d V 2 R 7 V e b G Z d Z v 2 X l / d 7 m r g e o 4 2 K 4 6 W v / W b 5 1 y u h + b 6 d 6 V F v D i / 7 m o h u r x A t e d N X 6 3 E g y v J 4 I r o r b z N p 5 N C f f h z D a C E T C g h U I Z R I i a U C C j D K D E T S g y U Y Z T A d 2 b h H H 9 X H g 4 m Y T o t C V D o 0 x L h t D w e T F 6 W P C q m M F j + Y w n / / n Y i i y 1 L 2 L F c F Q b L M I u 1 p q X P g q 6 F Y r H W t v R Z 0 L d Q L N Y a l z 4 L O h e K x V p C 7 r M g I l M s 9 q J Y 3 w V Z b B h G c G U x g S x G s / B k M Y E s R r P w Z D G B L D b G Y v H 9 S t D c Q 8 M T k w V i 8 h g L 4 4 k B D U X D 0 8 E I d D A 0 C 1 M H I 9 D B U D A p V w e T o o O h W X g 6 m B Q d D M 3 C 0 8 G k i M k 0 C 0 9 M T p H F a B a e L J Y i i 9 E s T F k s R R a j Y I K Q K 4 x 1 l Q F D w P D E s a 4 y Y A g Y n k D W V Q Y M A c M T y b r K g C F g e E J Z V x k w B A x T L H s v D R r y D u U Y d y g / J k w C m M e D C R k n Y B C Y C R i r H / V j k O 9 2 G K u f K G O Y 7 3 a Y h B E G g X k w M P u Z r g u u y P y v O H i o M S W u e 2 Q w q j Q 6 q s R I g 3 x G 0 f D d i 4 m R p d G R J U Y a Z D S K x m p I w + j S P T S M M S 1 C T r t p h I n x X m b k t D E a a / 8 a A z T 3 T Z g x n h p E a I o m 4 j w 1 i N A U T c x J g w h N 0 f B F a M z O j N A w R m i B C H 3 T D A 3 X 2 c E c z e g c D S M N c h p F w / d W J + Z p R u d p G G m Q 0 y g a v p y G u Z o R G s a c l i K n 3 Q C 0 L R Q j 0 H t 1 A B m g P 1 B L A Q I t A B Q A A g A I A D F 7 M U / w o 2 + w q Q A A A P g A A A A S A A A A A A A A A A A A A A A A A A A A A A B D b 2 5 m a W c v U G F j a 2 F n Z S 5 4 b W x Q S w E C L Q A U A A I A C A A x e z F P D 8 r p q 6 Q A A A D p A A A A E w A A A A A A A A A A A A A A A A D 1 A A A A W 0 N v b n R l b n R f V H l w Z X N d L n h t b F B L A Q I t A B Q A A g A I A D F 7 M U 8 B r e Y t 7 g I A A J 5 h A A A T A A A A A A A A A A A A A A A A A O Y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u A g A A A A A A / C 0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0 O j U 1 O j Q 2 L j A 3 O D c 2 M T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g 6 N T Q u M z M 2 M j M z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1 O j I 1 O j I z L j M 5 O D c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H N l c H R f M F 8 x M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k 6 M j g u N D c y O D I 2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V Q x M z o y M D o 0 M C 4 2 M j k 2 N D c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U 6 M D c u M D g x O D g 1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3 O j Q 2 L j c 1 N T M 4 M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O T o z M C 4 0 M T I z M z E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A 6 M z g u M T Y y N z c 4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x O j U z L j E z M T Y 5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M 6 M T E u M j Q x N T M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I 6 M D Q u O T E 2 M D U 0 M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z O j Q 2 L j k 1 N z Q 3 N D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D o 0 N i 4 z O D Y 3 M z k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Y 6 N T g u M T g z O D k 0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3 O j U 3 L j I 2 M j Y w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D o 0 M C 4 0 O D E 4 N z c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k 6 M T c u M j M x O T Q 4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M D o z M S 4 z N z I 1 N z I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D o 0 N i 4 4 O T A y N T g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Y 6 M T g u N D Y 4 M z M 4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A w L j c w M z I 1 N D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z o 0 N C 4 x N T Y 3 N z M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g 6 M T c u N T Q w N D M w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T o w O C 4 1 O T g 2 N T k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M 6 M z c u M D Q 5 N T E w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0 O j E 4 L j k w N D U 3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T o w M i 4 0 N D A 1 N j M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U 6 M z g u M D E 5 M D Q 2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2 O j E 1 L j c 3 M j E 4 N T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Y 6 N T E u M j I x O T Q 5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I z O j E 0 L j M 1 M T c 2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D o 1 O S 4 3 O T I x N z g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U 6 N D k u O D M 5 M j U 5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2 O j U z L j A 0 M j U 0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z o z N y 4 2 N j k w M T M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g 6 M j A u O D U 1 M z I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k 6 N T M u N D Y 1 M j Y 5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U 6 N D E u N z k z O D Q 5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A o M i k v Q 2 h h b m d l Z C B U e X B l L n t D b 2 x 1 b W 4 x L D B 9 J n F 1 b 3 Q 7 L C Z x d W 9 0 O 1 N l Y 3 R p b 2 4 x L z E y c 2 V w d F 8 z M F 8 x M C A o M i k v Q 2 h h b m d l Z C B U e X B l L n t D b 2 x 1 b W 4 y L D F 9 J n F 1 b 3 Q 7 L C Z x d W 9 0 O 1 N l Y 3 R p b 2 4 x L z E y c 2 V w d F 8 z M F 8 x M C A o M i k v Q 2 h h b m d l Z C B U e X B l L n t D b 2 x 1 b W 4 z L D J 9 J n F 1 b 3 Q 7 L C Z x d W 9 0 O 1 N l Y 3 R p b 2 4 x L z E y c 2 V w d F 8 z M F 8 x M C A o M i k v Q 2 h h b m d l Z C B U e X B l L n t D b 2 x 1 b W 4 0 L D N 9 J n F 1 b 3 Q 7 L C Z x d W 9 0 O 1 N l Y 3 R p b 2 4 x L z E y c 2 V w d F 8 z M F 8 x M C A o M i k v Q 2 h h b m d l Z C B U e X B l L n t D b 2 x 1 b W 4 1 L D R 9 J n F 1 b 3 Q 7 L C Z x d W 9 0 O 1 N l Y 3 R p b 2 4 x L z E y c 2 V w d F 8 z M F 8 x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A o M i k v Q 2 h h b m d l Z C B U e X B l L n t D b 2 x 1 b W 4 x L D B 9 J n F 1 b 3 Q 7 L C Z x d W 9 0 O 1 N l Y 3 R p b 2 4 x L z E y c 2 V w d F 8 z M F 8 x M C A o M i k v Q 2 h h b m d l Z C B U e X B l L n t D b 2 x 1 b W 4 y L D F 9 J n F 1 b 3 Q 7 L C Z x d W 9 0 O 1 N l Y 3 R p b 2 4 x L z E y c 2 V w d F 8 z M F 8 x M C A o M i k v Q 2 h h b m d l Z C B U e X B l L n t D b 2 x 1 b W 4 z L D J 9 J n F 1 b 3 Q 7 L C Z x d W 9 0 O 1 N l Y 3 R p b 2 4 x L z E y c 2 V w d F 8 z M F 8 x M C A o M i k v Q 2 h h b m d l Z C B U e X B l L n t D b 2 x 1 b W 4 0 L D N 9 J n F 1 b 3 Q 7 L C Z x d W 9 0 O 1 N l Y 3 R p b 2 4 x L z E y c 2 V w d F 8 z M F 8 x M C A o M i k v Q 2 h h b m d l Z C B U e X B l L n t D b 2 x 1 b W 4 1 L D R 9 J n F 1 b 3 Q 7 L C Z x d W 9 0 O 1 N l Y 3 R p b 2 4 x L z E y c 2 V w d F 8 z M F 8 x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2 O j U y L j M y N j M 4 M j B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g K D I p L 0 N o Y W 5 n Z W Q g V H l w Z S 5 7 Q 2 9 s d W 1 u M S w w f S Z x d W 9 0 O y w m c X V v d D t T Z W N 0 a W 9 u M S 8 x M n N l c H R f M z B f M j A g K D I p L 0 N o Y W 5 n Z W Q g V H l w Z S 5 7 Q 2 9 s d W 1 u M i w x f S Z x d W 9 0 O y w m c X V v d D t T Z W N 0 a W 9 u M S 8 x M n N l c H R f M z B f M j A g K D I p L 0 N o Y W 5 n Z W Q g V H l w Z S 5 7 Q 2 9 s d W 1 u M y w y f S Z x d W 9 0 O y w m c X V v d D t T Z W N 0 a W 9 u M S 8 x M n N l c H R f M z B f M j A g K D I p L 0 N o Y W 5 n Z W Q g V H l w Z S 5 7 Q 2 9 s d W 1 u N C w z f S Z x d W 9 0 O y w m c X V v d D t T Z W N 0 a W 9 u M S 8 x M n N l c H R f M z B f M j A g K D I p L 0 N o Y W 5 n Z W Q g V H l w Z S 5 7 Q 2 9 s d W 1 u N S w 0 f S Z x d W 9 0 O y w m c X V v d D t T Z W N 0 a W 9 u M S 8 x M n N l c H R f M z B f M j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g K D I p L 0 N o Y W 5 n Z W Q g V H l w Z S 5 7 Q 2 9 s d W 1 u M S w w f S Z x d W 9 0 O y w m c X V v d D t T Z W N 0 a W 9 u M S 8 x M n N l c H R f M z B f M j A g K D I p L 0 N o Y W 5 n Z W Q g V H l w Z S 5 7 Q 2 9 s d W 1 u M i w x f S Z x d W 9 0 O y w m c X V v d D t T Z W N 0 a W 9 u M S 8 x M n N l c H R f M z B f M j A g K D I p L 0 N o Y W 5 n Z W Q g V H l w Z S 5 7 Q 2 9 s d W 1 u M y w y f S Z x d W 9 0 O y w m c X V v d D t T Z W N 0 a W 9 u M S 8 x M n N l c H R f M z B f M j A g K D I p L 0 N o Y W 5 n Z W Q g V H l w Z S 5 7 Q 2 9 s d W 1 u N C w z f S Z x d W 9 0 O y w m c X V v d D t T Z W N 0 a W 9 u M S 8 x M n N l c H R f M z B f M j A g K D I p L 0 N o Y W 5 n Z W Q g V H l w Z S 5 7 Q 2 9 s d W 1 u N S w 0 f S Z x d W 9 0 O y w m c X V v d D t T Z W N 0 a W 9 u M S 8 x M n N l c H R f M z B f M j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0 N z o y O C 4 4 O D g 3 M T c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I C g y K S 9 D a G F u Z 2 V k I F R 5 c G U u e 0 N v b H V t b j E s M H 0 m c X V v d D s s J n F 1 b 3 Q 7 U 2 V j d G l v b j E v M T J z Z X B 0 X z M w X z M w I C g y K S 9 D a G F u Z 2 V k I F R 5 c G U u e 0 N v b H V t b j I s M X 0 m c X V v d D s s J n F 1 b 3 Q 7 U 2 V j d G l v b j E v M T J z Z X B 0 X z M w X z M w I C g y K S 9 D a G F u Z 2 V k I F R 5 c G U u e 0 N v b H V t b j M s M n 0 m c X V v d D s s J n F 1 b 3 Q 7 U 2 V j d G l v b j E v M T J z Z X B 0 X z M w X z M w I C g y K S 9 D a G F u Z 2 V k I F R 5 c G U u e 0 N v b H V t b j Q s M 3 0 m c X V v d D s s J n F 1 b 3 Q 7 U 2 V j d G l v b j E v M T J z Z X B 0 X z M w X z M w I C g y K S 9 D a G F u Z 2 V k I F R 5 c G U u e 0 N v b H V t b j U s N H 0 m c X V v d D s s J n F 1 b 3 Q 7 U 2 V j d G l v b j E v M T J z Z X B 0 X z M w X z M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I C g y K S 9 D a G F u Z 2 V k I F R 5 c G U u e 0 N v b H V t b j E s M H 0 m c X V v d D s s J n F 1 b 3 Q 7 U 2 V j d G l v b j E v M T J z Z X B 0 X z M w X z M w I C g y K S 9 D a G F u Z 2 V k I F R 5 c G U u e 0 N v b H V t b j I s M X 0 m c X V v d D s s J n F 1 b 3 Q 7 U 2 V j d G l v b j E v M T J z Z X B 0 X z M w X z M w I C g y K S 9 D a G F u Z 2 V k I F R 5 c G U u e 0 N v b H V t b j M s M n 0 m c X V v d D s s J n F 1 b 3 Q 7 U 2 V j d G l v b j E v M T J z Z X B 0 X z M w X z M w I C g y K S 9 D a G F u Z 2 V k I F R 5 c G U u e 0 N v b H V t b j Q s M 3 0 m c X V v d D s s J n F 1 b 3 Q 7 U 2 V j d G l v b j E v M T J z Z X B 0 X z M w X z M w I C g y K S 9 D a G F u Z 2 V k I F R 5 c G U u e 0 N v b H V t b j U s N H 0 m c X V v d D s s J n F 1 b 3 Q 7 U 2 V j d G l v b j E v M T J z Z X B 0 X z M w X z M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g 6 M D I u N j M 5 O D g 3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A o M i k v Q 2 h h b m d l Z C B U e X B l L n t D b 2 x 1 b W 4 x L D B 9 J n F 1 b 3 Q 7 L C Z x d W 9 0 O 1 N l Y 3 R p b 2 4 x L z E y c 2 V w d F 8 z M F 8 0 M C A o M i k v Q 2 h h b m d l Z C B U e X B l L n t D b 2 x 1 b W 4 y L D F 9 J n F 1 b 3 Q 7 L C Z x d W 9 0 O 1 N l Y 3 R p b 2 4 x L z E y c 2 V w d F 8 z M F 8 0 M C A o M i k v Q 2 h h b m d l Z C B U e X B l L n t D b 2 x 1 b W 4 z L D J 9 J n F 1 b 3 Q 7 L C Z x d W 9 0 O 1 N l Y 3 R p b 2 4 x L z E y c 2 V w d F 8 z M F 8 0 M C A o M i k v Q 2 h h b m d l Z C B U e X B l L n t D b 2 x 1 b W 4 0 L D N 9 J n F 1 b 3 Q 7 L C Z x d W 9 0 O 1 N l Y 3 R p b 2 4 x L z E y c 2 V w d F 8 z M F 8 0 M C A o M i k v Q 2 h h b m d l Z C B U e X B l L n t D b 2 x 1 b W 4 1 L D R 9 J n F 1 b 3 Q 7 L C Z x d W 9 0 O 1 N l Y 3 R p b 2 4 x L z E y c 2 V w d F 8 z M F 8 0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A o M i k v Q 2 h h b m d l Z C B U e X B l L n t D b 2 x 1 b W 4 x L D B 9 J n F 1 b 3 Q 7 L C Z x d W 9 0 O 1 N l Y 3 R p b 2 4 x L z E y c 2 V w d F 8 z M F 8 0 M C A o M i k v Q 2 h h b m d l Z C B U e X B l L n t D b 2 x 1 b W 4 y L D F 9 J n F 1 b 3 Q 7 L C Z x d W 9 0 O 1 N l Y 3 R p b 2 4 x L z E y c 2 V w d F 8 z M F 8 0 M C A o M i k v Q 2 h h b m d l Z C B U e X B l L n t D b 2 x 1 b W 4 z L D J 9 J n F 1 b 3 Q 7 L C Z x d W 9 0 O 1 N l Y 3 R p b 2 4 x L z E y c 2 V w d F 8 z M F 8 0 M C A o M i k v Q 2 h h b m d l Z C B U e X B l L n t D b 2 x 1 b W 4 0 L D N 9 J n F 1 b 3 Q 7 L C Z x d W 9 0 O 1 N l Y 3 R p b 2 4 x L z E y c 2 V w d F 8 z M F 8 0 M C A o M i k v Q 2 h h b m d l Z C B U e X B l L n t D b 2 x 1 b W 4 1 L D R 9 J n F 1 b 3 Q 7 L C Z x d W 9 0 O 1 N l Y 3 R p b 2 4 x L z E y c 2 V w d F 8 z M F 8 0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4 O j M 1 L j k 1 M T c 1 O T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g K D I p L 0 N o Y W 5 n Z W Q g V H l w Z S 5 7 Q 2 9 s d W 1 u M S w w f S Z x d W 9 0 O y w m c X V v d D t T Z W N 0 a W 9 u M S 8 x M n N l c H R f M z B f N T A g K D I p L 0 N o Y W 5 n Z W Q g V H l w Z S 5 7 Q 2 9 s d W 1 u M i w x f S Z x d W 9 0 O y w m c X V v d D t T Z W N 0 a W 9 u M S 8 x M n N l c H R f M z B f N T A g K D I p L 0 N o Y W 5 n Z W Q g V H l w Z S 5 7 Q 2 9 s d W 1 u M y w y f S Z x d W 9 0 O y w m c X V v d D t T Z W N 0 a W 9 u M S 8 x M n N l c H R f M z B f N T A g K D I p L 0 N o Y W 5 n Z W Q g V H l w Z S 5 7 Q 2 9 s d W 1 u N C w z f S Z x d W 9 0 O y w m c X V v d D t T Z W N 0 a W 9 u M S 8 x M n N l c H R f M z B f N T A g K D I p L 0 N o Y W 5 n Z W Q g V H l w Z S 5 7 Q 2 9 s d W 1 u N S w 0 f S Z x d W 9 0 O y w m c X V v d D t T Z W N 0 a W 9 u M S 8 x M n N l c H R f M z B f N T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g K D I p L 0 N o Y W 5 n Z W Q g V H l w Z S 5 7 Q 2 9 s d W 1 u M S w w f S Z x d W 9 0 O y w m c X V v d D t T Z W N 0 a W 9 u M S 8 x M n N l c H R f M z B f N T A g K D I p L 0 N o Y W 5 n Z W Q g V H l w Z S 5 7 Q 2 9 s d W 1 u M i w x f S Z x d W 9 0 O y w m c X V v d D t T Z W N 0 a W 9 u M S 8 x M n N l c H R f M z B f N T A g K D I p L 0 N o Y W 5 n Z W Q g V H l w Z S 5 7 Q 2 9 s d W 1 u M y w y f S Z x d W 9 0 O y w m c X V v d D t T Z W N 0 a W 9 u M S 8 x M n N l c H R f M z B f N T A g K D I p L 0 N o Y W 5 n Z W Q g V H l w Z S 5 7 Q 2 9 s d W 1 u N C w z f S Z x d W 9 0 O y w m c X V v d D t T Z W N 0 a W 9 u M S 8 x M n N l c H R f M z B f N T A g K D I p L 0 N o Y W 5 n Z W Q g V H l w Z S 5 7 Q 2 9 s d W 1 u N S w 0 f S Z x d W 9 0 O y w m c X V v d D t T Z W N 0 a W 9 u M S 8 x M n N l c H R f M z B f N T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0 c m l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5 O j I y L j U x N D Q 1 N T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d H J p X 2 F s b C 9 D a G F u Z 2 V k I F R 5 c G U u e 0 N v b H V t b j E s M H 0 m c X V v d D s s J n F 1 b 3 Q 7 U 2 V j d G l v b j E v M T J z Z X B 0 X z M w X 3 R y a V 9 h b G w v Q 2 h h b m d l Z C B U e X B l L n t D b 2 x 1 b W 4 y L D F 9 J n F 1 b 3 Q 7 L C Z x d W 9 0 O 1 N l Y 3 R p b 2 4 x L z E y c 2 V w d F 8 z M F 9 0 c m l f Y W x s L 0 N o Y W 5 n Z W Q g V H l w Z S 5 7 Q 2 9 s d W 1 u M y w y f S Z x d W 9 0 O y w m c X V v d D t T Z W N 0 a W 9 u M S 8 x M n N l c H R f M z B f d H J p X 2 F s b C 9 D a G F u Z 2 V k I F R 5 c G U u e 0 N v b H V t b j Q s M 3 0 m c X V v d D s s J n F 1 b 3 Q 7 U 2 V j d G l v b j E v M T J z Z X B 0 X z M w X 3 R y a V 9 h b G w v Q 2 h h b m d l Z C B U e X B l L n t D b 2 x 1 b W 4 1 L D R 9 J n F 1 b 3 Q 7 L C Z x d W 9 0 O 1 N l Y 3 R p b 2 4 x L z E y c 2 V w d F 8 z M F 9 0 c m l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d H J p X 2 F s b C 9 D a G F u Z 2 V k I F R 5 c G U u e 0 N v b H V t b j E s M H 0 m c X V v d D s s J n F 1 b 3 Q 7 U 2 V j d G l v b j E v M T J z Z X B 0 X z M w X 3 R y a V 9 h b G w v Q 2 h h b m d l Z C B U e X B l L n t D b 2 x 1 b W 4 y L D F 9 J n F 1 b 3 Q 7 L C Z x d W 9 0 O 1 N l Y 3 R p b 2 4 x L z E y c 2 V w d F 8 z M F 9 0 c m l f Y W x s L 0 N o Y W 5 n Z W Q g V H l w Z S 5 7 Q 2 9 s d W 1 u M y w y f S Z x d W 9 0 O y w m c X V v d D t T Z W N 0 a W 9 u M S 8 x M n N l c H R f M z B f d H J p X 2 F s b C 9 D a G F u Z 2 V k I F R 5 c G U u e 0 N v b H V t b j Q s M 3 0 m c X V v d D s s J n F 1 b 3 Q 7 U 2 V j d G l v b j E v M T J z Z X B 0 X z M w X 3 R y a V 9 h b G w v Q 2 h h b m d l Z C B U e X B l L n t D b 2 x 1 b W 4 1 L D R 9 J n F 1 b 3 Q 7 L C Z x d W 9 0 O 1 N l Y 3 R p b 2 4 x L z E y c 2 V w d F 8 z M F 9 0 c m l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T I 6 N T Y u M T U 1 O T Y 0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A o M i k v Q 2 h h b m d l Z C B U e X B l L n t D b 2 x 1 b W 4 x L D B 9 J n F 1 b 3 Q 7 L C Z x d W 9 0 O 1 N l Y 3 R p b 2 4 x L z E y c 2 V w d F 8 2 M F 8 x M C A o M i k v Q 2 h h b m d l Z C B U e X B l L n t D b 2 x 1 b W 4 y L D F 9 J n F 1 b 3 Q 7 L C Z x d W 9 0 O 1 N l Y 3 R p b 2 4 x L z E y c 2 V w d F 8 2 M F 8 x M C A o M i k v Q 2 h h b m d l Z C B U e X B l L n t D b 2 x 1 b W 4 z L D J 9 J n F 1 b 3 Q 7 L C Z x d W 9 0 O 1 N l Y 3 R p b 2 4 x L z E y c 2 V w d F 8 2 M F 8 x M C A o M i k v Q 2 h h b m d l Z C B U e X B l L n t D b 2 x 1 b W 4 0 L D N 9 J n F 1 b 3 Q 7 L C Z x d W 9 0 O 1 N l Y 3 R p b 2 4 x L z E y c 2 V w d F 8 2 M F 8 x M C A o M i k v Q 2 h h b m d l Z C B U e X B l L n t D b 2 x 1 b W 4 1 L D R 9 J n F 1 b 3 Q 7 L C Z x d W 9 0 O 1 N l Y 3 R p b 2 4 x L z E y c 2 V w d F 8 2 M F 8 x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A o M i k v Q 2 h h b m d l Z C B U e X B l L n t D b 2 x 1 b W 4 x L D B 9 J n F 1 b 3 Q 7 L C Z x d W 9 0 O 1 N l Y 3 R p b 2 4 x L z E y c 2 V w d F 8 2 M F 8 x M C A o M i k v Q 2 h h b m d l Z C B U e X B l L n t D b 2 x 1 b W 4 y L D F 9 J n F 1 b 3 Q 7 L C Z x d W 9 0 O 1 N l Y 3 R p b 2 4 x L z E y c 2 V w d F 8 2 M F 8 x M C A o M i k v Q 2 h h b m d l Z C B U e X B l L n t D b 2 x 1 b W 4 z L D J 9 J n F 1 b 3 Q 7 L C Z x d W 9 0 O 1 N l Y 3 R p b 2 4 x L z E y c 2 V w d F 8 2 M F 8 x M C A o M i k v Q 2 h h b m d l Z C B U e X B l L n t D b 2 x 1 b W 4 0 L D N 9 J n F 1 b 3 Q 7 L C Z x d W 9 0 O 1 N l Y 3 R p b 2 4 x L z E y c 2 V w d F 8 2 M F 8 x M C A o M i k v Q 2 h h b m d l Z C B U e X B l L n t D b 2 x 1 b W 4 1 L D R 9 J n F 1 b 3 Q 7 L C Z x d W 9 0 O 1 N l Y 3 R p b 2 4 x L z E y c 2 V w d F 8 2 M F 8 x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U 3 O j E x L j k y M j M x N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T A g K D M p L 0 N o Y W 5 n Z W Q g V H l w Z S 5 7 Q 2 9 s d W 1 u M S w w f S Z x d W 9 0 O y w m c X V v d D t T Z W N 0 a W 9 u M S 8 x M n N l c H R f N j B f M T A g K D M p L 0 N o Y W 5 n Z W Q g V H l w Z S 5 7 Q 2 9 s d W 1 u M i w x f S Z x d W 9 0 O y w m c X V v d D t T Z W N 0 a W 9 u M S 8 x M n N l c H R f N j B f M T A g K D M p L 0 N o Y W 5 n Z W Q g V H l w Z S 5 7 Q 2 9 s d W 1 u M y w y f S Z x d W 9 0 O y w m c X V v d D t T Z W N 0 a W 9 u M S 8 x M n N l c H R f N j B f M T A g K D M p L 0 N o Y W 5 n Z W Q g V H l w Z S 5 7 Q 2 9 s d W 1 u N C w z f S Z x d W 9 0 O y w m c X V v d D t T Z W N 0 a W 9 u M S 8 x M n N l c H R f N j B f M T A g K D M p L 0 N o Y W 5 n Z W Q g V H l w Z S 5 7 Q 2 9 s d W 1 u N S w 0 f S Z x d W 9 0 O y w m c X V v d D t T Z W N 0 a W 9 u M S 8 x M n N l c H R f N j B f M T A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T A g K D M p L 0 N o Y W 5 n Z W Q g V H l w Z S 5 7 Q 2 9 s d W 1 u M S w w f S Z x d W 9 0 O y w m c X V v d D t T Z W N 0 a W 9 u M S 8 x M n N l c H R f N j B f M T A g K D M p L 0 N o Y W 5 n Z W Q g V H l w Z S 5 7 Q 2 9 s d W 1 u M i w x f S Z x d W 9 0 O y w m c X V v d D t T Z W N 0 a W 9 u M S 8 x M n N l c H R f N j B f M T A g K D M p L 0 N o Y W 5 n Z W Q g V H l w Z S 5 7 Q 2 9 s d W 1 u M y w y f S Z x d W 9 0 O y w m c X V v d D t T Z W N 0 a W 9 u M S 8 x M n N l c H R f N j B f M T A g K D M p L 0 N o Y W 5 n Z W Q g V H l w Z S 5 7 Q 2 9 s d W 1 u N C w z f S Z x d W 9 0 O y w m c X V v d D t T Z W N 0 a W 9 u M S 8 x M n N l c H R f N j B f M T A g K D M p L 0 N o Y W 5 n Z W Q g V H l w Z S 5 7 Q 2 9 s d W 1 u N S w 0 f S Z x d W 9 0 O y w m c X V v d D t T Z W N 0 a W 9 u M S 8 x M n N l c H R f N j B f M T A g K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E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x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1 N z o 1 N y 4 z M j g 5 M D Y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I w I C g y K S 9 D a G F u Z 2 V k I F R 5 c G U u e 0 N v b H V t b j E s M H 0 m c X V v d D s s J n F 1 b 3 Q 7 U 2 V j d G l v b j E v M T J z Z X B 0 X z Y w X z I w I C g y K S 9 D a G F u Z 2 V k I F R 5 c G U u e 0 N v b H V t b j I s M X 0 m c X V v d D s s J n F 1 b 3 Q 7 U 2 V j d G l v b j E v M T J z Z X B 0 X z Y w X z I w I C g y K S 9 D a G F u Z 2 V k I F R 5 c G U u e 0 N v b H V t b j M s M n 0 m c X V v d D s s J n F 1 b 3 Q 7 U 2 V j d G l v b j E v M T J z Z X B 0 X z Y w X z I w I C g y K S 9 D a G F u Z 2 V k I F R 5 c G U u e 0 N v b H V t b j Q s M 3 0 m c X V v d D s s J n F 1 b 3 Q 7 U 2 V j d G l v b j E v M T J z Z X B 0 X z Y w X z I w I C g y K S 9 D a G F u Z 2 V k I F R 5 c G U u e 0 N v b H V t b j U s N H 0 m c X V v d D s s J n F 1 b 3 Q 7 U 2 V j d G l v b j E v M T J z Z X B 0 X z Y w X z I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I w I C g y K S 9 D a G F u Z 2 V k I F R 5 c G U u e 0 N v b H V t b j E s M H 0 m c X V v d D s s J n F 1 b 3 Q 7 U 2 V j d G l v b j E v M T J z Z X B 0 X z Y w X z I w I C g y K S 9 D a G F u Z 2 V k I F R 5 c G U u e 0 N v b H V t b j I s M X 0 m c X V v d D s s J n F 1 b 3 Q 7 U 2 V j d G l v b j E v M T J z Z X B 0 X z Y w X z I w I C g y K S 9 D a G F u Z 2 V k I F R 5 c G U u e 0 N v b H V t b j M s M n 0 m c X V v d D s s J n F 1 b 3 Q 7 U 2 V j d G l v b j E v M T J z Z X B 0 X z Y w X z I w I C g y K S 9 D a G F u Z 2 V k I F R 5 c G U u e 0 N v b H V t b j Q s M 3 0 m c X V v d D s s J n F 1 b 3 Q 7 U 2 V j d G l v b j E v M T J z Z X B 0 X z Y w X z I w I C g y K S 9 D a G F u Z 2 V k I F R 5 c G U u e 0 N v b H V t b j U s N H 0 m c X V v d D s s J n F 1 b 3 Q 7 U 2 V j d G l v b j E v M T J z Z X B 0 X z Y w X z I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T g 6 N D Q u N j I 5 M D c 1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A o M y k v Q 2 h h b m d l Z C B U e X B l L n t D b 2 x 1 b W 4 x L D B 9 J n F 1 b 3 Q 7 L C Z x d W 9 0 O 1 N l Y 3 R p b 2 4 x L z E y c 2 V w d F 8 2 M F 8 z M C A o M y k v Q 2 h h b m d l Z C B U e X B l L n t D b 2 x 1 b W 4 y L D F 9 J n F 1 b 3 Q 7 L C Z x d W 9 0 O 1 N l Y 3 R p b 2 4 x L z E y c 2 V w d F 8 2 M F 8 z M C A o M y k v Q 2 h h b m d l Z C B U e X B l L n t D b 2 x 1 b W 4 z L D J 9 J n F 1 b 3 Q 7 L C Z x d W 9 0 O 1 N l Y 3 R p b 2 4 x L z E y c 2 V w d F 8 2 M F 8 z M C A o M y k v Q 2 h h b m d l Z C B U e X B l L n t D b 2 x 1 b W 4 0 L D N 9 J n F 1 b 3 Q 7 L C Z x d W 9 0 O 1 N l Y 3 R p b 2 4 x L z E y c 2 V w d F 8 2 M F 8 z M C A o M y k v Q 2 h h b m d l Z C B U e X B l L n t D b 2 x 1 b W 4 1 L D R 9 J n F 1 b 3 Q 7 L C Z x d W 9 0 O 1 N l Y 3 R p b 2 4 x L z E y c 2 V w d F 8 2 M F 8 z M C A o M y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A o M y k v Q 2 h h b m d l Z C B U e X B l L n t D b 2 x 1 b W 4 x L D B 9 J n F 1 b 3 Q 7 L C Z x d W 9 0 O 1 N l Y 3 R p b 2 4 x L z E y c 2 V w d F 8 2 M F 8 z M C A o M y k v Q 2 h h b m d l Z C B U e X B l L n t D b 2 x 1 b W 4 y L D F 9 J n F 1 b 3 Q 7 L C Z x d W 9 0 O 1 N l Y 3 R p b 2 4 x L z E y c 2 V w d F 8 2 M F 8 z M C A o M y k v Q 2 h h b m d l Z C B U e X B l L n t D b 2 x 1 b W 4 z L D J 9 J n F 1 b 3 Q 7 L C Z x d W 9 0 O 1 N l Y 3 R p b 2 4 x L z E y c 2 V w d F 8 2 M F 8 z M C A o M y k v Q 2 h h b m d l Z C B U e X B l L n t D b 2 x 1 b W 4 0 L D N 9 J n F 1 b 3 Q 7 L C Z x d W 9 0 O 1 N l Y 3 R p b 2 4 x L z E y c 2 V w d F 8 2 M F 8 z M C A o M y k v Q 2 h h b m d l Z C B U e X B l L n t D b 2 x 1 b W 4 1 L D R 9 J n F 1 b 3 Q 7 L C Z x d W 9 0 O 1 N l Y 3 R p b 2 4 x L z E y c 2 V w d F 8 2 M F 8 z M C A o M y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U 5 O j E 5 L j I w N D M 5 M D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g K D M p L 0 N o Y W 5 n Z W Q g V H l w Z S 5 7 Q 2 9 s d W 1 u M S w w f S Z x d W 9 0 O y w m c X V v d D t T Z W N 0 a W 9 u M S 8 x M n N l c H R f N j B f N D A g K D M p L 0 N o Y W 5 n Z W Q g V H l w Z S 5 7 Q 2 9 s d W 1 u M i w x f S Z x d W 9 0 O y w m c X V v d D t T Z W N 0 a W 9 u M S 8 x M n N l c H R f N j B f N D A g K D M p L 0 N o Y W 5 n Z W Q g V H l w Z S 5 7 Q 2 9 s d W 1 u M y w y f S Z x d W 9 0 O y w m c X V v d D t T Z W N 0 a W 9 u M S 8 x M n N l c H R f N j B f N D A g K D M p L 0 N o Y W 5 n Z W Q g V H l w Z S 5 7 Q 2 9 s d W 1 u N C w z f S Z x d W 9 0 O y w m c X V v d D t T Z W N 0 a W 9 u M S 8 x M n N l c H R f N j B f N D A g K D M p L 0 N o Y W 5 n Z W Q g V H l w Z S 5 7 Q 2 9 s d W 1 u N S w 0 f S Z x d W 9 0 O y w m c X V v d D t T Z W N 0 a W 9 u M S 8 x M n N l c H R f N j B f N D A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g K D M p L 0 N o Y W 5 n Z W Q g V H l w Z S 5 7 Q 2 9 s d W 1 u M S w w f S Z x d W 9 0 O y w m c X V v d D t T Z W N 0 a W 9 u M S 8 x M n N l c H R f N j B f N D A g K D M p L 0 N o Y W 5 n Z W Q g V H l w Z S 5 7 Q 2 9 s d W 1 u M i w x f S Z x d W 9 0 O y w m c X V v d D t T Z W N 0 a W 9 u M S 8 x M n N l c H R f N j B f N D A g K D M p L 0 N o Y W 5 n Z W Q g V H l w Z S 5 7 Q 2 9 s d W 1 u M y w y f S Z x d W 9 0 O y w m c X V v d D t T Z W N 0 a W 9 u M S 8 x M n N l c H R f N j B f N D A g K D M p L 0 N o Y W 5 n Z W Q g V H l w Z S 5 7 Q 2 9 s d W 1 u N C w z f S Z x d W 9 0 O y w m c X V v d D t T Z W N 0 a W 9 u M S 8 x M n N l c H R f N j B f N D A g K D M p L 0 N o Y W 5 n Z W Q g V H l w Z S 5 7 Q 2 9 s d W 1 u N S w 0 f S Z x d W 9 0 O y w m c X V v d D t T Z W N 0 a W 9 u M S 8 x M n N l c H R f N j B f N D A g K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1 O T o 1 M i 4 x M j U 5 O D U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U w I C g y K S 9 D a G F u Z 2 V k I F R 5 c G U u e 0 N v b H V t b j E s M H 0 m c X V v d D s s J n F 1 b 3 Q 7 U 2 V j d G l v b j E v M T J z Z X B 0 X z Y w X z U w I C g y K S 9 D a G F u Z 2 V k I F R 5 c G U u e 0 N v b H V t b j I s M X 0 m c X V v d D s s J n F 1 b 3 Q 7 U 2 V j d G l v b j E v M T J z Z X B 0 X z Y w X z U w I C g y K S 9 D a G F u Z 2 V k I F R 5 c G U u e 0 N v b H V t b j M s M n 0 m c X V v d D s s J n F 1 b 3 Q 7 U 2 V j d G l v b j E v M T J z Z X B 0 X z Y w X z U w I C g y K S 9 D a G F u Z 2 V k I F R 5 c G U u e 0 N v b H V t b j Q s M 3 0 m c X V v d D s s J n F 1 b 3 Q 7 U 2 V j d G l v b j E v M T J z Z X B 0 X z Y w X z U w I C g y K S 9 D a G F u Z 2 V k I F R 5 c G U u e 0 N v b H V t b j U s N H 0 m c X V v d D s s J n F 1 b 3 Q 7 U 2 V j d G l v b j E v M T J z Z X B 0 X z Y w X z U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U w I C g y K S 9 D a G F u Z 2 V k I F R 5 c G U u e 0 N v b H V t b j E s M H 0 m c X V v d D s s J n F 1 b 3 Q 7 U 2 V j d G l v b j E v M T J z Z X B 0 X z Y w X z U w I C g y K S 9 D a G F u Z 2 V k I F R 5 c G U u e 0 N v b H V t b j I s M X 0 m c X V v d D s s J n F 1 b 3 Q 7 U 2 V j d G l v b j E v M T J z Z X B 0 X z Y w X z U w I C g y K S 9 D a G F u Z 2 V k I F R 5 c G U u e 0 N v b H V t b j M s M n 0 m c X V v d D s s J n F 1 b 3 Q 7 U 2 V j d G l v b j E v M T J z Z X B 0 X z Y w X z U w I C g y K S 9 D a G F u Z 2 V k I F R 5 c G U u e 0 N v b H V t b j Q s M 3 0 m c X V v d D s s J n F 1 b 3 Q 7 U 2 V j d G l v b j E v M T J z Z X B 0 X z Y w X z U w I C g y K S 9 D a G F u Z 2 V k I F R 5 c G U u e 0 N v b H V t b j U s N H 0 m c X V v d D s s J n F 1 b 3 Q 7 U 2 V j d G l v b j E v M T J z Z X B 0 X z Y w X z U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d H J p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M D o z M i 4 x N T c 1 M j k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3 R y a V 9 h b G w v Q 2 h h b m d l Z C B U e X B l L n t D b 2 x 1 b W 4 x L D B 9 J n F 1 b 3 Q 7 L C Z x d W 9 0 O 1 N l Y 3 R p b 2 4 x L z E y c 2 V w d F 8 2 M F 9 0 c m l f Y W x s L 0 N o Y W 5 n Z W Q g V H l w Z S 5 7 Q 2 9 s d W 1 u M i w x f S Z x d W 9 0 O y w m c X V v d D t T Z W N 0 a W 9 u M S 8 x M n N l c H R f N j B f d H J p X 2 F s b C 9 D a G F u Z 2 V k I F R 5 c G U u e 0 N v b H V t b j M s M n 0 m c X V v d D s s J n F 1 b 3 Q 7 U 2 V j d G l v b j E v M T J z Z X B 0 X z Y w X 3 R y a V 9 h b G w v Q 2 h h b m d l Z C B U e X B l L n t D b 2 x 1 b W 4 0 L D N 9 J n F 1 b 3 Q 7 L C Z x d W 9 0 O 1 N l Y 3 R p b 2 4 x L z E y c 2 V w d F 8 2 M F 9 0 c m l f Y W x s L 0 N o Y W 5 n Z W Q g V H l w Z S 5 7 Q 2 9 s d W 1 u N S w 0 f S Z x d W 9 0 O y w m c X V v d D t T Z W N 0 a W 9 u M S 8 x M n N l c H R f N j B f d H J p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3 R y a V 9 h b G w v Q 2 h h b m d l Z C B U e X B l L n t D b 2 x 1 b W 4 x L D B 9 J n F 1 b 3 Q 7 L C Z x d W 9 0 O 1 N l Y 3 R p b 2 4 x L z E y c 2 V w d F 8 2 M F 9 0 c m l f Y W x s L 0 N o Y W 5 n Z W Q g V H l w Z S 5 7 Q 2 9 s d W 1 u M i w x f S Z x d W 9 0 O y w m c X V v d D t T Z W N 0 a W 9 u M S 8 x M n N l c H R f N j B f d H J p X 2 F s b C 9 D a G F u Z 2 V k I F R 5 c G U u e 0 N v b H V t b j M s M n 0 m c X V v d D s s J n F 1 b 3 Q 7 U 2 V j d G l v b j E v M T J z Z X B 0 X z Y w X 3 R y a V 9 h b G w v Q 2 h h b m d l Z C B U e X B l L n t D b 2 x 1 b W 4 0 L D N 9 J n F 1 b 3 Q 7 L C Z x d W 9 0 O 1 N l Y 3 R p b 2 4 x L z E y c 2 V w d F 8 2 M F 9 0 c m l f Y W x s L 0 N o Y W 5 n Z W Q g V H l w Z S 5 7 Q 2 9 s d W 1 u N S w 0 f S Z x d W 9 0 O y w m c X V v d D t T Z W N 0 a W 9 u M S 8 x M n N l c H R f N j B f d H J p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9 0 c m l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y O j I 5 L j k 1 N T A 2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T A g K D I p L 0 N o Y W 5 n Z W Q g V H l w Z S 5 7 Q 2 9 s d W 1 u M S w w f S Z x d W 9 0 O y w m c X V v d D t T Z W N 0 a W 9 u M S 8 x M n N l c H R f O T B f M T A g K D I p L 0 N o Y W 5 n Z W Q g V H l w Z S 5 7 Q 2 9 s d W 1 u M i w x f S Z x d W 9 0 O y w m c X V v d D t T Z W N 0 a W 9 u M S 8 x M n N l c H R f O T B f M T A g K D I p L 0 N o Y W 5 n Z W Q g V H l w Z S 5 7 Q 2 9 s d W 1 u M y w y f S Z x d W 9 0 O y w m c X V v d D t T Z W N 0 a W 9 u M S 8 x M n N l c H R f O T B f M T A g K D I p L 0 N o Y W 5 n Z W Q g V H l w Z S 5 7 Q 2 9 s d W 1 u N C w z f S Z x d W 9 0 O y w m c X V v d D t T Z W N 0 a W 9 u M S 8 x M n N l c H R f O T B f M T A g K D I p L 0 N o Y W 5 n Z W Q g V H l w Z S 5 7 Q 2 9 s d W 1 u N S w 0 f S Z x d W 9 0 O y w m c X V v d D t T Z W N 0 a W 9 u M S 8 x M n N l c H R f O T B f M T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T A g K D I p L 0 N o Y W 5 n Z W Q g V H l w Z S 5 7 Q 2 9 s d W 1 u M S w w f S Z x d W 9 0 O y w m c X V v d D t T Z W N 0 a W 9 u M S 8 x M n N l c H R f O T B f M T A g K D I p L 0 N o Y W 5 n Z W Q g V H l w Z S 5 7 Q 2 9 s d W 1 u M i w x f S Z x d W 9 0 O y w m c X V v d D t T Z W N 0 a W 9 u M S 8 x M n N l c H R f O T B f M T A g K D I p L 0 N o Y W 5 n Z W Q g V H l w Z S 5 7 Q 2 9 s d W 1 u M y w y f S Z x d W 9 0 O y w m c X V v d D t T Z W N 0 a W 9 u M S 8 x M n N l c H R f O T B f M T A g K D I p L 0 N o Y W 5 n Z W Q g V H l w Z S 5 7 Q 2 9 s d W 1 u N C w z f S Z x d W 9 0 O y w m c X V v d D t T Z W N 0 a W 9 u M S 8 x M n N l c H R f O T B f M T A g K D I p L 0 N o Y W 5 n Z W Q g V H l w Z S 5 7 Q 2 9 s d W 1 u N S w 0 f S Z x d W 9 0 O y w m c X V v d D t T Z W N 0 a W 9 u M S 8 x M n N l c H R f O T B f M T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M z o w M S 4 x N D I 1 M j g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I w I C g y K S 9 D a G F u Z 2 V k I F R 5 c G U u e 0 N v b H V t b j E s M H 0 m c X V v d D s s J n F 1 b 3 Q 7 U 2 V j d G l v b j E v M T J z Z X B 0 X z k w X z I w I C g y K S 9 D a G F u Z 2 V k I F R 5 c G U u e 0 N v b H V t b j I s M X 0 m c X V v d D s s J n F 1 b 3 Q 7 U 2 V j d G l v b j E v M T J z Z X B 0 X z k w X z I w I C g y K S 9 D a G F u Z 2 V k I F R 5 c G U u e 0 N v b H V t b j M s M n 0 m c X V v d D s s J n F 1 b 3 Q 7 U 2 V j d G l v b j E v M T J z Z X B 0 X z k w X z I w I C g y K S 9 D a G F u Z 2 V k I F R 5 c G U u e 0 N v b H V t b j Q s M 3 0 m c X V v d D s s J n F 1 b 3 Q 7 U 2 V j d G l v b j E v M T J z Z X B 0 X z k w X z I w I C g y K S 9 D a G F u Z 2 V k I F R 5 c G U u e 0 N v b H V t b j U s N H 0 m c X V v d D s s J n F 1 b 3 Q 7 U 2 V j d G l v b j E v M T J z Z X B 0 X z k w X z I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I w I C g y K S 9 D a G F u Z 2 V k I F R 5 c G U u e 0 N v b H V t b j E s M H 0 m c X V v d D s s J n F 1 b 3 Q 7 U 2 V j d G l v b j E v M T J z Z X B 0 X z k w X z I w I C g y K S 9 D a G F u Z 2 V k I F R 5 c G U u e 0 N v b H V t b j I s M X 0 m c X V v d D s s J n F 1 b 3 Q 7 U 2 V j d G l v b j E v M T J z Z X B 0 X z k w X z I w I C g y K S 9 D a G F u Z 2 V k I F R 5 c G U u e 0 N v b H V t b j M s M n 0 m c X V v d D s s J n F 1 b 3 Q 7 U 2 V j d G l v b j E v M T J z Z X B 0 X z k w X z I w I C g y K S 9 D a G F u Z 2 V k I F R 5 c G U u e 0 N v b H V t b j Q s M 3 0 m c X V v d D s s J n F 1 b 3 Q 7 U 2 V j d G l v b j E v M T J z Z X B 0 X z k w X z I w I C g y K S 9 D a G F u Z 2 V k I F R 5 c G U u e 0 N v b H V t b j U s N H 0 m c X V v d D s s J n F 1 b 3 Q 7 U 2 V j d G l v b j E v M T J z Z X B 0 X z k w X z I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Q 6 M D M 6 M z M u M T g 5 N T E 0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z M C A o M i k v Q 2 h h b m d l Z C B U e X B l L n t D b 2 x 1 b W 4 x L D B 9 J n F 1 b 3 Q 7 L C Z x d W 9 0 O 1 N l Y 3 R p b 2 4 x L z E y c 2 V w d F 8 5 M F 8 z M C A o M i k v Q 2 h h b m d l Z C B U e X B l L n t D b 2 x 1 b W 4 y L D F 9 J n F 1 b 3 Q 7 L C Z x d W 9 0 O 1 N l Y 3 R p b 2 4 x L z E y c 2 V w d F 8 5 M F 8 z M C A o M i k v Q 2 h h b m d l Z C B U e X B l L n t D b 2 x 1 b W 4 z L D J 9 J n F 1 b 3 Q 7 L C Z x d W 9 0 O 1 N l Y 3 R p b 2 4 x L z E y c 2 V w d F 8 5 M F 8 z M C A o M i k v Q 2 h h b m d l Z C B U e X B l L n t D b 2 x 1 b W 4 0 L D N 9 J n F 1 b 3 Q 7 L C Z x d W 9 0 O 1 N l Y 3 R p b 2 4 x L z E y c 2 V w d F 8 5 M F 8 z M C A o M i k v Q 2 h h b m d l Z C B U e X B l L n t D b 2 x 1 b W 4 1 L D R 9 J n F 1 b 3 Q 7 L C Z x d W 9 0 O 1 N l Y 3 R p b 2 4 x L z E y c 2 V w d F 8 5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z M C A o M i k v Q 2 h h b m d l Z C B U e X B l L n t D b 2 x 1 b W 4 x L D B 9 J n F 1 b 3 Q 7 L C Z x d W 9 0 O 1 N l Y 3 R p b 2 4 x L z E y c 2 V w d F 8 5 M F 8 z M C A o M i k v Q 2 h h b m d l Z C B U e X B l L n t D b 2 x 1 b W 4 y L D F 9 J n F 1 b 3 Q 7 L C Z x d W 9 0 O 1 N l Y 3 R p b 2 4 x L z E y c 2 V w d F 8 5 M F 8 z M C A o M i k v Q 2 h h b m d l Z C B U e X B l L n t D b 2 x 1 b W 4 z L D J 9 J n F 1 b 3 Q 7 L C Z x d W 9 0 O 1 N l Y 3 R p b 2 4 x L z E y c 2 V w d F 8 5 M F 8 z M C A o M i k v Q 2 h h b m d l Z C B U e X B l L n t D b 2 x 1 b W 4 0 L D N 9 J n F 1 b 3 Q 7 L C Z x d W 9 0 O 1 N l Y 3 R p b 2 4 x L z E y c 2 V w d F 8 5 M F 8 z M C A o M i k v Q 2 h h b m d l Z C B U e X B l L n t D b 2 x 1 b W 4 1 L D R 9 J n F 1 b 3 Q 7 L C Z x d W 9 0 O 1 N l Y 3 R p b 2 4 x L z E y c 2 V w d F 8 5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0 O j A 1 L j g z M D I w M D d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N D A g K D I p L 0 N o Y W 5 n Z W Q g V H l w Z S 5 7 Q 2 9 s d W 1 u M S w w f S Z x d W 9 0 O y w m c X V v d D t T Z W N 0 a W 9 u M S 8 x M n N l c H R f O T B f N D A g K D I p L 0 N o Y W 5 n Z W Q g V H l w Z S 5 7 Q 2 9 s d W 1 u M i w x f S Z x d W 9 0 O y w m c X V v d D t T Z W N 0 a W 9 u M S 8 x M n N l c H R f O T B f N D A g K D I p L 0 N o Y W 5 n Z W Q g V H l w Z S 5 7 Q 2 9 s d W 1 u M y w y f S Z x d W 9 0 O y w m c X V v d D t T Z W N 0 a W 9 u M S 8 x M n N l c H R f O T B f N D A g K D I p L 0 N o Y W 5 n Z W Q g V H l w Z S 5 7 Q 2 9 s d W 1 u N C w z f S Z x d W 9 0 O y w m c X V v d D t T Z W N 0 a W 9 u M S 8 x M n N l c H R f O T B f N D A g K D I p L 0 N o Y W 5 n Z W Q g V H l w Z S 5 7 Q 2 9 s d W 1 u N S w 0 f S Z x d W 9 0 O y w m c X V v d D t T Z W N 0 a W 9 u M S 8 x M n N l c H R f O T B f N D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N D A g K D I p L 0 N o Y W 5 n Z W Q g V H l w Z S 5 7 Q 2 9 s d W 1 u M S w w f S Z x d W 9 0 O y w m c X V v d D t T Z W N 0 a W 9 u M S 8 x M n N l c H R f O T B f N D A g K D I p L 0 N o Y W 5 n Z W Q g V H l w Z S 5 7 Q 2 9 s d W 1 u M i w x f S Z x d W 9 0 O y w m c X V v d D t T Z W N 0 a W 9 u M S 8 x M n N l c H R f O T B f N D A g K D I p L 0 N o Y W 5 n Z W Q g V H l w Z S 5 7 Q 2 9 s d W 1 u M y w y f S Z x d W 9 0 O y w m c X V v d D t T Z W N 0 a W 9 u M S 8 x M n N l c H R f O T B f N D A g K D I p L 0 N o Y W 5 n Z W Q g V H l w Z S 5 7 Q 2 9 s d W 1 u N C w z f S Z x d W 9 0 O y w m c X V v d D t T Z W N 0 a W 9 u M S 8 x M n N l c H R f O T B f N D A g K D I p L 0 N o Y W 5 n Z W Q g V H l w Z S 5 7 Q 2 9 s d W 1 u N S w 0 f S Z x d W 9 0 O y w m c X V v d D t T Z W N 0 a W 9 u M S 8 x M n N l c H R f O T B f N D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N D o z M y 4 1 O D A 2 M j Q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U w I C g y K S 9 D a G F u Z 2 V k I F R 5 c G U u e 0 N v b H V t b j E s M H 0 m c X V v d D s s J n F 1 b 3 Q 7 U 2 V j d G l v b j E v M T J z Z X B 0 X z k w X z U w I C g y K S 9 D a G F u Z 2 V k I F R 5 c G U u e 0 N v b H V t b j I s M X 0 m c X V v d D s s J n F 1 b 3 Q 7 U 2 V j d G l v b j E v M T J z Z X B 0 X z k w X z U w I C g y K S 9 D a G F u Z 2 V k I F R 5 c G U u e 0 N v b H V t b j M s M n 0 m c X V v d D s s J n F 1 b 3 Q 7 U 2 V j d G l v b j E v M T J z Z X B 0 X z k w X z U w I C g y K S 9 D a G F u Z 2 V k I F R 5 c G U u e 0 N v b H V t b j Q s M 3 0 m c X V v d D s s J n F 1 b 3 Q 7 U 2 V j d G l v b j E v M T J z Z X B 0 X z k w X z U w I C g y K S 9 D a G F u Z 2 V k I F R 5 c G U u e 0 N v b H V t b j U s N H 0 m c X V v d D s s J n F 1 b 3 Q 7 U 2 V j d G l v b j E v M T J z Z X B 0 X z k w X z U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U w I C g y K S 9 D a G F u Z 2 V k I F R 5 c G U u e 0 N v b H V t b j E s M H 0 m c X V v d D s s J n F 1 b 3 Q 7 U 2 V j d G l v b j E v M T J z Z X B 0 X z k w X z U w I C g y K S 9 D a G F u Z 2 V k I F R 5 c G U u e 0 N v b H V t b j I s M X 0 m c X V v d D s s J n F 1 b 3 Q 7 U 2 V j d G l v b j E v M T J z Z X B 0 X z k w X z U w I C g y K S 9 D a G F u Z 2 V k I F R 5 c G U u e 0 N v b H V t b j M s M n 0 m c X V v d D s s J n F 1 b 3 Q 7 U 2 V j d G l v b j E v M T J z Z X B 0 X z k w X z U w I C g y K S 9 D a G F u Z 2 V k I F R 5 c G U u e 0 N v b H V t b j Q s M 3 0 m c X V v d D s s J n F 1 b 3 Q 7 U 2 V j d G l v b j E v M T J z Z X B 0 X z k w X z U w I C g y K S 9 D a G F u Z 2 V k I F R 5 c G U u e 0 N v b H V t b j U s N H 0 m c X V v d D s s J n F 1 b 3 Q 7 U 2 V j d G l v b j E v M T J z Z X B 0 X z k w X z U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d H J p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N T o x O S 4 2 M j k w N D A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3 R y a V 9 h b G w v Q 2 h h b m d l Z C B U e X B l L n t D b 2 x 1 b W 4 x L D B 9 J n F 1 b 3 Q 7 L C Z x d W 9 0 O 1 N l Y 3 R p b 2 4 x L z E y c 2 V w d F 8 5 M F 9 0 c m l f Y W x s L 0 N o Y W 5 n Z W Q g V H l w Z S 5 7 Q 2 9 s d W 1 u M i w x f S Z x d W 9 0 O y w m c X V v d D t T Z W N 0 a W 9 u M S 8 x M n N l c H R f O T B f d H J p X 2 F s b C 9 D a G F u Z 2 V k I F R 5 c G U u e 0 N v b H V t b j M s M n 0 m c X V v d D s s J n F 1 b 3 Q 7 U 2 V j d G l v b j E v M T J z Z X B 0 X z k w X 3 R y a V 9 h b G w v Q 2 h h b m d l Z C B U e X B l L n t D b 2 x 1 b W 4 0 L D N 9 J n F 1 b 3 Q 7 L C Z x d W 9 0 O 1 N l Y 3 R p b 2 4 x L z E y c 2 V w d F 8 5 M F 9 0 c m l f Y W x s L 0 N o Y W 5 n Z W Q g V H l w Z S 5 7 Q 2 9 s d W 1 u N S w 0 f S Z x d W 9 0 O y w m c X V v d D t T Z W N 0 a W 9 u M S 8 x M n N l c H R f O T B f d H J p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3 R y a V 9 h b G w v Q 2 h h b m d l Z C B U e X B l L n t D b 2 x 1 b W 4 x L D B 9 J n F 1 b 3 Q 7 L C Z x d W 9 0 O 1 N l Y 3 R p b 2 4 x L z E y c 2 V w d F 8 5 M F 9 0 c m l f Y W x s L 0 N o Y W 5 n Z W Q g V H l w Z S 5 7 Q 2 9 s d W 1 u M i w x f S Z x d W 9 0 O y w m c X V v d D t T Z W N 0 a W 9 u M S 8 x M n N l c H R f O T B f d H J p X 2 F s b C 9 D a G F u Z 2 V k I F R 5 c G U u e 0 N v b H V t b j M s M n 0 m c X V v d D s s J n F 1 b 3 Q 7 U 2 V j d G l v b j E v M T J z Z X B 0 X z k w X 3 R y a V 9 h b G w v Q 2 h h b m d l Z C B U e X B l L n t D b 2 x 1 b W 4 0 L D N 9 J n F 1 b 3 Q 7 L C Z x d W 9 0 O 1 N l Y 3 R p b 2 4 x L z E y c 2 V w d F 8 5 M F 9 0 c m l f Y W x s L 0 N o Y W 5 n Z W Q g V H l w Z S 5 7 Q 2 9 s d W 1 u N S w 0 f S Z x d W 9 0 O y w m c X V v d D t T Z W N 0 a W 9 u M S 8 x M n N l c H R f O T B f d H J p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9 0 c m l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J p b l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z Z X B 0 X z k w X 2 J p b l 9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I 1 O j M 0 L j Y 5 N j c 5 O T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Y m l u X 2 F s b C 9 D a G F u Z 2 V k I F R 5 c G U u e 0 N v b H V t b j E s M H 0 m c X V v d D s s J n F 1 b 3 Q 7 U 2 V j d G l v b j E v M T J z Z X B 0 X z k w X 2 J p b l 9 h b G w v Q 2 h h b m d l Z C B U e X B l L n t D b 2 x 1 b W 4 y L D F 9 J n F 1 b 3 Q 7 L C Z x d W 9 0 O 1 N l Y 3 R p b 2 4 x L z E y c 2 V w d F 8 5 M F 9 i a W 5 f Y W x s L 0 N o Y W 5 n Z W Q g V H l w Z S 5 7 Q 2 9 s d W 1 u M y w y f S Z x d W 9 0 O y w m c X V v d D t T Z W N 0 a W 9 u M S 8 x M n N l c H R f O T B f Y m l u X 2 F s b C 9 D a G F u Z 2 V k I F R 5 c G U u e 0 N v b H V t b j Q s M 3 0 m c X V v d D s s J n F 1 b 3 Q 7 U 2 V j d G l v b j E v M T J z Z X B 0 X z k w X 2 J p b l 9 h b G w v Q 2 h h b m d l Z C B U e X B l L n t D b 2 x 1 b W 4 1 L D R 9 J n F 1 b 3 Q 7 L C Z x d W 9 0 O 1 N l Y 3 R p b 2 4 x L z E y c 2 V w d F 8 5 M F 9 i a W 5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Y m l u X 2 F s b C 9 D a G F u Z 2 V k I F R 5 c G U u e 0 N v b H V t b j E s M H 0 m c X V v d D s s J n F 1 b 3 Q 7 U 2 V j d G l v b j E v M T J z Z X B 0 X z k w X 2 J p b l 9 h b G w v Q 2 h h b m d l Z C B U e X B l L n t D b 2 x 1 b W 4 y L D F 9 J n F 1 b 3 Q 7 L C Z x d W 9 0 O 1 N l Y 3 R p b 2 4 x L z E y c 2 V w d F 8 5 M F 9 i a W 5 f Y W x s L 0 N o Y W 5 n Z W Q g V H l w Z S 5 7 Q 2 9 s d W 1 u M y w y f S Z x d W 9 0 O y w m c X V v d D t T Z W N 0 a W 9 u M S 8 x M n N l c H R f O T B f Y m l u X 2 F s b C 9 D a G F u Z 2 V k I F R 5 c G U u e 0 N v b H V t b j Q s M 3 0 m c X V v d D s s J n F 1 b 3 Q 7 U 2 V j d G l v b j E v M T J z Z X B 0 X z k w X 2 J p b l 9 h b G w v Q 2 h h b m d l Z C B U e X B l L n t D b 2 x 1 b W 4 1 L D R 9 J n F 1 b 3 Q 7 L C Z x d W 9 0 O 1 N l Y 3 R p b 2 4 x L z E y c 2 V w d F 8 5 M F 9 i a W 5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2 J p b l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J p b l 9 h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C w i C 0 Z k q 0 i O u u M C K E t j D g A A A A A C A A A A A A A D Z g A A w A A A A B A A A A B B b t d 7 / L l / R h O K B b b 2 e x W P A A A A A A S A A A C g A A A A E A A A A E g O K 0 U 2 / v x 1 m a H Y 2 q F T W 8 t Q A A A A G C o V 0 b E y E Q C Y A K / T Z P 2 s S 1 D s y 0 / L x P 3 V a 8 s b s j Q M Q 2 7 s 4 C 1 h n P 7 a A U V 9 e d 7 P J j N f h M D D j t b Q l X 4 + w o Y 1 L D d Q M 1 n x A 4 7 0 L + t p u l x o C 4 n Y k x 8 U A A A A 8 0 r V u B B i K / C 3 h w f j 3 m 6 W t P p n N B 8 =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</vt:lpstr>
      <vt:lpstr>20</vt:lpstr>
      <vt:lpstr>30</vt:lpstr>
      <vt:lpstr>40</vt:lpstr>
      <vt:lpstr>50</vt:lpstr>
      <vt:lpstr>Sheet1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2019-10-03T13:14:50Z</dcterms:modified>
</cp:coreProperties>
</file>