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0B3B34C8-4DE1-42EA-91EE-AEA6D9B0FBE0}" xr6:coauthVersionLast="44" xr6:coauthVersionMax="44" xr10:uidLastSave="{00000000-0000-0000-0000-000000000000}"/>
  <bookViews>
    <workbookView xWindow="3120" yWindow="3120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externalReferences>
    <externalReference r:id="rId8"/>
  </externalReference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I319" i="6" l="1"/>
  <c r="H319" i="6"/>
  <c r="H362" i="6"/>
  <c r="I362" i="6"/>
  <c r="I358" i="6"/>
  <c r="H358" i="6"/>
  <c r="H354" i="6"/>
  <c r="I354" i="6"/>
  <c r="H350" i="6"/>
  <c r="I350" i="6"/>
  <c r="I346" i="6"/>
  <c r="H346" i="6"/>
  <c r="I342" i="6"/>
  <c r="H342" i="6"/>
  <c r="I338" i="6"/>
  <c r="H338" i="6"/>
  <c r="I334" i="6"/>
  <c r="H334" i="6"/>
  <c r="I330" i="6"/>
  <c r="H330" i="6"/>
  <c r="I326" i="6"/>
  <c r="H326" i="6"/>
  <c r="I322" i="6"/>
  <c r="H322" i="6"/>
  <c r="I318" i="6"/>
  <c r="H318" i="6"/>
  <c r="I314" i="6"/>
  <c r="H314" i="6"/>
  <c r="I310" i="6"/>
  <c r="H310" i="6"/>
  <c r="I306" i="6"/>
  <c r="H306" i="6"/>
  <c r="I302" i="6"/>
  <c r="H302" i="6"/>
  <c r="I298" i="6"/>
  <c r="H298" i="6"/>
  <c r="I294" i="6"/>
  <c r="H294" i="6"/>
  <c r="I290" i="6"/>
  <c r="H290" i="6"/>
  <c r="I286" i="6"/>
  <c r="H286" i="6"/>
  <c r="I282" i="6"/>
  <c r="H282" i="6"/>
  <c r="H278" i="6"/>
  <c r="I278" i="6"/>
  <c r="H274" i="6"/>
  <c r="I274" i="6"/>
  <c r="H270" i="6"/>
  <c r="I270" i="6"/>
  <c r="I266" i="6"/>
  <c r="H266" i="6"/>
  <c r="H262" i="6"/>
  <c r="I262" i="6"/>
  <c r="I258" i="6"/>
  <c r="H258" i="6"/>
  <c r="H254" i="6"/>
  <c r="I254" i="6"/>
  <c r="H250" i="6"/>
  <c r="I250" i="6"/>
  <c r="H246" i="6"/>
  <c r="I246" i="6"/>
  <c r="H242" i="6"/>
  <c r="I242" i="6"/>
  <c r="H238" i="6"/>
  <c r="I238" i="6"/>
  <c r="H234" i="6"/>
  <c r="I234" i="6"/>
  <c r="H230" i="6"/>
  <c r="I230" i="6"/>
  <c r="H226" i="6"/>
  <c r="I226" i="6"/>
  <c r="H222" i="6"/>
  <c r="I222" i="6"/>
  <c r="H218" i="6"/>
  <c r="I218" i="6"/>
  <c r="H214" i="6"/>
  <c r="I214" i="6"/>
  <c r="H210" i="6"/>
  <c r="I210" i="6"/>
  <c r="H206" i="6"/>
  <c r="I206" i="6"/>
  <c r="H202" i="6"/>
  <c r="I202" i="6"/>
  <c r="H198" i="6"/>
  <c r="I198" i="6"/>
  <c r="I194" i="6"/>
  <c r="H194" i="6"/>
  <c r="H190" i="6"/>
  <c r="I190" i="6"/>
  <c r="I186" i="6"/>
  <c r="H186" i="6"/>
  <c r="H182" i="6"/>
  <c r="I182" i="6"/>
  <c r="H178" i="6"/>
  <c r="I178" i="6"/>
  <c r="I174" i="6"/>
  <c r="H174" i="6"/>
  <c r="I170" i="6"/>
  <c r="H170" i="6"/>
  <c r="I166" i="6"/>
  <c r="H166" i="6"/>
  <c r="I162" i="6"/>
  <c r="H162" i="6"/>
  <c r="I158" i="6"/>
  <c r="H158" i="6"/>
  <c r="I154" i="6"/>
  <c r="H154" i="6"/>
  <c r="I150" i="6"/>
  <c r="H150" i="6"/>
  <c r="I146" i="6"/>
  <c r="H146" i="6"/>
  <c r="I142" i="6"/>
  <c r="H142" i="6"/>
  <c r="I138" i="6"/>
  <c r="H138" i="6"/>
  <c r="I134" i="6"/>
  <c r="H134" i="6"/>
  <c r="H130" i="6"/>
  <c r="I130" i="6"/>
  <c r="H126" i="6"/>
  <c r="I126" i="6"/>
  <c r="H122" i="6"/>
  <c r="I122" i="6"/>
  <c r="H118" i="6"/>
  <c r="I118" i="6"/>
  <c r="H114" i="6"/>
  <c r="I114" i="6"/>
  <c r="H110" i="6"/>
  <c r="I110" i="6"/>
  <c r="H106" i="6"/>
  <c r="I106" i="6"/>
  <c r="H102" i="6"/>
  <c r="I102" i="6"/>
  <c r="I98" i="6"/>
  <c r="H98" i="6"/>
  <c r="H94" i="6"/>
  <c r="I94" i="6"/>
  <c r="H90" i="6"/>
  <c r="I90" i="6"/>
  <c r="H86" i="6"/>
  <c r="I86" i="6"/>
  <c r="H82" i="6"/>
  <c r="I82" i="6"/>
  <c r="H78" i="6"/>
  <c r="I78" i="6"/>
  <c r="H74" i="6"/>
  <c r="I74" i="6"/>
  <c r="H70" i="6"/>
  <c r="I70" i="6"/>
  <c r="H66" i="6"/>
  <c r="I66" i="6"/>
  <c r="H62" i="6"/>
  <c r="I62" i="6"/>
  <c r="H58" i="6"/>
  <c r="I58" i="6"/>
  <c r="H54" i="6"/>
  <c r="I54" i="6"/>
  <c r="H50" i="6"/>
  <c r="I50" i="6"/>
  <c r="H46" i="6"/>
  <c r="I46" i="6"/>
  <c r="H42" i="6"/>
  <c r="I42" i="6"/>
  <c r="H38" i="6"/>
  <c r="I38" i="6"/>
  <c r="H34" i="6"/>
  <c r="I34" i="6"/>
  <c r="H30" i="6"/>
  <c r="I30" i="6"/>
  <c r="H26" i="6"/>
  <c r="I26" i="6"/>
  <c r="H22" i="6"/>
  <c r="I22" i="6"/>
  <c r="H18" i="6"/>
  <c r="I18" i="6"/>
  <c r="H14" i="6"/>
  <c r="I14" i="6"/>
  <c r="H10" i="6"/>
  <c r="I10" i="6"/>
  <c r="H6" i="6"/>
  <c r="I6" i="6"/>
  <c r="I311" i="6"/>
  <c r="H311" i="6"/>
  <c r="J361" i="6"/>
  <c r="K361" i="6"/>
  <c r="K357" i="6"/>
  <c r="J357" i="6"/>
  <c r="K353" i="6"/>
  <c r="J353" i="6"/>
  <c r="J349" i="6"/>
  <c r="K349" i="6"/>
  <c r="J345" i="6"/>
  <c r="K345" i="6"/>
  <c r="J341" i="6"/>
  <c r="K341" i="6"/>
  <c r="J337" i="6"/>
  <c r="K337" i="6"/>
  <c r="J333" i="6"/>
  <c r="K333" i="6"/>
  <c r="J329" i="6"/>
  <c r="K329" i="6"/>
  <c r="J325" i="6"/>
  <c r="K325" i="6"/>
  <c r="J321" i="6"/>
  <c r="K321" i="6"/>
  <c r="J317" i="6"/>
  <c r="K317" i="6"/>
  <c r="J313" i="6"/>
  <c r="K313" i="6"/>
  <c r="J309" i="6"/>
  <c r="K309" i="6"/>
  <c r="J305" i="6"/>
  <c r="K305" i="6"/>
  <c r="J301" i="6"/>
  <c r="K301" i="6"/>
  <c r="J297" i="6"/>
  <c r="K297" i="6"/>
  <c r="J293" i="6"/>
  <c r="K293" i="6"/>
  <c r="J289" i="6"/>
  <c r="K289" i="6"/>
  <c r="J285" i="6"/>
  <c r="K285" i="6"/>
  <c r="J281" i="6"/>
  <c r="K281" i="6"/>
  <c r="K277" i="6"/>
  <c r="J277" i="6"/>
  <c r="J273" i="6"/>
  <c r="K273" i="6"/>
  <c r="J269" i="6"/>
  <c r="K269" i="6"/>
  <c r="J265" i="6"/>
  <c r="K265" i="6"/>
  <c r="J261" i="6"/>
  <c r="K261" i="6"/>
  <c r="J257" i="6"/>
  <c r="K257" i="6"/>
  <c r="J253" i="6"/>
  <c r="K253" i="6"/>
  <c r="J249" i="6"/>
  <c r="K249" i="6"/>
  <c r="J245" i="6"/>
  <c r="K245" i="6"/>
  <c r="J241" i="6"/>
  <c r="K241" i="6"/>
  <c r="J237" i="6"/>
  <c r="K237" i="6"/>
  <c r="J233" i="6"/>
  <c r="K233" i="6"/>
  <c r="J229" i="6"/>
  <c r="K229" i="6"/>
  <c r="J225" i="6"/>
  <c r="K225" i="6"/>
  <c r="J221" i="6"/>
  <c r="K221" i="6"/>
  <c r="J217" i="6"/>
  <c r="K217" i="6"/>
  <c r="J213" i="6"/>
  <c r="K213" i="6"/>
  <c r="J209" i="6"/>
  <c r="K209" i="6"/>
  <c r="J205" i="6"/>
  <c r="K205" i="6"/>
  <c r="J201" i="6"/>
  <c r="K201" i="6"/>
  <c r="J197" i="6"/>
  <c r="K197" i="6"/>
  <c r="J193" i="6"/>
  <c r="K193" i="6"/>
  <c r="J189" i="6"/>
  <c r="K189" i="6"/>
  <c r="J185" i="6"/>
  <c r="K185" i="6"/>
  <c r="J181" i="6"/>
  <c r="K181" i="6"/>
  <c r="J177" i="6"/>
  <c r="K177" i="6"/>
  <c r="J173" i="6"/>
  <c r="K173" i="6"/>
  <c r="J169" i="6"/>
  <c r="K169" i="6"/>
  <c r="J165" i="6"/>
  <c r="K165" i="6"/>
  <c r="J161" i="6"/>
  <c r="K161" i="6"/>
  <c r="J157" i="6"/>
  <c r="K157" i="6"/>
  <c r="J153" i="6"/>
  <c r="K153" i="6"/>
  <c r="J149" i="6"/>
  <c r="K149" i="6"/>
  <c r="J145" i="6"/>
  <c r="K145" i="6"/>
  <c r="J141" i="6"/>
  <c r="K141" i="6"/>
  <c r="J137" i="6"/>
  <c r="K137" i="6"/>
  <c r="J133" i="6"/>
  <c r="K133" i="6"/>
  <c r="J129" i="6"/>
  <c r="K129" i="6"/>
  <c r="J125" i="6"/>
  <c r="K125" i="6"/>
  <c r="J121" i="6"/>
  <c r="K121" i="6"/>
  <c r="J117" i="6"/>
  <c r="K117" i="6"/>
  <c r="J113" i="6"/>
  <c r="K113" i="6"/>
  <c r="J109" i="6"/>
  <c r="K109" i="6"/>
  <c r="J105" i="6"/>
  <c r="K105" i="6"/>
  <c r="J101" i="6"/>
  <c r="K101" i="6"/>
  <c r="J97" i="6"/>
  <c r="K97" i="6"/>
  <c r="J93" i="6"/>
  <c r="K93" i="6"/>
  <c r="J89" i="6"/>
  <c r="K89" i="6"/>
  <c r="J85" i="6"/>
  <c r="K85" i="6"/>
  <c r="J81" i="6"/>
  <c r="K81" i="6"/>
  <c r="J77" i="6"/>
  <c r="K77" i="6"/>
  <c r="J73" i="6"/>
  <c r="K73" i="6"/>
  <c r="J69" i="6"/>
  <c r="K69" i="6"/>
  <c r="J65" i="6"/>
  <c r="K65" i="6"/>
  <c r="J61" i="6"/>
  <c r="K61" i="6"/>
  <c r="J57" i="6"/>
  <c r="K57" i="6"/>
  <c r="J53" i="6"/>
  <c r="K53" i="6"/>
  <c r="J49" i="6"/>
  <c r="K49" i="6"/>
  <c r="J45" i="6"/>
  <c r="K45" i="6"/>
  <c r="J41" i="6"/>
  <c r="K41" i="6"/>
  <c r="J37" i="6"/>
  <c r="K37" i="6"/>
  <c r="J33" i="6"/>
  <c r="K33" i="6"/>
  <c r="J29" i="6"/>
  <c r="K29" i="6"/>
  <c r="J25" i="6"/>
  <c r="K25" i="6"/>
  <c r="J21" i="6"/>
  <c r="K21" i="6"/>
  <c r="J17" i="6"/>
  <c r="K17" i="6"/>
  <c r="J13" i="6"/>
  <c r="K13" i="6"/>
  <c r="J9" i="6"/>
  <c r="K9" i="6"/>
  <c r="J5" i="6"/>
  <c r="K5" i="6"/>
  <c r="I307" i="6"/>
  <c r="H307" i="6"/>
  <c r="I361" i="6"/>
  <c r="H361" i="6"/>
  <c r="I357" i="6"/>
  <c r="H357" i="6"/>
  <c r="I353" i="6"/>
  <c r="H353" i="6"/>
  <c r="I349" i="6"/>
  <c r="H349" i="6"/>
  <c r="I345" i="6"/>
  <c r="H345" i="6"/>
  <c r="I341" i="6"/>
  <c r="H341" i="6"/>
  <c r="I337" i="6"/>
  <c r="H337" i="6"/>
  <c r="I333" i="6"/>
  <c r="H333" i="6"/>
  <c r="I329" i="6"/>
  <c r="H329" i="6"/>
  <c r="I325" i="6"/>
  <c r="H325" i="6"/>
  <c r="I321" i="6"/>
  <c r="H321" i="6"/>
  <c r="I317" i="6"/>
  <c r="H317" i="6"/>
  <c r="I313" i="6"/>
  <c r="H313" i="6"/>
  <c r="I309" i="6"/>
  <c r="H309" i="6"/>
  <c r="I305" i="6"/>
  <c r="H305" i="6"/>
  <c r="I301" i="6"/>
  <c r="H301" i="6"/>
  <c r="I297" i="6"/>
  <c r="H297" i="6"/>
  <c r="I293" i="6"/>
  <c r="H293" i="6"/>
  <c r="I289" i="6"/>
  <c r="H289" i="6"/>
  <c r="I285" i="6"/>
  <c r="H285" i="6"/>
  <c r="I281" i="6"/>
  <c r="H281" i="6"/>
  <c r="H277" i="6"/>
  <c r="I277" i="6"/>
  <c r="I273" i="6"/>
  <c r="H273" i="6"/>
  <c r="H269" i="6"/>
  <c r="I269" i="6"/>
  <c r="H265" i="6"/>
  <c r="I265" i="6"/>
  <c r="H261" i="6"/>
  <c r="I261" i="6"/>
  <c r="H257" i="6"/>
  <c r="I257" i="6"/>
  <c r="H253" i="6"/>
  <c r="I253" i="6"/>
  <c r="I249" i="6"/>
  <c r="H249" i="6"/>
  <c r="H245" i="6"/>
  <c r="I245" i="6"/>
  <c r="H241" i="6"/>
  <c r="I241" i="6"/>
  <c r="I237" i="6"/>
  <c r="H237" i="6"/>
  <c r="H233" i="6"/>
  <c r="I233" i="6"/>
  <c r="H229" i="6"/>
  <c r="I229" i="6"/>
  <c r="H225" i="6"/>
  <c r="I225" i="6"/>
  <c r="H221" i="6"/>
  <c r="I221" i="6"/>
  <c r="H217" i="6"/>
  <c r="I217" i="6"/>
  <c r="H213" i="6"/>
  <c r="I213" i="6"/>
  <c r="H209" i="6"/>
  <c r="I209" i="6"/>
  <c r="H205" i="6"/>
  <c r="I205" i="6"/>
  <c r="H201" i="6"/>
  <c r="I201" i="6"/>
  <c r="H197" i="6"/>
  <c r="I197" i="6"/>
  <c r="H193" i="6"/>
  <c r="I193" i="6"/>
  <c r="I189" i="6"/>
  <c r="H189" i="6"/>
  <c r="H185" i="6"/>
  <c r="I185" i="6"/>
  <c r="I181" i="6"/>
  <c r="H181" i="6"/>
  <c r="H177" i="6"/>
  <c r="I177" i="6"/>
  <c r="H173" i="6"/>
  <c r="I173" i="6"/>
  <c r="H169" i="6"/>
  <c r="I169" i="6"/>
  <c r="H165" i="6"/>
  <c r="I165" i="6"/>
  <c r="H161" i="6"/>
  <c r="I161" i="6"/>
  <c r="H157" i="6"/>
  <c r="I157" i="6"/>
  <c r="H153" i="6"/>
  <c r="I153" i="6"/>
  <c r="H149" i="6"/>
  <c r="I149" i="6"/>
  <c r="H145" i="6"/>
  <c r="I145" i="6"/>
  <c r="H141" i="6"/>
  <c r="I141" i="6"/>
  <c r="H137" i="6"/>
  <c r="I137" i="6"/>
  <c r="H133" i="6"/>
  <c r="I133" i="6"/>
  <c r="I129" i="6"/>
  <c r="H129" i="6"/>
  <c r="I125" i="6"/>
  <c r="H125" i="6"/>
  <c r="H121" i="6"/>
  <c r="I121" i="6"/>
  <c r="I117" i="6"/>
  <c r="H117" i="6"/>
  <c r="I113" i="6"/>
  <c r="H113" i="6"/>
  <c r="I109" i="6"/>
  <c r="H109" i="6"/>
  <c r="H105" i="6"/>
  <c r="I105" i="6"/>
  <c r="I101" i="6"/>
  <c r="H101" i="6"/>
  <c r="H97" i="6"/>
  <c r="I97" i="6"/>
  <c r="H93" i="6"/>
  <c r="I93" i="6"/>
  <c r="H89" i="6"/>
  <c r="I89" i="6"/>
  <c r="H85" i="6"/>
  <c r="I85" i="6"/>
  <c r="H81" i="6"/>
  <c r="I81" i="6"/>
  <c r="H77" i="6"/>
  <c r="I77" i="6"/>
  <c r="H73" i="6"/>
  <c r="I73" i="6"/>
  <c r="H69" i="6"/>
  <c r="I69" i="6"/>
  <c r="H65" i="6"/>
  <c r="I65" i="6"/>
  <c r="H61" i="6"/>
  <c r="I61" i="6"/>
  <c r="H57" i="6"/>
  <c r="I57" i="6"/>
  <c r="H53" i="6"/>
  <c r="I53" i="6"/>
  <c r="H49" i="6"/>
  <c r="I49" i="6"/>
  <c r="H45" i="6"/>
  <c r="I45" i="6"/>
  <c r="H41" i="6"/>
  <c r="I41" i="6"/>
  <c r="H37" i="6"/>
  <c r="I37" i="6"/>
  <c r="H33" i="6"/>
  <c r="I33" i="6"/>
  <c r="H29" i="6"/>
  <c r="I29" i="6"/>
  <c r="H25" i="6"/>
  <c r="I25" i="6"/>
  <c r="H21" i="6"/>
  <c r="I21" i="6"/>
  <c r="H17" i="6"/>
  <c r="I17" i="6"/>
  <c r="H13" i="6"/>
  <c r="I13" i="6"/>
  <c r="H9" i="6"/>
  <c r="I9" i="6"/>
  <c r="H5" i="6"/>
  <c r="I5" i="6"/>
  <c r="I339" i="6"/>
  <c r="H339" i="6"/>
  <c r="I3" i="6"/>
  <c r="H3" i="6"/>
  <c r="J360" i="6"/>
  <c r="K360" i="6"/>
  <c r="K356" i="6"/>
  <c r="J356" i="6"/>
  <c r="J352" i="6"/>
  <c r="K352" i="6"/>
  <c r="J348" i="6"/>
  <c r="K348" i="6"/>
  <c r="J344" i="6"/>
  <c r="K344" i="6"/>
  <c r="J340" i="6"/>
  <c r="K340" i="6"/>
  <c r="K336" i="6"/>
  <c r="J336" i="6"/>
  <c r="J332" i="6"/>
  <c r="K332" i="6"/>
  <c r="J328" i="6"/>
  <c r="K328" i="6"/>
  <c r="J324" i="6"/>
  <c r="K324" i="6"/>
  <c r="J320" i="6"/>
  <c r="K320" i="6"/>
  <c r="J316" i="6"/>
  <c r="K316" i="6"/>
  <c r="K312" i="6"/>
  <c r="J312" i="6"/>
  <c r="J308" i="6"/>
  <c r="K308" i="6"/>
  <c r="J304" i="6"/>
  <c r="K304" i="6"/>
  <c r="J300" i="6"/>
  <c r="K300" i="6"/>
  <c r="K296" i="6"/>
  <c r="J296" i="6"/>
  <c r="J292" i="6"/>
  <c r="K292" i="6"/>
  <c r="J288" i="6"/>
  <c r="K288" i="6"/>
  <c r="J284" i="6"/>
  <c r="K284" i="6"/>
  <c r="J280" i="6"/>
  <c r="K280" i="6"/>
  <c r="K276" i="6"/>
  <c r="J276" i="6"/>
  <c r="K272" i="6"/>
  <c r="J272" i="6"/>
  <c r="K268" i="6"/>
  <c r="J268" i="6"/>
  <c r="K264" i="6"/>
  <c r="J264" i="6"/>
  <c r="K260" i="6"/>
  <c r="J260" i="6"/>
  <c r="K256" i="6"/>
  <c r="J256" i="6"/>
  <c r="K252" i="6"/>
  <c r="J252" i="6"/>
  <c r="K248" i="6"/>
  <c r="J248" i="6"/>
  <c r="K244" i="6"/>
  <c r="J244" i="6"/>
  <c r="K240" i="6"/>
  <c r="J240" i="6"/>
  <c r="K236" i="6"/>
  <c r="J236" i="6"/>
  <c r="K232" i="6"/>
  <c r="J232" i="6"/>
  <c r="K228" i="6"/>
  <c r="J228" i="6"/>
  <c r="K224" i="6"/>
  <c r="J224" i="6"/>
  <c r="K220" i="6"/>
  <c r="J220" i="6"/>
  <c r="K216" i="6"/>
  <c r="J216" i="6"/>
  <c r="K212" i="6"/>
  <c r="J212" i="6"/>
  <c r="K208" i="6"/>
  <c r="J208" i="6"/>
  <c r="K204" i="6"/>
  <c r="J204" i="6"/>
  <c r="K200" i="6"/>
  <c r="J200" i="6"/>
  <c r="K196" i="6"/>
  <c r="J196" i="6"/>
  <c r="K192" i="6"/>
  <c r="J192" i="6"/>
  <c r="K188" i="6"/>
  <c r="J188" i="6"/>
  <c r="K184" i="6"/>
  <c r="J184" i="6"/>
  <c r="K180" i="6"/>
  <c r="J180" i="6"/>
  <c r="K176" i="6"/>
  <c r="J176" i="6"/>
  <c r="K172" i="6"/>
  <c r="J172" i="6"/>
  <c r="K168" i="6"/>
  <c r="J168" i="6"/>
  <c r="K164" i="6"/>
  <c r="J164" i="6"/>
  <c r="K160" i="6"/>
  <c r="J160" i="6"/>
  <c r="K156" i="6"/>
  <c r="J156" i="6"/>
  <c r="K152" i="6"/>
  <c r="J152" i="6"/>
  <c r="K148" i="6"/>
  <c r="J148" i="6"/>
  <c r="K144" i="6"/>
  <c r="J144" i="6"/>
  <c r="K140" i="6"/>
  <c r="J140" i="6"/>
  <c r="K136" i="6"/>
  <c r="J136" i="6"/>
  <c r="K132" i="6"/>
  <c r="J132" i="6"/>
  <c r="J128" i="6"/>
  <c r="K128" i="6"/>
  <c r="J124" i="6"/>
  <c r="K124" i="6"/>
  <c r="J120" i="6"/>
  <c r="K120" i="6"/>
  <c r="J116" i="6"/>
  <c r="K116" i="6"/>
  <c r="J112" i="6"/>
  <c r="K112" i="6"/>
  <c r="J108" i="6"/>
  <c r="K108" i="6"/>
  <c r="J104" i="6"/>
  <c r="K104" i="6"/>
  <c r="J100" i="6"/>
  <c r="K100" i="6"/>
  <c r="J96" i="6"/>
  <c r="K96" i="6"/>
  <c r="J92" i="6"/>
  <c r="K92" i="6"/>
  <c r="J88" i="6"/>
  <c r="K88" i="6"/>
  <c r="J84" i="6"/>
  <c r="K84" i="6"/>
  <c r="J80" i="6"/>
  <c r="K80" i="6"/>
  <c r="J76" i="6"/>
  <c r="K76" i="6"/>
  <c r="J72" i="6"/>
  <c r="K72" i="6"/>
  <c r="J68" i="6"/>
  <c r="K68" i="6"/>
  <c r="J64" i="6"/>
  <c r="K64" i="6"/>
  <c r="J60" i="6"/>
  <c r="K60" i="6"/>
  <c r="J56" i="6"/>
  <c r="K56" i="6"/>
  <c r="J52" i="6"/>
  <c r="K52" i="6"/>
  <c r="J48" i="6"/>
  <c r="K48" i="6"/>
  <c r="J44" i="6"/>
  <c r="K44" i="6"/>
  <c r="J40" i="6"/>
  <c r="K40" i="6"/>
  <c r="J36" i="6"/>
  <c r="K36" i="6"/>
  <c r="J32" i="6"/>
  <c r="K32" i="6"/>
  <c r="J28" i="6"/>
  <c r="K28" i="6"/>
  <c r="J24" i="6"/>
  <c r="K24" i="6"/>
  <c r="J20" i="6"/>
  <c r="K20" i="6"/>
  <c r="J16" i="6"/>
  <c r="K16" i="6"/>
  <c r="J12" i="6"/>
  <c r="K12" i="6"/>
  <c r="J8" i="6"/>
  <c r="K8" i="6"/>
  <c r="J4" i="6"/>
  <c r="K4" i="6"/>
  <c r="K3" i="6"/>
  <c r="J3" i="6"/>
  <c r="H360" i="6"/>
  <c r="I360" i="6"/>
  <c r="H356" i="6"/>
  <c r="I356" i="6"/>
  <c r="H352" i="6"/>
  <c r="I352" i="6"/>
  <c r="I348" i="6"/>
  <c r="H348" i="6"/>
  <c r="I344" i="6"/>
  <c r="H344" i="6"/>
  <c r="I340" i="6"/>
  <c r="H340" i="6"/>
  <c r="I336" i="6"/>
  <c r="H336" i="6"/>
  <c r="I332" i="6"/>
  <c r="H332" i="6"/>
  <c r="I328" i="6"/>
  <c r="H328" i="6"/>
  <c r="I324" i="6"/>
  <c r="H324" i="6"/>
  <c r="I320" i="6"/>
  <c r="H320" i="6"/>
  <c r="I316" i="6"/>
  <c r="H316" i="6"/>
  <c r="I312" i="6"/>
  <c r="H312" i="6"/>
  <c r="I308" i="6"/>
  <c r="H308" i="6"/>
  <c r="I304" i="6"/>
  <c r="H304" i="6"/>
  <c r="I300" i="6"/>
  <c r="H300" i="6"/>
  <c r="I296" i="6"/>
  <c r="H296" i="6"/>
  <c r="I292" i="6"/>
  <c r="H292" i="6"/>
  <c r="I288" i="6"/>
  <c r="H288" i="6"/>
  <c r="I284" i="6"/>
  <c r="H284" i="6"/>
  <c r="I280" i="6"/>
  <c r="H280" i="6"/>
  <c r="I272" i="6"/>
  <c r="H272" i="6"/>
  <c r="H268" i="6"/>
  <c r="I268" i="6"/>
  <c r="I264" i="6"/>
  <c r="H264" i="6"/>
  <c r="H260" i="6"/>
  <c r="I260" i="6"/>
  <c r="I256" i="6"/>
  <c r="H256" i="6"/>
  <c r="H252" i="6"/>
  <c r="I252" i="6"/>
  <c r="I248" i="6"/>
  <c r="H248" i="6"/>
  <c r="I244" i="6"/>
  <c r="H244" i="6"/>
  <c r="I240" i="6"/>
  <c r="H240" i="6"/>
  <c r="I236" i="6"/>
  <c r="H236" i="6"/>
  <c r="H232" i="6"/>
  <c r="I232" i="6"/>
  <c r="I228" i="6"/>
  <c r="H228" i="6"/>
  <c r="H224" i="6"/>
  <c r="I224" i="6"/>
  <c r="I220" i="6"/>
  <c r="H220" i="6"/>
  <c r="H216" i="6"/>
  <c r="I216" i="6"/>
  <c r="I212" i="6"/>
  <c r="H212" i="6"/>
  <c r="H208" i="6"/>
  <c r="I208" i="6"/>
  <c r="B207" i="1" s="1"/>
  <c r="I204" i="6"/>
  <c r="H204" i="6"/>
  <c r="H200" i="6"/>
  <c r="I200" i="6"/>
  <c r="I196" i="6"/>
  <c r="H196" i="6"/>
  <c r="H192" i="6"/>
  <c r="I192" i="6"/>
  <c r="I188" i="6"/>
  <c r="H188" i="6"/>
  <c r="H184" i="6"/>
  <c r="I184" i="6"/>
  <c r="I180" i="6"/>
  <c r="H180" i="6"/>
  <c r="I176" i="6"/>
  <c r="H176" i="6"/>
  <c r="I172" i="6"/>
  <c r="H172" i="6"/>
  <c r="H168" i="6"/>
  <c r="I168" i="6"/>
  <c r="I164" i="6"/>
  <c r="H164" i="6"/>
  <c r="H160" i="6"/>
  <c r="I160" i="6"/>
  <c r="I156" i="6"/>
  <c r="H156" i="6"/>
  <c r="H152" i="6"/>
  <c r="I152" i="6"/>
  <c r="I148" i="6"/>
  <c r="H148" i="6"/>
  <c r="H144" i="6"/>
  <c r="I144" i="6"/>
  <c r="I140" i="6"/>
  <c r="H140" i="6"/>
  <c r="H136" i="6"/>
  <c r="I136" i="6"/>
  <c r="I132" i="6"/>
  <c r="H132" i="6"/>
  <c r="I128" i="6"/>
  <c r="H128" i="6"/>
  <c r="H124" i="6"/>
  <c r="I124" i="6"/>
  <c r="I120" i="6"/>
  <c r="H120" i="6"/>
  <c r="I116" i="6"/>
  <c r="H116" i="6"/>
  <c r="I112" i="6"/>
  <c r="H112" i="6"/>
  <c r="H108" i="6"/>
  <c r="I108" i="6"/>
  <c r="I104" i="6"/>
  <c r="H104" i="6"/>
  <c r="H100" i="6"/>
  <c r="I100" i="6"/>
  <c r="I96" i="6"/>
  <c r="H96" i="6"/>
  <c r="H92" i="6"/>
  <c r="I92" i="6"/>
  <c r="H88" i="6"/>
  <c r="I88" i="6"/>
  <c r="H84" i="6"/>
  <c r="I84" i="6"/>
  <c r="H80" i="6"/>
  <c r="I80" i="6"/>
  <c r="H76" i="6"/>
  <c r="I76" i="6"/>
  <c r="H72" i="6"/>
  <c r="I72" i="6"/>
  <c r="H68" i="6"/>
  <c r="I68" i="6"/>
  <c r="H64" i="6"/>
  <c r="I64" i="6"/>
  <c r="H60" i="6"/>
  <c r="I60" i="6"/>
  <c r="H56" i="6"/>
  <c r="I56" i="6"/>
  <c r="H52" i="6"/>
  <c r="I52" i="6"/>
  <c r="H48" i="6"/>
  <c r="I48" i="6"/>
  <c r="H44" i="6"/>
  <c r="I44" i="6"/>
  <c r="H40" i="6"/>
  <c r="I40" i="6"/>
  <c r="H36" i="6"/>
  <c r="I36" i="6"/>
  <c r="H32" i="6"/>
  <c r="I32" i="6"/>
  <c r="H28" i="6"/>
  <c r="I28" i="6"/>
  <c r="H24" i="6"/>
  <c r="I24" i="6"/>
  <c r="H20" i="6"/>
  <c r="I20" i="6"/>
  <c r="H16" i="6"/>
  <c r="I16" i="6"/>
  <c r="H12" i="6"/>
  <c r="I12" i="6"/>
  <c r="H8" i="6"/>
  <c r="I8" i="6"/>
  <c r="H4" i="6"/>
  <c r="I4" i="6"/>
  <c r="H276" i="6"/>
  <c r="I276" i="6"/>
  <c r="J363" i="6"/>
  <c r="K363" i="6"/>
  <c r="J359" i="6"/>
  <c r="K359" i="6"/>
  <c r="K355" i="6"/>
  <c r="J355" i="6"/>
  <c r="J351" i="6"/>
  <c r="K351" i="6"/>
  <c r="E350" i="1" s="1"/>
  <c r="J347" i="6"/>
  <c r="K347" i="6"/>
  <c r="J343" i="6"/>
  <c r="K343" i="6"/>
  <c r="J339" i="6"/>
  <c r="K339" i="6"/>
  <c r="J335" i="6"/>
  <c r="K335" i="6"/>
  <c r="E334" i="1" s="1"/>
  <c r="J331" i="6"/>
  <c r="K331" i="6"/>
  <c r="J327" i="6"/>
  <c r="K327" i="6"/>
  <c r="J323" i="6"/>
  <c r="K323" i="6"/>
  <c r="J319" i="6"/>
  <c r="K319" i="6"/>
  <c r="E318" i="1" s="1"/>
  <c r="J315" i="6"/>
  <c r="K315" i="6"/>
  <c r="J311" i="6"/>
  <c r="K311" i="6"/>
  <c r="J307" i="6"/>
  <c r="K307" i="6"/>
  <c r="J303" i="6"/>
  <c r="K303" i="6"/>
  <c r="J299" i="6"/>
  <c r="K299" i="6"/>
  <c r="J295" i="6"/>
  <c r="K295" i="6"/>
  <c r="J291" i="6"/>
  <c r="K291" i="6"/>
  <c r="J287" i="6"/>
  <c r="K287" i="6"/>
  <c r="J283" i="6"/>
  <c r="K283" i="6"/>
  <c r="J279" i="6"/>
  <c r="K279" i="6"/>
  <c r="K275" i="6"/>
  <c r="J275" i="6"/>
  <c r="J271" i="6"/>
  <c r="K271" i="6"/>
  <c r="K267" i="6"/>
  <c r="J267" i="6"/>
  <c r="J263" i="6"/>
  <c r="K263" i="6"/>
  <c r="K259" i="6"/>
  <c r="J259" i="6"/>
  <c r="K255" i="6"/>
  <c r="J255" i="6"/>
  <c r="K251" i="6"/>
  <c r="J251" i="6"/>
  <c r="J247" i="6"/>
  <c r="K247" i="6"/>
  <c r="J243" i="6"/>
  <c r="K243" i="6"/>
  <c r="J239" i="6"/>
  <c r="K239" i="6"/>
  <c r="J235" i="6"/>
  <c r="K235" i="6"/>
  <c r="J231" i="6"/>
  <c r="K231" i="6"/>
  <c r="J227" i="6"/>
  <c r="K227" i="6"/>
  <c r="J223" i="6"/>
  <c r="K223" i="6"/>
  <c r="J219" i="6"/>
  <c r="K219" i="6"/>
  <c r="J215" i="6"/>
  <c r="K215" i="6"/>
  <c r="J211" i="6"/>
  <c r="K211" i="6"/>
  <c r="J207" i="6"/>
  <c r="K207" i="6"/>
  <c r="E206" i="1" s="1"/>
  <c r="J203" i="6"/>
  <c r="K203" i="6"/>
  <c r="J199" i="6"/>
  <c r="K199" i="6"/>
  <c r="J195" i="6"/>
  <c r="K195" i="6"/>
  <c r="J191" i="6"/>
  <c r="K191" i="6"/>
  <c r="J187" i="6"/>
  <c r="K187" i="6"/>
  <c r="J183" i="6"/>
  <c r="K183" i="6"/>
  <c r="J179" i="6"/>
  <c r="K179" i="6"/>
  <c r="J175" i="6"/>
  <c r="K175" i="6"/>
  <c r="J171" i="6"/>
  <c r="K171" i="6"/>
  <c r="J167" i="6"/>
  <c r="K167" i="6"/>
  <c r="J163" i="6"/>
  <c r="K163" i="6"/>
  <c r="J159" i="6"/>
  <c r="K159" i="6"/>
  <c r="J155" i="6"/>
  <c r="K155" i="6"/>
  <c r="J151" i="6"/>
  <c r="K151" i="6"/>
  <c r="J147" i="6"/>
  <c r="K147" i="6"/>
  <c r="J143" i="6"/>
  <c r="K143" i="6"/>
  <c r="E142" i="1" s="1"/>
  <c r="J139" i="6"/>
  <c r="K139" i="6"/>
  <c r="J135" i="6"/>
  <c r="K135" i="6"/>
  <c r="J131" i="6"/>
  <c r="K131" i="6"/>
  <c r="J127" i="6"/>
  <c r="K127" i="6"/>
  <c r="J123" i="6"/>
  <c r="K123" i="6"/>
  <c r="J119" i="6"/>
  <c r="K119" i="6"/>
  <c r="J115" i="6"/>
  <c r="K115" i="6"/>
  <c r="J111" i="6"/>
  <c r="K111" i="6"/>
  <c r="J107" i="6"/>
  <c r="K107" i="6"/>
  <c r="J103" i="6"/>
  <c r="K103" i="6"/>
  <c r="J99" i="6"/>
  <c r="K99" i="6"/>
  <c r="J95" i="6"/>
  <c r="K95" i="6"/>
  <c r="J91" i="6"/>
  <c r="K91" i="6"/>
  <c r="J87" i="6"/>
  <c r="K87" i="6"/>
  <c r="J83" i="6"/>
  <c r="K83" i="6"/>
  <c r="J79" i="6"/>
  <c r="K79" i="6"/>
  <c r="E78" i="1" s="1"/>
  <c r="J75" i="6"/>
  <c r="K75" i="6"/>
  <c r="J71" i="6"/>
  <c r="K71" i="6"/>
  <c r="J67" i="6"/>
  <c r="K67" i="6"/>
  <c r="J63" i="6"/>
  <c r="K63" i="6"/>
  <c r="J59" i="6"/>
  <c r="K59" i="6"/>
  <c r="J55" i="6"/>
  <c r="K55" i="6"/>
  <c r="J51" i="6"/>
  <c r="K51" i="6"/>
  <c r="J47" i="6"/>
  <c r="K47" i="6"/>
  <c r="E46" i="1" s="1"/>
  <c r="J43" i="6"/>
  <c r="K43" i="6"/>
  <c r="J39" i="6"/>
  <c r="K39" i="6"/>
  <c r="J35" i="6"/>
  <c r="K35" i="6"/>
  <c r="J31" i="6"/>
  <c r="K31" i="6"/>
  <c r="J27" i="6"/>
  <c r="K27" i="6"/>
  <c r="J23" i="6"/>
  <c r="K23" i="6"/>
  <c r="J19" i="6"/>
  <c r="K19" i="6"/>
  <c r="J15" i="6"/>
  <c r="K15" i="6"/>
  <c r="J11" i="6"/>
  <c r="K11" i="6"/>
  <c r="J7" i="6"/>
  <c r="K7" i="6"/>
  <c r="I363" i="6"/>
  <c r="H363" i="6"/>
  <c r="I359" i="6"/>
  <c r="H359" i="6"/>
  <c r="A358" i="1" s="1"/>
  <c r="I355" i="6"/>
  <c r="H355" i="6"/>
  <c r="I351" i="6"/>
  <c r="H351" i="6"/>
  <c r="I347" i="6"/>
  <c r="H347" i="6"/>
  <c r="I343" i="6"/>
  <c r="H343" i="6"/>
  <c r="A342" i="1" s="1"/>
  <c r="I335" i="6"/>
  <c r="H335" i="6"/>
  <c r="I327" i="6"/>
  <c r="H327" i="6"/>
  <c r="I323" i="6"/>
  <c r="H323" i="6"/>
  <c r="I315" i="6"/>
  <c r="H315" i="6"/>
  <c r="I303" i="6"/>
  <c r="H303" i="6"/>
  <c r="I299" i="6"/>
  <c r="H299" i="6"/>
  <c r="I295" i="6"/>
  <c r="H295" i="6"/>
  <c r="I291" i="6"/>
  <c r="H291" i="6"/>
  <c r="I287" i="6"/>
  <c r="H287" i="6"/>
  <c r="I283" i="6"/>
  <c r="H283" i="6"/>
  <c r="I279" i="6"/>
  <c r="H279" i="6"/>
  <c r="H275" i="6"/>
  <c r="I275" i="6"/>
  <c r="I271" i="6"/>
  <c r="H271" i="6"/>
  <c r="H267" i="6"/>
  <c r="I267" i="6"/>
  <c r="I263" i="6"/>
  <c r="H263" i="6"/>
  <c r="H259" i="6"/>
  <c r="I259" i="6"/>
  <c r="I255" i="6"/>
  <c r="H255" i="6"/>
  <c r="I251" i="6"/>
  <c r="H251" i="6"/>
  <c r="I247" i="6"/>
  <c r="H247" i="6"/>
  <c r="H243" i="6"/>
  <c r="I243" i="6"/>
  <c r="I239" i="6"/>
  <c r="H239" i="6"/>
  <c r="H235" i="6"/>
  <c r="I235" i="6"/>
  <c r="I231" i="6"/>
  <c r="H231" i="6"/>
  <c r="I227" i="6"/>
  <c r="H227" i="6"/>
  <c r="I223" i="6"/>
  <c r="H223" i="6"/>
  <c r="H219" i="6"/>
  <c r="I219" i="6"/>
  <c r="I215" i="6"/>
  <c r="H215" i="6"/>
  <c r="H211" i="6"/>
  <c r="I211" i="6"/>
  <c r="I207" i="6"/>
  <c r="H207" i="6"/>
  <c r="H203" i="6"/>
  <c r="I203" i="6"/>
  <c r="I199" i="6"/>
  <c r="H199" i="6"/>
  <c r="H195" i="6"/>
  <c r="I195" i="6"/>
  <c r="I191" i="6"/>
  <c r="H191" i="6"/>
  <c r="H187" i="6"/>
  <c r="I187" i="6"/>
  <c r="I183" i="6"/>
  <c r="H183" i="6"/>
  <c r="H179" i="6"/>
  <c r="I179" i="6"/>
  <c r="I175" i="6"/>
  <c r="H175" i="6"/>
  <c r="H171" i="6"/>
  <c r="I171" i="6"/>
  <c r="H167" i="6"/>
  <c r="I167" i="6"/>
  <c r="H163" i="6"/>
  <c r="I163" i="6"/>
  <c r="H159" i="6"/>
  <c r="I159" i="6"/>
  <c r="H155" i="6"/>
  <c r="I155" i="6"/>
  <c r="H151" i="6"/>
  <c r="I151" i="6"/>
  <c r="H147" i="6"/>
  <c r="I147" i="6"/>
  <c r="H143" i="6"/>
  <c r="I143" i="6"/>
  <c r="H139" i="6"/>
  <c r="I139" i="6"/>
  <c r="H135" i="6"/>
  <c r="I135" i="6"/>
  <c r="H131" i="6"/>
  <c r="I131" i="6"/>
  <c r="H127" i="6"/>
  <c r="I127" i="6"/>
  <c r="H123" i="6"/>
  <c r="I123" i="6"/>
  <c r="H119" i="6"/>
  <c r="I119" i="6"/>
  <c r="H115" i="6"/>
  <c r="I115" i="6"/>
  <c r="H111" i="6"/>
  <c r="I111" i="6"/>
  <c r="H107" i="6"/>
  <c r="I107" i="6"/>
  <c r="H103" i="6"/>
  <c r="I103" i="6"/>
  <c r="H99" i="6"/>
  <c r="I99" i="6"/>
  <c r="H95" i="6"/>
  <c r="I95" i="6"/>
  <c r="H91" i="6"/>
  <c r="I91" i="6"/>
  <c r="H87" i="6"/>
  <c r="I87" i="6"/>
  <c r="H83" i="6"/>
  <c r="I83" i="6"/>
  <c r="H79" i="6"/>
  <c r="I79" i="6"/>
  <c r="H75" i="6"/>
  <c r="I75" i="6"/>
  <c r="H71" i="6"/>
  <c r="I71" i="6"/>
  <c r="H67" i="6"/>
  <c r="I67" i="6"/>
  <c r="H63" i="6"/>
  <c r="I63" i="6"/>
  <c r="H59" i="6"/>
  <c r="I59" i="6"/>
  <c r="H55" i="6"/>
  <c r="I55" i="6"/>
  <c r="H51" i="6"/>
  <c r="I51" i="6"/>
  <c r="H47" i="6"/>
  <c r="I47" i="6"/>
  <c r="H43" i="6"/>
  <c r="I43" i="6"/>
  <c r="H39" i="6"/>
  <c r="I39" i="6"/>
  <c r="H35" i="6"/>
  <c r="I35" i="6"/>
  <c r="H31" i="6"/>
  <c r="I31" i="6"/>
  <c r="H27" i="6"/>
  <c r="I27" i="6"/>
  <c r="H23" i="6"/>
  <c r="I23" i="6"/>
  <c r="H19" i="6"/>
  <c r="I19" i="6"/>
  <c r="H15" i="6"/>
  <c r="I15" i="6"/>
  <c r="H11" i="6"/>
  <c r="I11" i="6"/>
  <c r="H7" i="6"/>
  <c r="I7" i="6"/>
  <c r="I331" i="6"/>
  <c r="H331" i="6"/>
  <c r="K362" i="6"/>
  <c r="J362" i="6"/>
  <c r="J358" i="6"/>
  <c r="K358" i="6"/>
  <c r="J354" i="6"/>
  <c r="K354" i="6"/>
  <c r="J350" i="6"/>
  <c r="K350" i="6"/>
  <c r="J346" i="6"/>
  <c r="K346" i="6"/>
  <c r="J342" i="6"/>
  <c r="K342" i="6"/>
  <c r="K338" i="6"/>
  <c r="J338" i="6"/>
  <c r="K334" i="6"/>
  <c r="J334" i="6"/>
  <c r="D333" i="1" s="1"/>
  <c r="J330" i="6"/>
  <c r="K330" i="6"/>
  <c r="J326" i="6"/>
  <c r="K326" i="6"/>
  <c r="K322" i="6"/>
  <c r="J322" i="6"/>
  <c r="J318" i="6"/>
  <c r="K318" i="6"/>
  <c r="J314" i="6"/>
  <c r="K314" i="6"/>
  <c r="K310" i="6"/>
  <c r="J310" i="6"/>
  <c r="K306" i="6"/>
  <c r="J306" i="6"/>
  <c r="K302" i="6"/>
  <c r="J302" i="6"/>
  <c r="D301" i="1" s="1"/>
  <c r="J298" i="6"/>
  <c r="K298" i="6"/>
  <c r="J294" i="6"/>
  <c r="K294" i="6"/>
  <c r="J290" i="6"/>
  <c r="K290" i="6"/>
  <c r="K286" i="6"/>
  <c r="J286" i="6"/>
  <c r="D285" i="1" s="1"/>
  <c r="J282" i="6"/>
  <c r="K282" i="6"/>
  <c r="K278" i="6"/>
  <c r="J278" i="6"/>
  <c r="K274" i="6"/>
  <c r="J274" i="6"/>
  <c r="K270" i="6"/>
  <c r="J270" i="6"/>
  <c r="K266" i="6"/>
  <c r="J266" i="6"/>
  <c r="K262" i="6"/>
  <c r="J262" i="6"/>
  <c r="K258" i="6"/>
  <c r="J258" i="6"/>
  <c r="K254" i="6"/>
  <c r="J254" i="6"/>
  <c r="K250" i="6"/>
  <c r="J250" i="6"/>
  <c r="K246" i="6"/>
  <c r="J246" i="6"/>
  <c r="K242" i="6"/>
  <c r="J242" i="6"/>
  <c r="K238" i="6"/>
  <c r="J238" i="6"/>
  <c r="K234" i="6"/>
  <c r="J234" i="6"/>
  <c r="K230" i="6"/>
  <c r="J230" i="6"/>
  <c r="K226" i="6"/>
  <c r="J226" i="6"/>
  <c r="K222" i="6"/>
  <c r="J222" i="6"/>
  <c r="K218" i="6"/>
  <c r="J218" i="6"/>
  <c r="K214" i="6"/>
  <c r="J214" i="6"/>
  <c r="K210" i="6"/>
  <c r="J210" i="6"/>
  <c r="K206" i="6"/>
  <c r="J206" i="6"/>
  <c r="D205" i="1" s="1"/>
  <c r="K202" i="6"/>
  <c r="J202" i="6"/>
  <c r="K198" i="6"/>
  <c r="J198" i="6"/>
  <c r="K194" i="6"/>
  <c r="J194" i="6"/>
  <c r="K190" i="6"/>
  <c r="J190" i="6"/>
  <c r="K186" i="6"/>
  <c r="J186" i="6"/>
  <c r="K182" i="6"/>
  <c r="J182" i="6"/>
  <c r="K178" i="6"/>
  <c r="J178" i="6"/>
  <c r="K174" i="6"/>
  <c r="J174" i="6"/>
  <c r="K170" i="6"/>
  <c r="J170" i="6"/>
  <c r="K166" i="6"/>
  <c r="J166" i="6"/>
  <c r="K162" i="6"/>
  <c r="J162" i="6"/>
  <c r="K158" i="6"/>
  <c r="J158" i="6"/>
  <c r="K154" i="6"/>
  <c r="J154" i="6"/>
  <c r="K150" i="6"/>
  <c r="J150" i="6"/>
  <c r="K146" i="6"/>
  <c r="J146" i="6"/>
  <c r="K142" i="6"/>
  <c r="J142" i="6"/>
  <c r="K138" i="6"/>
  <c r="J138" i="6"/>
  <c r="K134" i="6"/>
  <c r="J134" i="6"/>
  <c r="J130" i="6"/>
  <c r="K130" i="6"/>
  <c r="J126" i="6"/>
  <c r="K126" i="6"/>
  <c r="J122" i="6"/>
  <c r="K122" i="6"/>
  <c r="J118" i="6"/>
  <c r="K118" i="6"/>
  <c r="J114" i="6"/>
  <c r="K114" i="6"/>
  <c r="J110" i="6"/>
  <c r="K110" i="6"/>
  <c r="J106" i="6"/>
  <c r="K106" i="6"/>
  <c r="J102" i="6"/>
  <c r="K102" i="6"/>
  <c r="J98" i="6"/>
  <c r="K98" i="6"/>
  <c r="J94" i="6"/>
  <c r="K94" i="6"/>
  <c r="J90" i="6"/>
  <c r="K90" i="6"/>
  <c r="J86" i="6"/>
  <c r="K86" i="6"/>
  <c r="J82" i="6"/>
  <c r="K82" i="6"/>
  <c r="J78" i="6"/>
  <c r="K78" i="6"/>
  <c r="J74" i="6"/>
  <c r="K74" i="6"/>
  <c r="J70" i="6"/>
  <c r="K70" i="6"/>
  <c r="J66" i="6"/>
  <c r="K66" i="6"/>
  <c r="J62" i="6"/>
  <c r="K62" i="6"/>
  <c r="J58" i="6"/>
  <c r="K58" i="6"/>
  <c r="J54" i="6"/>
  <c r="K54" i="6"/>
  <c r="J50" i="6"/>
  <c r="K50" i="6"/>
  <c r="J46" i="6"/>
  <c r="K46" i="6"/>
  <c r="J42" i="6"/>
  <c r="K42" i="6"/>
  <c r="J38" i="6"/>
  <c r="K38" i="6"/>
  <c r="J34" i="6"/>
  <c r="K34" i="6"/>
  <c r="J30" i="6"/>
  <c r="K30" i="6"/>
  <c r="J26" i="6"/>
  <c r="K26" i="6"/>
  <c r="J22" i="6"/>
  <c r="K22" i="6"/>
  <c r="J18" i="6"/>
  <c r="K18" i="6"/>
  <c r="J14" i="6"/>
  <c r="K14" i="6"/>
  <c r="J10" i="6"/>
  <c r="K10" i="6"/>
  <c r="J6" i="6"/>
  <c r="K6" i="6"/>
  <c r="H361" i="5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I268" i="4"/>
  <c r="H268" i="4"/>
  <c r="I264" i="4"/>
  <c r="H264" i="4"/>
  <c r="I260" i="4"/>
  <c r="H260" i="4"/>
  <c r="I256" i="4"/>
  <c r="H256" i="4"/>
  <c r="I252" i="4"/>
  <c r="H252" i="4"/>
  <c r="I248" i="4"/>
  <c r="H248" i="4"/>
  <c r="I244" i="4"/>
  <c r="H244" i="4"/>
  <c r="I240" i="4"/>
  <c r="H240" i="4"/>
  <c r="I236" i="4"/>
  <c r="H236" i="4"/>
  <c r="I232" i="4"/>
  <c r="H232" i="4"/>
  <c r="I228" i="4"/>
  <c r="H228" i="4"/>
  <c r="I224" i="4"/>
  <c r="H224" i="4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J231" i="4"/>
  <c r="K231" i="4"/>
  <c r="J227" i="4"/>
  <c r="K227" i="4"/>
  <c r="J223" i="4"/>
  <c r="K223" i="4"/>
  <c r="J219" i="4"/>
  <c r="K219" i="4"/>
  <c r="J215" i="4"/>
  <c r="K215" i="4"/>
  <c r="J211" i="4"/>
  <c r="K211" i="4"/>
  <c r="J207" i="4"/>
  <c r="K207" i="4"/>
  <c r="J203" i="4"/>
  <c r="K203" i="4"/>
  <c r="J199" i="4"/>
  <c r="K199" i="4"/>
  <c r="J195" i="4"/>
  <c r="K195" i="4"/>
  <c r="J191" i="4"/>
  <c r="K191" i="4"/>
  <c r="J187" i="4"/>
  <c r="K187" i="4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J87" i="4"/>
  <c r="K87" i="4"/>
  <c r="J83" i="4"/>
  <c r="K83" i="4"/>
  <c r="J79" i="4"/>
  <c r="K79" i="4"/>
  <c r="J75" i="4"/>
  <c r="K75" i="4"/>
  <c r="J71" i="4"/>
  <c r="K71" i="4"/>
  <c r="J67" i="4"/>
  <c r="K67" i="4"/>
  <c r="J63" i="4"/>
  <c r="K63" i="4"/>
  <c r="J59" i="4"/>
  <c r="K59" i="4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J310" i="4"/>
  <c r="K310" i="4"/>
  <c r="J306" i="4"/>
  <c r="K306" i="4"/>
  <c r="J302" i="4"/>
  <c r="K302" i="4"/>
  <c r="J298" i="4"/>
  <c r="K298" i="4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H350" i="4"/>
  <c r="I350" i="4"/>
  <c r="H346" i="4"/>
  <c r="I346" i="4"/>
  <c r="H342" i="4"/>
  <c r="I342" i="4"/>
  <c r="H338" i="4"/>
  <c r="I338" i="4"/>
  <c r="H334" i="4"/>
  <c r="I334" i="4"/>
  <c r="H330" i="4"/>
  <c r="I330" i="4"/>
  <c r="H326" i="4"/>
  <c r="I326" i="4"/>
  <c r="H322" i="4"/>
  <c r="I322" i="4"/>
  <c r="H318" i="4"/>
  <c r="I318" i="4"/>
  <c r="H314" i="4"/>
  <c r="I314" i="4"/>
  <c r="H310" i="4"/>
  <c r="I310" i="4"/>
  <c r="H306" i="4"/>
  <c r="I306" i="4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J341" i="4"/>
  <c r="K341" i="4"/>
  <c r="J337" i="4"/>
  <c r="K337" i="4"/>
  <c r="J333" i="4"/>
  <c r="K333" i="4"/>
  <c r="J329" i="4"/>
  <c r="K329" i="4"/>
  <c r="J325" i="4"/>
  <c r="K325" i="4"/>
  <c r="J321" i="4"/>
  <c r="K321" i="4"/>
  <c r="J317" i="4"/>
  <c r="K317" i="4"/>
  <c r="J313" i="4"/>
  <c r="K313" i="4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J165" i="4"/>
  <c r="K165" i="4"/>
  <c r="J161" i="4"/>
  <c r="K161" i="4"/>
  <c r="J157" i="4"/>
  <c r="K157" i="4"/>
  <c r="J153" i="4"/>
  <c r="K153" i="4"/>
  <c r="J149" i="4"/>
  <c r="K149" i="4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H317" i="4"/>
  <c r="I317" i="4"/>
  <c r="H313" i="4"/>
  <c r="I313" i="4"/>
  <c r="H309" i="4"/>
  <c r="I309" i="4"/>
  <c r="H305" i="4"/>
  <c r="I305" i="4"/>
  <c r="H301" i="4"/>
  <c r="I301" i="4"/>
  <c r="H297" i="4"/>
  <c r="I297" i="4"/>
  <c r="H293" i="4"/>
  <c r="I293" i="4"/>
  <c r="H289" i="4"/>
  <c r="I289" i="4"/>
  <c r="H285" i="4"/>
  <c r="I285" i="4"/>
  <c r="H281" i="4"/>
  <c r="I281" i="4"/>
  <c r="H277" i="4"/>
  <c r="I277" i="4"/>
  <c r="H273" i="4"/>
  <c r="I273" i="4"/>
  <c r="H269" i="4"/>
  <c r="I269" i="4"/>
  <c r="H265" i="4"/>
  <c r="I265" i="4"/>
  <c r="H261" i="4"/>
  <c r="I261" i="4"/>
  <c r="H257" i="4"/>
  <c r="I257" i="4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I157" i="4"/>
  <c r="H157" i="4"/>
  <c r="I153" i="4"/>
  <c r="H153" i="4"/>
  <c r="I149" i="4"/>
  <c r="H149" i="4"/>
  <c r="I145" i="4"/>
  <c r="H145" i="4"/>
  <c r="I141" i="4"/>
  <c r="H141" i="4"/>
  <c r="I137" i="4"/>
  <c r="H137" i="4"/>
  <c r="I133" i="4"/>
  <c r="H133" i="4"/>
  <c r="I129" i="4"/>
  <c r="H129" i="4"/>
  <c r="I125" i="4"/>
  <c r="H125" i="4"/>
  <c r="I121" i="4"/>
  <c r="H121" i="4"/>
  <c r="I117" i="4"/>
  <c r="H117" i="4"/>
  <c r="I113" i="4"/>
  <c r="H113" i="4"/>
  <c r="I109" i="4"/>
  <c r="H109" i="4"/>
  <c r="I105" i="4"/>
  <c r="H105" i="4"/>
  <c r="I101" i="4"/>
  <c r="H101" i="4"/>
  <c r="I97" i="4"/>
  <c r="H97" i="4"/>
  <c r="I93" i="4"/>
  <c r="H93" i="4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J312" i="4"/>
  <c r="K312" i="4"/>
  <c r="J308" i="4"/>
  <c r="K308" i="4"/>
  <c r="J304" i="4"/>
  <c r="K304" i="4"/>
  <c r="J300" i="4"/>
  <c r="K300" i="4"/>
  <c r="J296" i="4"/>
  <c r="K296" i="4"/>
  <c r="J292" i="4"/>
  <c r="K292" i="4"/>
  <c r="J288" i="4"/>
  <c r="K288" i="4"/>
  <c r="J284" i="4"/>
  <c r="K284" i="4"/>
  <c r="K280" i="4"/>
  <c r="J280" i="4"/>
  <c r="K276" i="4"/>
  <c r="J276" i="4"/>
  <c r="K272" i="4"/>
  <c r="J272" i="4"/>
  <c r="K268" i="4"/>
  <c r="J268" i="4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J168" i="4"/>
  <c r="K168" i="4"/>
  <c r="J164" i="4"/>
  <c r="K164" i="4"/>
  <c r="J160" i="4"/>
  <c r="K160" i="4"/>
  <c r="J156" i="4"/>
  <c r="K156" i="4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E76" i="1" s="1"/>
  <c r="J73" i="3"/>
  <c r="K73" i="3"/>
  <c r="J69" i="3"/>
  <c r="K69" i="3"/>
  <c r="J65" i="3"/>
  <c r="K65" i="3"/>
  <c r="J61" i="3"/>
  <c r="K61" i="3"/>
  <c r="E60" i="1" s="1"/>
  <c r="J57" i="3"/>
  <c r="K57" i="3"/>
  <c r="J53" i="3"/>
  <c r="K53" i="3"/>
  <c r="J49" i="3"/>
  <c r="K49" i="3"/>
  <c r="J45" i="3"/>
  <c r="K45" i="3"/>
  <c r="E44" i="1" s="1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E12" i="1" s="1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A332" i="1" s="1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E175" i="1" s="1"/>
  <c r="K172" i="3"/>
  <c r="J172" i="3"/>
  <c r="K168" i="3"/>
  <c r="J168" i="3"/>
  <c r="K164" i="3"/>
  <c r="J164" i="3"/>
  <c r="K160" i="3"/>
  <c r="J160" i="3"/>
  <c r="D159" i="1" s="1"/>
  <c r="K156" i="3"/>
  <c r="J156" i="3"/>
  <c r="K152" i="3"/>
  <c r="J152" i="3"/>
  <c r="K148" i="3"/>
  <c r="J148" i="3"/>
  <c r="K144" i="3"/>
  <c r="J144" i="3"/>
  <c r="D143" i="1" s="1"/>
  <c r="K140" i="3"/>
  <c r="J140" i="3"/>
  <c r="K136" i="3"/>
  <c r="J136" i="3"/>
  <c r="K132" i="3"/>
  <c r="J132" i="3"/>
  <c r="K128" i="3"/>
  <c r="J128" i="3"/>
  <c r="D127" i="1" s="1"/>
  <c r="K124" i="3"/>
  <c r="J124" i="3"/>
  <c r="K120" i="3"/>
  <c r="J120" i="3"/>
  <c r="K116" i="3"/>
  <c r="J116" i="3"/>
  <c r="K112" i="3"/>
  <c r="J112" i="3"/>
  <c r="D111" i="1" s="1"/>
  <c r="K108" i="3"/>
  <c r="J108" i="3"/>
  <c r="K104" i="3"/>
  <c r="J104" i="3"/>
  <c r="K100" i="3"/>
  <c r="J100" i="3"/>
  <c r="K96" i="3"/>
  <c r="J96" i="3"/>
  <c r="D95" i="1" s="1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D63" i="1" s="1"/>
  <c r="K60" i="3"/>
  <c r="J60" i="3"/>
  <c r="K56" i="3"/>
  <c r="J56" i="3"/>
  <c r="K52" i="3"/>
  <c r="J52" i="3"/>
  <c r="K48" i="3"/>
  <c r="J48" i="3"/>
  <c r="D47" i="1" s="1"/>
  <c r="K44" i="3"/>
  <c r="J44" i="3"/>
  <c r="K40" i="3"/>
  <c r="J40" i="3"/>
  <c r="K36" i="3"/>
  <c r="J36" i="3"/>
  <c r="K32" i="3"/>
  <c r="J32" i="3"/>
  <c r="D31" i="1" s="1"/>
  <c r="K28" i="3"/>
  <c r="J28" i="3"/>
  <c r="K24" i="3"/>
  <c r="J24" i="3"/>
  <c r="K20" i="3"/>
  <c r="J20" i="3"/>
  <c r="K16" i="3"/>
  <c r="J16" i="3"/>
  <c r="D15" i="1" s="1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D295" i="1" s="1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B239" i="1" s="1"/>
  <c r="H232" i="3"/>
  <c r="I232" i="3"/>
  <c r="H228" i="3"/>
  <c r="I228" i="3"/>
  <c r="H224" i="3"/>
  <c r="I224" i="3"/>
  <c r="H220" i="3"/>
  <c r="I220" i="3"/>
  <c r="B219" i="1" s="1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D339" i="1" s="1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J355" i="3"/>
  <c r="K355" i="3"/>
  <c r="K351" i="3"/>
  <c r="J351" i="3"/>
  <c r="J347" i="3"/>
  <c r="K347" i="3"/>
  <c r="K343" i="3"/>
  <c r="J343" i="3"/>
  <c r="J339" i="3"/>
  <c r="K339" i="3"/>
  <c r="K335" i="3"/>
  <c r="J335" i="3"/>
  <c r="J331" i="3"/>
  <c r="K331" i="3"/>
  <c r="K327" i="3"/>
  <c r="J327" i="3"/>
  <c r="J323" i="3"/>
  <c r="K323" i="3"/>
  <c r="K319" i="3"/>
  <c r="J319" i="3"/>
  <c r="J315" i="3"/>
  <c r="K315" i="3"/>
  <c r="K311" i="3"/>
  <c r="J311" i="3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J211" i="3"/>
  <c r="K211" i="3"/>
  <c r="J207" i="3"/>
  <c r="K207" i="3"/>
  <c r="J203" i="3"/>
  <c r="K203" i="3"/>
  <c r="J199" i="3"/>
  <c r="K199" i="3"/>
  <c r="J195" i="3"/>
  <c r="K195" i="3"/>
  <c r="J191" i="3"/>
  <c r="K191" i="3"/>
  <c r="J187" i="3"/>
  <c r="K187" i="3"/>
  <c r="J183" i="3"/>
  <c r="K183" i="3"/>
  <c r="J179" i="3"/>
  <c r="K179" i="3"/>
  <c r="J175" i="3"/>
  <c r="K175" i="3"/>
  <c r="J171" i="3"/>
  <c r="K171" i="3"/>
  <c r="J167" i="3"/>
  <c r="K167" i="3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J19" i="3"/>
  <c r="K19" i="3"/>
  <c r="J15" i="3"/>
  <c r="K15" i="3"/>
  <c r="J11" i="3"/>
  <c r="K11" i="3"/>
  <c r="J7" i="3"/>
  <c r="K7" i="3"/>
  <c r="K3" i="2"/>
  <c r="J3" i="2"/>
  <c r="J292" i="2"/>
  <c r="K292" i="2"/>
  <c r="J260" i="2"/>
  <c r="K260" i="2"/>
  <c r="K339" i="2"/>
  <c r="J339" i="2"/>
  <c r="J259" i="2"/>
  <c r="K259" i="2"/>
  <c r="J195" i="2"/>
  <c r="K195" i="2"/>
  <c r="J59" i="2"/>
  <c r="K59" i="2"/>
  <c r="J360" i="2"/>
  <c r="K360" i="2"/>
  <c r="E359" i="1" s="1"/>
  <c r="J344" i="2"/>
  <c r="K344" i="2"/>
  <c r="J336" i="2"/>
  <c r="K336" i="2"/>
  <c r="J328" i="2"/>
  <c r="K328" i="2"/>
  <c r="J320" i="2"/>
  <c r="K320" i="2"/>
  <c r="J312" i="2"/>
  <c r="K312" i="2"/>
  <c r="J304" i="2"/>
  <c r="K304" i="2"/>
  <c r="J296" i="2"/>
  <c r="K296" i="2"/>
  <c r="J288" i="2"/>
  <c r="K288" i="2"/>
  <c r="J280" i="2"/>
  <c r="K280" i="2"/>
  <c r="J272" i="2"/>
  <c r="K272" i="2"/>
  <c r="J264" i="2"/>
  <c r="K264" i="2"/>
  <c r="J256" i="2"/>
  <c r="K256" i="2"/>
  <c r="J248" i="2"/>
  <c r="K248" i="2"/>
  <c r="J240" i="2"/>
  <c r="K240" i="2"/>
  <c r="J232" i="2"/>
  <c r="K232" i="2"/>
  <c r="J224" i="2"/>
  <c r="K224" i="2"/>
  <c r="J216" i="2"/>
  <c r="K216" i="2"/>
  <c r="J208" i="2"/>
  <c r="K208" i="2"/>
  <c r="J200" i="2"/>
  <c r="K200" i="2"/>
  <c r="J192" i="2"/>
  <c r="K192" i="2"/>
  <c r="J184" i="2"/>
  <c r="K184" i="2"/>
  <c r="J176" i="2"/>
  <c r="K176" i="2"/>
  <c r="J168" i="2"/>
  <c r="K168" i="2"/>
  <c r="J160" i="2"/>
  <c r="K160" i="2"/>
  <c r="J152" i="2"/>
  <c r="K152" i="2"/>
  <c r="J144" i="2"/>
  <c r="K144" i="2"/>
  <c r="J136" i="2"/>
  <c r="K136" i="2"/>
  <c r="J128" i="2"/>
  <c r="K128" i="2"/>
  <c r="J120" i="2"/>
  <c r="K120" i="2"/>
  <c r="J112" i="2"/>
  <c r="K112" i="2"/>
  <c r="J104" i="2"/>
  <c r="K104" i="2"/>
  <c r="J96" i="2"/>
  <c r="K96" i="2"/>
  <c r="J88" i="2"/>
  <c r="K88" i="2"/>
  <c r="J80" i="2"/>
  <c r="K80" i="2"/>
  <c r="J72" i="2"/>
  <c r="K72" i="2"/>
  <c r="J64" i="2"/>
  <c r="K64" i="2"/>
  <c r="J56" i="2"/>
  <c r="K56" i="2"/>
  <c r="J48" i="2"/>
  <c r="K48" i="2"/>
  <c r="J40" i="2"/>
  <c r="K40" i="2"/>
  <c r="J32" i="2"/>
  <c r="K32" i="2"/>
  <c r="J24" i="2"/>
  <c r="K24" i="2"/>
  <c r="J16" i="2"/>
  <c r="K16" i="2"/>
  <c r="J8" i="2"/>
  <c r="K8" i="2"/>
  <c r="H362" i="2"/>
  <c r="I362" i="2"/>
  <c r="B361" i="1" s="1"/>
  <c r="H354" i="2"/>
  <c r="I354" i="2"/>
  <c r="I346" i="2"/>
  <c r="H346" i="2"/>
  <c r="H338" i="2"/>
  <c r="I338" i="2"/>
  <c r="H330" i="2"/>
  <c r="I330" i="2"/>
  <c r="H322" i="2"/>
  <c r="I322" i="2"/>
  <c r="H314" i="2"/>
  <c r="I314" i="2"/>
  <c r="H306" i="2"/>
  <c r="I306" i="2"/>
  <c r="H298" i="2"/>
  <c r="I298" i="2"/>
  <c r="B297" i="1" s="1"/>
  <c r="H290" i="2"/>
  <c r="I290" i="2"/>
  <c r="H282" i="2"/>
  <c r="I282" i="2"/>
  <c r="H274" i="2"/>
  <c r="I274" i="2"/>
  <c r="H266" i="2"/>
  <c r="I266" i="2"/>
  <c r="H258" i="2"/>
  <c r="I258" i="2"/>
  <c r="H250" i="2"/>
  <c r="I250" i="2"/>
  <c r="H242" i="2"/>
  <c r="I242" i="2"/>
  <c r="H234" i="2"/>
  <c r="I234" i="2"/>
  <c r="H226" i="2"/>
  <c r="I226" i="2"/>
  <c r="H218" i="2"/>
  <c r="I218" i="2"/>
  <c r="H210" i="2"/>
  <c r="I210" i="2"/>
  <c r="B209" i="1" s="1"/>
  <c r="H202" i="2"/>
  <c r="I202" i="2"/>
  <c r="H194" i="2"/>
  <c r="I194" i="2"/>
  <c r="H186" i="2"/>
  <c r="I186" i="2"/>
  <c r="H178" i="2"/>
  <c r="I178" i="2"/>
  <c r="B177" i="1" s="1"/>
  <c r="H170" i="2"/>
  <c r="I170" i="2"/>
  <c r="H162" i="2"/>
  <c r="I162" i="2"/>
  <c r="H154" i="2"/>
  <c r="I154" i="2"/>
  <c r="H146" i="2"/>
  <c r="I146" i="2"/>
  <c r="H138" i="2"/>
  <c r="I138" i="2"/>
  <c r="H130" i="2"/>
  <c r="I130" i="2"/>
  <c r="H122" i="2"/>
  <c r="I122" i="2"/>
  <c r="H114" i="2"/>
  <c r="I114" i="2"/>
  <c r="H106" i="2"/>
  <c r="I106" i="2"/>
  <c r="H98" i="2"/>
  <c r="I98" i="2"/>
  <c r="H90" i="2"/>
  <c r="I90" i="2"/>
  <c r="H82" i="2"/>
  <c r="I82" i="2"/>
  <c r="H74" i="2"/>
  <c r="I74" i="2"/>
  <c r="H66" i="2"/>
  <c r="I66" i="2"/>
  <c r="H58" i="2"/>
  <c r="I58" i="2"/>
  <c r="H50" i="2"/>
  <c r="I50" i="2"/>
  <c r="H42" i="2"/>
  <c r="I42" i="2"/>
  <c r="H34" i="2"/>
  <c r="I34" i="2"/>
  <c r="H26" i="2"/>
  <c r="I26" i="2"/>
  <c r="H18" i="2"/>
  <c r="I18" i="2"/>
  <c r="H10" i="2"/>
  <c r="I10" i="2"/>
  <c r="J340" i="2"/>
  <c r="K340" i="2"/>
  <c r="J252" i="2"/>
  <c r="K252" i="2"/>
  <c r="K323" i="2"/>
  <c r="J323" i="2"/>
  <c r="J275" i="2"/>
  <c r="K275" i="2"/>
  <c r="E274" i="1" s="1"/>
  <c r="J211" i="2"/>
  <c r="K211" i="2"/>
  <c r="J67" i="2"/>
  <c r="K67" i="2"/>
  <c r="K361" i="2"/>
  <c r="J361" i="2"/>
  <c r="J359" i="2"/>
  <c r="K359" i="2"/>
  <c r="K343" i="2"/>
  <c r="J343" i="2"/>
  <c r="K335" i="2"/>
  <c r="J335" i="2"/>
  <c r="K327" i="2"/>
  <c r="J327" i="2"/>
  <c r="K319" i="2"/>
  <c r="J319" i="2"/>
  <c r="J311" i="2"/>
  <c r="K311" i="2"/>
  <c r="J303" i="2"/>
  <c r="K303" i="2"/>
  <c r="J295" i="2"/>
  <c r="K295" i="2"/>
  <c r="J287" i="2"/>
  <c r="K287" i="2"/>
  <c r="J279" i="2"/>
  <c r="K279" i="2"/>
  <c r="J271" i="2"/>
  <c r="K271" i="2"/>
  <c r="J263" i="2"/>
  <c r="K263" i="2"/>
  <c r="J255" i="2"/>
  <c r="K255" i="2"/>
  <c r="J247" i="2"/>
  <c r="K247" i="2"/>
  <c r="J239" i="2"/>
  <c r="K239" i="2"/>
  <c r="J231" i="2"/>
  <c r="K231" i="2"/>
  <c r="J223" i="2"/>
  <c r="K223" i="2"/>
  <c r="J215" i="2"/>
  <c r="K215" i="2"/>
  <c r="J207" i="2"/>
  <c r="K207" i="2"/>
  <c r="J199" i="2"/>
  <c r="K199" i="2"/>
  <c r="J191" i="2"/>
  <c r="K191" i="2"/>
  <c r="J183" i="2"/>
  <c r="K183" i="2"/>
  <c r="J175" i="2"/>
  <c r="K175" i="2"/>
  <c r="J167" i="2"/>
  <c r="K167" i="2"/>
  <c r="J159" i="2"/>
  <c r="K159" i="2"/>
  <c r="J151" i="2"/>
  <c r="K151" i="2"/>
  <c r="J143" i="2"/>
  <c r="K143" i="2"/>
  <c r="J135" i="2"/>
  <c r="K135" i="2"/>
  <c r="J127" i="2"/>
  <c r="K127" i="2"/>
  <c r="E126" i="1" s="1"/>
  <c r="J119" i="2"/>
  <c r="K119" i="2"/>
  <c r="J111" i="2"/>
  <c r="K111" i="2"/>
  <c r="J103" i="2"/>
  <c r="K103" i="2"/>
  <c r="J95" i="2"/>
  <c r="K95" i="2"/>
  <c r="E94" i="1" s="1"/>
  <c r="J87" i="2"/>
  <c r="K87" i="2"/>
  <c r="J79" i="2"/>
  <c r="K79" i="2"/>
  <c r="J71" i="2"/>
  <c r="K71" i="2"/>
  <c r="J63" i="2"/>
  <c r="K63" i="2"/>
  <c r="E62" i="1" s="1"/>
  <c r="J55" i="2"/>
  <c r="K55" i="2"/>
  <c r="J47" i="2"/>
  <c r="K47" i="2"/>
  <c r="J39" i="2"/>
  <c r="K39" i="2"/>
  <c r="J31" i="2"/>
  <c r="K31" i="2"/>
  <c r="J23" i="2"/>
  <c r="K23" i="2"/>
  <c r="J15" i="2"/>
  <c r="K15" i="2"/>
  <c r="J7" i="2"/>
  <c r="K7" i="2"/>
  <c r="H361" i="2"/>
  <c r="I361" i="2"/>
  <c r="H353" i="2"/>
  <c r="I353" i="2"/>
  <c r="H345" i="2"/>
  <c r="I345" i="2"/>
  <c r="H337" i="2"/>
  <c r="I337" i="2"/>
  <c r="B336" i="1" s="1"/>
  <c r="H329" i="2"/>
  <c r="I329" i="2"/>
  <c r="H321" i="2"/>
  <c r="I321" i="2"/>
  <c r="I313" i="2"/>
  <c r="H313" i="2"/>
  <c r="I305" i="2"/>
  <c r="H305" i="2"/>
  <c r="A304" i="1" s="1"/>
  <c r="I297" i="2"/>
  <c r="H297" i="2"/>
  <c r="I289" i="2"/>
  <c r="H289" i="2"/>
  <c r="I281" i="2"/>
  <c r="H281" i="2"/>
  <c r="I273" i="2"/>
  <c r="H273" i="2"/>
  <c r="A272" i="1" s="1"/>
  <c r="I265" i="2"/>
  <c r="H265" i="2"/>
  <c r="H257" i="2"/>
  <c r="I257" i="2"/>
  <c r="H249" i="2"/>
  <c r="I249" i="2"/>
  <c r="H241" i="2"/>
  <c r="I241" i="2"/>
  <c r="H233" i="2"/>
  <c r="I233" i="2"/>
  <c r="H225" i="2"/>
  <c r="I225" i="2"/>
  <c r="H217" i="2"/>
  <c r="I217" i="2"/>
  <c r="H209" i="2"/>
  <c r="I209" i="2"/>
  <c r="H201" i="2"/>
  <c r="I201" i="2"/>
  <c r="H193" i="2"/>
  <c r="I193" i="2"/>
  <c r="H185" i="2"/>
  <c r="I185" i="2"/>
  <c r="H177" i="2"/>
  <c r="I177" i="2"/>
  <c r="H169" i="2"/>
  <c r="I169" i="2"/>
  <c r="H161" i="2"/>
  <c r="I161" i="2"/>
  <c r="H153" i="2"/>
  <c r="I153" i="2"/>
  <c r="H145" i="2"/>
  <c r="I145" i="2"/>
  <c r="B144" i="1" s="1"/>
  <c r="H137" i="2"/>
  <c r="I137" i="2"/>
  <c r="H129" i="2"/>
  <c r="I129" i="2"/>
  <c r="H121" i="2"/>
  <c r="I121" i="2"/>
  <c r="H113" i="2"/>
  <c r="I113" i="2"/>
  <c r="B112" i="1" s="1"/>
  <c r="H105" i="2"/>
  <c r="I105" i="2"/>
  <c r="H97" i="2"/>
  <c r="I97" i="2"/>
  <c r="H89" i="2"/>
  <c r="I89" i="2"/>
  <c r="H81" i="2"/>
  <c r="I81" i="2"/>
  <c r="H73" i="2"/>
  <c r="I73" i="2"/>
  <c r="B72" i="1" s="1"/>
  <c r="H65" i="2"/>
  <c r="I65" i="2"/>
  <c r="H57" i="2"/>
  <c r="I57" i="2"/>
  <c r="H49" i="2"/>
  <c r="I49" i="2"/>
  <c r="H41" i="2"/>
  <c r="I41" i="2"/>
  <c r="B40" i="1" s="1"/>
  <c r="H33" i="2"/>
  <c r="I33" i="2"/>
  <c r="H25" i="2"/>
  <c r="I25" i="2"/>
  <c r="H17" i="2"/>
  <c r="I17" i="2"/>
  <c r="H9" i="2"/>
  <c r="I9" i="2"/>
  <c r="B8" i="1" s="1"/>
  <c r="J356" i="2"/>
  <c r="K356" i="2"/>
  <c r="J300" i="2"/>
  <c r="K300" i="2"/>
  <c r="J276" i="2"/>
  <c r="K276" i="2"/>
  <c r="J331" i="2"/>
  <c r="K331" i="2"/>
  <c r="J267" i="2"/>
  <c r="K267" i="2"/>
  <c r="J203" i="2"/>
  <c r="K203" i="2"/>
  <c r="J75" i="2"/>
  <c r="K75" i="2"/>
  <c r="J352" i="2"/>
  <c r="K352" i="2"/>
  <c r="K351" i="2"/>
  <c r="J351" i="2"/>
  <c r="K358" i="2"/>
  <c r="J358" i="2"/>
  <c r="J350" i="2"/>
  <c r="K350" i="2"/>
  <c r="J342" i="2"/>
  <c r="K342" i="2"/>
  <c r="E341" i="1" s="1"/>
  <c r="J334" i="2"/>
  <c r="K334" i="2"/>
  <c r="J326" i="2"/>
  <c r="K326" i="2"/>
  <c r="K318" i="2"/>
  <c r="J318" i="2"/>
  <c r="D317" i="1" s="1"/>
  <c r="J310" i="2"/>
  <c r="K310" i="2"/>
  <c r="J302" i="2"/>
  <c r="K302" i="2"/>
  <c r="J294" i="2"/>
  <c r="K294" i="2"/>
  <c r="J286" i="2"/>
  <c r="K286" i="2"/>
  <c r="E285" i="1" s="1"/>
  <c r="J278" i="2"/>
  <c r="K278" i="2"/>
  <c r="J270" i="2"/>
  <c r="K270" i="2"/>
  <c r="J262" i="2"/>
  <c r="K262" i="2"/>
  <c r="J254" i="2"/>
  <c r="K254" i="2"/>
  <c r="K246" i="2"/>
  <c r="J246" i="2"/>
  <c r="D245" i="1" s="1"/>
  <c r="K238" i="2"/>
  <c r="J238" i="2"/>
  <c r="J230" i="2"/>
  <c r="K230" i="2"/>
  <c r="K222" i="2"/>
  <c r="J222" i="2"/>
  <c r="K214" i="2"/>
  <c r="J214" i="2"/>
  <c r="J206" i="2"/>
  <c r="K206" i="2"/>
  <c r="J198" i="2"/>
  <c r="K198" i="2"/>
  <c r="J190" i="2"/>
  <c r="K190" i="2"/>
  <c r="J182" i="2"/>
  <c r="K182" i="2"/>
  <c r="J174" i="2"/>
  <c r="K174" i="2"/>
  <c r="J166" i="2"/>
  <c r="K166" i="2"/>
  <c r="J158" i="2"/>
  <c r="K158" i="2"/>
  <c r="J150" i="2"/>
  <c r="K150" i="2"/>
  <c r="J142" i="2"/>
  <c r="K142" i="2"/>
  <c r="J134" i="2"/>
  <c r="K134" i="2"/>
  <c r="J126" i="2"/>
  <c r="K126" i="2"/>
  <c r="J118" i="2"/>
  <c r="K118" i="2"/>
  <c r="J110" i="2"/>
  <c r="K110" i="2"/>
  <c r="J102" i="2"/>
  <c r="K102" i="2"/>
  <c r="J94" i="2"/>
  <c r="K94" i="2"/>
  <c r="J86" i="2"/>
  <c r="K86" i="2"/>
  <c r="J78" i="2"/>
  <c r="K78" i="2"/>
  <c r="J70" i="2"/>
  <c r="K70" i="2"/>
  <c r="J62" i="2"/>
  <c r="K62" i="2"/>
  <c r="J54" i="2"/>
  <c r="K54" i="2"/>
  <c r="J46" i="2"/>
  <c r="K46" i="2"/>
  <c r="J38" i="2"/>
  <c r="K38" i="2"/>
  <c r="J30" i="2"/>
  <c r="K30" i="2"/>
  <c r="J22" i="2"/>
  <c r="K22" i="2"/>
  <c r="E21" i="1" s="1"/>
  <c r="J14" i="2"/>
  <c r="K14" i="2"/>
  <c r="J6" i="2"/>
  <c r="K6" i="2"/>
  <c r="H360" i="2"/>
  <c r="I360" i="2"/>
  <c r="H352" i="2"/>
  <c r="I352" i="2"/>
  <c r="H344" i="2"/>
  <c r="I344" i="2"/>
  <c r="H336" i="2"/>
  <c r="I336" i="2"/>
  <c r="H328" i="2"/>
  <c r="I328" i="2"/>
  <c r="H320" i="2"/>
  <c r="I320" i="2"/>
  <c r="B319" i="1" s="1"/>
  <c r="I312" i="2"/>
  <c r="H312" i="2"/>
  <c r="I304" i="2"/>
  <c r="H304" i="2"/>
  <c r="H296" i="2"/>
  <c r="I296" i="2"/>
  <c r="H288" i="2"/>
  <c r="I288" i="2"/>
  <c r="H280" i="2"/>
  <c r="I280" i="2"/>
  <c r="H272" i="2"/>
  <c r="I272" i="2"/>
  <c r="H264" i="2"/>
  <c r="I264" i="2"/>
  <c r="H256" i="2"/>
  <c r="I256" i="2"/>
  <c r="H248" i="2"/>
  <c r="I248" i="2"/>
  <c r="H240" i="2"/>
  <c r="I240" i="2"/>
  <c r="H232" i="2"/>
  <c r="I232" i="2"/>
  <c r="H224" i="2"/>
  <c r="I224" i="2"/>
  <c r="B223" i="1" s="1"/>
  <c r="H216" i="2"/>
  <c r="I216" i="2"/>
  <c r="H208" i="2"/>
  <c r="I208" i="2"/>
  <c r="H200" i="2"/>
  <c r="I200" i="2"/>
  <c r="H192" i="2"/>
  <c r="I192" i="2"/>
  <c r="B191" i="1" s="1"/>
  <c r="H184" i="2"/>
  <c r="I184" i="2"/>
  <c r="H176" i="2"/>
  <c r="I176" i="2"/>
  <c r="H168" i="2"/>
  <c r="I168" i="2"/>
  <c r="I160" i="2"/>
  <c r="H160" i="2"/>
  <c r="A159" i="1" s="1"/>
  <c r="H152" i="2"/>
  <c r="I152" i="2"/>
  <c r="H144" i="2"/>
  <c r="I144" i="2"/>
  <c r="H136" i="2"/>
  <c r="I136" i="2"/>
  <c r="H128" i="2"/>
  <c r="I128" i="2"/>
  <c r="H120" i="2"/>
  <c r="I120" i="2"/>
  <c r="H112" i="2"/>
  <c r="I112" i="2"/>
  <c r="H104" i="2"/>
  <c r="I104" i="2"/>
  <c r="H96" i="2"/>
  <c r="I96" i="2"/>
  <c r="H88" i="2"/>
  <c r="I88" i="2"/>
  <c r="H80" i="2"/>
  <c r="I80" i="2"/>
  <c r="H72" i="2"/>
  <c r="I72" i="2"/>
  <c r="H64" i="2"/>
  <c r="I64" i="2"/>
  <c r="H56" i="2"/>
  <c r="I56" i="2"/>
  <c r="H48" i="2"/>
  <c r="I48" i="2"/>
  <c r="H40" i="2"/>
  <c r="I40" i="2"/>
  <c r="H32" i="2"/>
  <c r="I32" i="2"/>
  <c r="H24" i="2"/>
  <c r="I24" i="2"/>
  <c r="H16" i="2"/>
  <c r="I16" i="2"/>
  <c r="H8" i="2"/>
  <c r="I8" i="2"/>
  <c r="J348" i="2"/>
  <c r="K348" i="2"/>
  <c r="E347" i="1" s="1"/>
  <c r="J220" i="2"/>
  <c r="K220" i="2"/>
  <c r="K355" i="2"/>
  <c r="J355" i="2"/>
  <c r="J299" i="2"/>
  <c r="K299" i="2"/>
  <c r="J235" i="2"/>
  <c r="K235" i="2"/>
  <c r="J163" i="2"/>
  <c r="K163" i="2"/>
  <c r="J35" i="2"/>
  <c r="K35" i="2"/>
  <c r="J357" i="2"/>
  <c r="K357" i="2"/>
  <c r="K349" i="2"/>
  <c r="J349" i="2"/>
  <c r="D348" i="1" s="1"/>
  <c r="K341" i="2"/>
  <c r="J341" i="2"/>
  <c r="K333" i="2"/>
  <c r="J333" i="2"/>
  <c r="K325" i="2"/>
  <c r="J325" i="2"/>
  <c r="D324" i="1" s="1"/>
  <c r="J317" i="2"/>
  <c r="K317" i="2"/>
  <c r="E316" i="1" s="1"/>
  <c r="J309" i="2"/>
  <c r="K309" i="2"/>
  <c r="J301" i="2"/>
  <c r="K301" i="2"/>
  <c r="J293" i="2"/>
  <c r="K293" i="2"/>
  <c r="J285" i="2"/>
  <c r="K285" i="2"/>
  <c r="J277" i="2"/>
  <c r="K277" i="2"/>
  <c r="J269" i="2"/>
  <c r="K269" i="2"/>
  <c r="J261" i="2"/>
  <c r="K261" i="2"/>
  <c r="E260" i="1" s="1"/>
  <c r="J253" i="2"/>
  <c r="K253" i="2"/>
  <c r="J245" i="2"/>
  <c r="K245" i="2"/>
  <c r="J237" i="2"/>
  <c r="K237" i="2"/>
  <c r="J229" i="2"/>
  <c r="K229" i="2"/>
  <c r="J221" i="2"/>
  <c r="K221" i="2"/>
  <c r="J213" i="2"/>
  <c r="K213" i="2"/>
  <c r="J205" i="2"/>
  <c r="K205" i="2"/>
  <c r="J197" i="2"/>
  <c r="K197" i="2"/>
  <c r="J189" i="2"/>
  <c r="K189" i="2"/>
  <c r="J181" i="2"/>
  <c r="K181" i="2"/>
  <c r="J173" i="2"/>
  <c r="K173" i="2"/>
  <c r="J165" i="2"/>
  <c r="K165" i="2"/>
  <c r="J157" i="2"/>
  <c r="K157" i="2"/>
  <c r="E156" i="1" s="1"/>
  <c r="J149" i="2"/>
  <c r="K149" i="2"/>
  <c r="J141" i="2"/>
  <c r="K141" i="2"/>
  <c r="J133" i="2"/>
  <c r="K133" i="2"/>
  <c r="J125" i="2"/>
  <c r="K125" i="2"/>
  <c r="E124" i="1" s="1"/>
  <c r="J117" i="2"/>
  <c r="K117" i="2"/>
  <c r="J109" i="2"/>
  <c r="K109" i="2"/>
  <c r="J101" i="2"/>
  <c r="K101" i="2"/>
  <c r="J93" i="2"/>
  <c r="K93" i="2"/>
  <c r="E92" i="1" s="1"/>
  <c r="J85" i="2"/>
  <c r="K85" i="2"/>
  <c r="J77" i="2"/>
  <c r="K77" i="2"/>
  <c r="J69" i="2"/>
  <c r="K69" i="2"/>
  <c r="J61" i="2"/>
  <c r="K61" i="2"/>
  <c r="J53" i="2"/>
  <c r="K53" i="2"/>
  <c r="J45" i="2"/>
  <c r="K45" i="2"/>
  <c r="J37" i="2"/>
  <c r="K37" i="2"/>
  <c r="J29" i="2"/>
  <c r="K29" i="2"/>
  <c r="J21" i="2"/>
  <c r="K21" i="2"/>
  <c r="J13" i="2"/>
  <c r="K13" i="2"/>
  <c r="J5" i="2"/>
  <c r="K5" i="2"/>
  <c r="H359" i="2"/>
  <c r="I359" i="2"/>
  <c r="B358" i="1" s="1"/>
  <c r="H351" i="2"/>
  <c r="I351" i="2"/>
  <c r="H343" i="2"/>
  <c r="I343" i="2"/>
  <c r="H335" i="2"/>
  <c r="I335" i="2"/>
  <c r="H327" i="2"/>
  <c r="I327" i="2"/>
  <c r="B326" i="1" s="1"/>
  <c r="H319" i="2"/>
  <c r="I319" i="2"/>
  <c r="I311" i="2"/>
  <c r="H311" i="2"/>
  <c r="H303" i="2"/>
  <c r="I303" i="2"/>
  <c r="B302" i="1" s="1"/>
  <c r="H295" i="2"/>
  <c r="I295" i="2"/>
  <c r="H287" i="2"/>
  <c r="I287" i="2"/>
  <c r="H279" i="2"/>
  <c r="I279" i="2"/>
  <c r="H271" i="2"/>
  <c r="I271" i="2"/>
  <c r="B270" i="1" s="1"/>
  <c r="H263" i="2"/>
  <c r="I263" i="2"/>
  <c r="B262" i="1" s="1"/>
  <c r="H255" i="2"/>
  <c r="I255" i="2"/>
  <c r="H247" i="2"/>
  <c r="I247" i="2"/>
  <c r="H239" i="2"/>
  <c r="I239" i="2"/>
  <c r="H231" i="2"/>
  <c r="I231" i="2"/>
  <c r="B230" i="1" s="1"/>
  <c r="H223" i="2"/>
  <c r="I223" i="2"/>
  <c r="H215" i="2"/>
  <c r="I215" i="2"/>
  <c r="H207" i="2"/>
  <c r="I207" i="2"/>
  <c r="B206" i="1" s="1"/>
  <c r="H199" i="2"/>
  <c r="I199" i="2"/>
  <c r="B198" i="1" s="1"/>
  <c r="H191" i="2"/>
  <c r="I191" i="2"/>
  <c r="H183" i="2"/>
  <c r="I183" i="2"/>
  <c r="H175" i="2"/>
  <c r="I175" i="2"/>
  <c r="B174" i="1" s="1"/>
  <c r="H167" i="2"/>
  <c r="I167" i="2"/>
  <c r="B166" i="1" s="1"/>
  <c r="H159" i="2"/>
  <c r="I159" i="2"/>
  <c r="H151" i="2"/>
  <c r="I151" i="2"/>
  <c r="H143" i="2"/>
  <c r="I143" i="2"/>
  <c r="B142" i="1" s="1"/>
  <c r="H135" i="2"/>
  <c r="I135" i="2"/>
  <c r="B134" i="1" s="1"/>
  <c r="H127" i="2"/>
  <c r="I127" i="2"/>
  <c r="H119" i="2"/>
  <c r="I119" i="2"/>
  <c r="H111" i="2"/>
  <c r="I111" i="2"/>
  <c r="B110" i="1" s="1"/>
  <c r="H103" i="2"/>
  <c r="I103" i="2"/>
  <c r="B102" i="1" s="1"/>
  <c r="H95" i="2"/>
  <c r="I95" i="2"/>
  <c r="H87" i="2"/>
  <c r="I87" i="2"/>
  <c r="H79" i="2"/>
  <c r="I79" i="2"/>
  <c r="B78" i="1" s="1"/>
  <c r="H71" i="2"/>
  <c r="I71" i="2"/>
  <c r="B70" i="1" s="1"/>
  <c r="H63" i="2"/>
  <c r="I63" i="2"/>
  <c r="H55" i="2"/>
  <c r="I55" i="2"/>
  <c r="H47" i="2"/>
  <c r="I47" i="2"/>
  <c r="B46" i="1" s="1"/>
  <c r="H39" i="2"/>
  <c r="I39" i="2"/>
  <c r="H31" i="2"/>
  <c r="I31" i="2"/>
  <c r="H23" i="2"/>
  <c r="I23" i="2"/>
  <c r="H15" i="2"/>
  <c r="I15" i="2"/>
  <c r="B14" i="1" s="1"/>
  <c r="H7" i="2"/>
  <c r="I7" i="2"/>
  <c r="B6" i="1" s="1"/>
  <c r="J332" i="2"/>
  <c r="K332" i="2"/>
  <c r="J284" i="2"/>
  <c r="K284" i="2"/>
  <c r="J228" i="2"/>
  <c r="K228" i="2"/>
  <c r="J212" i="2"/>
  <c r="K212" i="2"/>
  <c r="K204" i="2"/>
  <c r="J204" i="2"/>
  <c r="K196" i="2"/>
  <c r="J196" i="2"/>
  <c r="K188" i="2"/>
  <c r="J188" i="2"/>
  <c r="J180" i="2"/>
  <c r="K180" i="2"/>
  <c r="J172" i="2"/>
  <c r="K172" i="2"/>
  <c r="J164" i="2"/>
  <c r="K164" i="2"/>
  <c r="J156" i="2"/>
  <c r="K156" i="2"/>
  <c r="J148" i="2"/>
  <c r="K148" i="2"/>
  <c r="E147" i="1" s="1"/>
  <c r="J140" i="2"/>
  <c r="K140" i="2"/>
  <c r="J132" i="2"/>
  <c r="K132" i="2"/>
  <c r="J124" i="2"/>
  <c r="K124" i="2"/>
  <c r="J116" i="2"/>
  <c r="K116" i="2"/>
  <c r="J108" i="2"/>
  <c r="K108" i="2"/>
  <c r="J100" i="2"/>
  <c r="K100" i="2"/>
  <c r="J92" i="2"/>
  <c r="K92" i="2"/>
  <c r="J84" i="2"/>
  <c r="K84" i="2"/>
  <c r="J76" i="2"/>
  <c r="K76" i="2"/>
  <c r="J68" i="2"/>
  <c r="K68" i="2"/>
  <c r="J60" i="2"/>
  <c r="K60" i="2"/>
  <c r="J52" i="2"/>
  <c r="K52" i="2"/>
  <c r="J44" i="2"/>
  <c r="K44" i="2"/>
  <c r="J36" i="2"/>
  <c r="K36" i="2"/>
  <c r="J28" i="2"/>
  <c r="K28" i="2"/>
  <c r="J20" i="2"/>
  <c r="K20" i="2"/>
  <c r="J12" i="2"/>
  <c r="K12" i="2"/>
  <c r="J4" i="2"/>
  <c r="K4" i="2"/>
  <c r="I358" i="2"/>
  <c r="H358" i="2"/>
  <c r="A357" i="1" s="1"/>
  <c r="H350" i="2"/>
  <c r="I350" i="2"/>
  <c r="B349" i="1" s="1"/>
  <c r="H342" i="2"/>
  <c r="I342" i="2"/>
  <c r="H334" i="2"/>
  <c r="I334" i="2"/>
  <c r="H326" i="2"/>
  <c r="I326" i="2"/>
  <c r="H318" i="2"/>
  <c r="I318" i="2"/>
  <c r="H310" i="2"/>
  <c r="I310" i="2"/>
  <c r="H302" i="2"/>
  <c r="I302" i="2"/>
  <c r="H294" i="2"/>
  <c r="I294" i="2"/>
  <c r="B293" i="1" s="1"/>
  <c r="H286" i="2"/>
  <c r="I286" i="2"/>
  <c r="B285" i="1" s="1"/>
  <c r="H278" i="2"/>
  <c r="I278" i="2"/>
  <c r="H270" i="2"/>
  <c r="I270" i="2"/>
  <c r="H262" i="2"/>
  <c r="I262" i="2"/>
  <c r="B261" i="1" s="1"/>
  <c r="H254" i="2"/>
  <c r="I254" i="2"/>
  <c r="B253" i="1" s="1"/>
  <c r="H246" i="2"/>
  <c r="I246" i="2"/>
  <c r="H238" i="2"/>
  <c r="I238" i="2"/>
  <c r="H230" i="2"/>
  <c r="I230" i="2"/>
  <c r="H222" i="2"/>
  <c r="I222" i="2"/>
  <c r="H214" i="2"/>
  <c r="I214" i="2"/>
  <c r="H206" i="2"/>
  <c r="I206" i="2"/>
  <c r="H198" i="2"/>
  <c r="I198" i="2"/>
  <c r="B197" i="1" s="1"/>
  <c r="H190" i="2"/>
  <c r="I190" i="2"/>
  <c r="B189" i="1" s="1"/>
  <c r="H182" i="2"/>
  <c r="I182" i="2"/>
  <c r="H174" i="2"/>
  <c r="I174" i="2"/>
  <c r="H166" i="2"/>
  <c r="I166" i="2"/>
  <c r="B165" i="1" s="1"/>
  <c r="I158" i="2"/>
  <c r="H158" i="2"/>
  <c r="H150" i="2"/>
  <c r="I150" i="2"/>
  <c r="H142" i="2"/>
  <c r="I142" i="2"/>
  <c r="H134" i="2"/>
  <c r="I134" i="2"/>
  <c r="B133" i="1" s="1"/>
  <c r="H126" i="2"/>
  <c r="I126" i="2"/>
  <c r="H118" i="2"/>
  <c r="I118" i="2"/>
  <c r="H110" i="2"/>
  <c r="I110" i="2"/>
  <c r="H102" i="2"/>
  <c r="I102" i="2"/>
  <c r="B101" i="1" s="1"/>
  <c r="H94" i="2"/>
  <c r="I94" i="2"/>
  <c r="B93" i="1" s="1"/>
  <c r="H86" i="2"/>
  <c r="I86" i="2"/>
  <c r="H78" i="2"/>
  <c r="I78" i="2"/>
  <c r="H70" i="2"/>
  <c r="I70" i="2"/>
  <c r="H62" i="2"/>
  <c r="I62" i="2"/>
  <c r="B61" i="1" s="1"/>
  <c r="H54" i="2"/>
  <c r="I54" i="2"/>
  <c r="H46" i="2"/>
  <c r="I46" i="2"/>
  <c r="H38" i="2"/>
  <c r="I38" i="2"/>
  <c r="B37" i="1" s="1"/>
  <c r="H30" i="2"/>
  <c r="I30" i="2"/>
  <c r="B29" i="1" s="1"/>
  <c r="H22" i="2"/>
  <c r="I22" i="2"/>
  <c r="H14" i="2"/>
  <c r="I14" i="2"/>
  <c r="H6" i="2"/>
  <c r="I6" i="2"/>
  <c r="J308" i="2"/>
  <c r="K308" i="2"/>
  <c r="J268" i="2"/>
  <c r="K268" i="2"/>
  <c r="K315" i="2"/>
  <c r="J315" i="2"/>
  <c r="J283" i="2"/>
  <c r="K283" i="2"/>
  <c r="J251" i="2"/>
  <c r="K251" i="2"/>
  <c r="E250" i="1" s="1"/>
  <c r="J227" i="2"/>
  <c r="K227" i="2"/>
  <c r="J187" i="2"/>
  <c r="K187" i="2"/>
  <c r="J179" i="2"/>
  <c r="K179" i="2"/>
  <c r="E178" i="1" s="1"/>
  <c r="J155" i="2"/>
  <c r="K155" i="2"/>
  <c r="E154" i="1" s="1"/>
  <c r="J147" i="2"/>
  <c r="K147" i="2"/>
  <c r="J139" i="2"/>
  <c r="K139" i="2"/>
  <c r="J131" i="2"/>
  <c r="K131" i="2"/>
  <c r="J123" i="2"/>
  <c r="K123" i="2"/>
  <c r="J115" i="2"/>
  <c r="K115" i="2"/>
  <c r="J107" i="2"/>
  <c r="K107" i="2"/>
  <c r="J99" i="2"/>
  <c r="K99" i="2"/>
  <c r="E98" i="1" s="1"/>
  <c r="J83" i="2"/>
  <c r="K83" i="2"/>
  <c r="E82" i="1" s="1"/>
  <c r="J51" i="2"/>
  <c r="K51" i="2"/>
  <c r="J27" i="2"/>
  <c r="K27" i="2"/>
  <c r="J19" i="2"/>
  <c r="K19" i="2"/>
  <c r="J11" i="2"/>
  <c r="K11" i="2"/>
  <c r="H357" i="2"/>
  <c r="I357" i="2"/>
  <c r="H349" i="2"/>
  <c r="I349" i="2"/>
  <c r="H341" i="2"/>
  <c r="I341" i="2"/>
  <c r="B340" i="1" s="1"/>
  <c r="H333" i="2"/>
  <c r="I333" i="2"/>
  <c r="B332" i="1" s="1"/>
  <c r="H325" i="2"/>
  <c r="I325" i="2"/>
  <c r="H317" i="2"/>
  <c r="I317" i="2"/>
  <c r="H309" i="2"/>
  <c r="I309" i="2"/>
  <c r="B308" i="1" s="1"/>
  <c r="H301" i="2"/>
  <c r="I301" i="2"/>
  <c r="B300" i="1" s="1"/>
  <c r="H293" i="2"/>
  <c r="I293" i="2"/>
  <c r="H285" i="2"/>
  <c r="I285" i="2"/>
  <c r="H277" i="2"/>
  <c r="I277" i="2"/>
  <c r="B276" i="1" s="1"/>
  <c r="H269" i="2"/>
  <c r="I269" i="2"/>
  <c r="B268" i="1" s="1"/>
  <c r="H261" i="2"/>
  <c r="I261" i="2"/>
  <c r="H253" i="2"/>
  <c r="I253" i="2"/>
  <c r="H245" i="2"/>
  <c r="I245" i="2"/>
  <c r="B244" i="1" s="1"/>
  <c r="H237" i="2"/>
  <c r="I237" i="2"/>
  <c r="B236" i="1" s="1"/>
  <c r="H229" i="2"/>
  <c r="I229" i="2"/>
  <c r="H221" i="2"/>
  <c r="I221" i="2"/>
  <c r="H213" i="2"/>
  <c r="I213" i="2"/>
  <c r="B212" i="1" s="1"/>
  <c r="H205" i="2"/>
  <c r="I205" i="2"/>
  <c r="B204" i="1" s="1"/>
  <c r="H197" i="2"/>
  <c r="I197" i="2"/>
  <c r="H189" i="2"/>
  <c r="I189" i="2"/>
  <c r="H181" i="2"/>
  <c r="I181" i="2"/>
  <c r="H173" i="2"/>
  <c r="I173" i="2"/>
  <c r="B172" i="1" s="1"/>
  <c r="H165" i="2"/>
  <c r="I165" i="2"/>
  <c r="H157" i="2"/>
  <c r="I157" i="2"/>
  <c r="H149" i="2"/>
  <c r="I149" i="2"/>
  <c r="H141" i="2"/>
  <c r="I141" i="2"/>
  <c r="B140" i="1" s="1"/>
  <c r="H133" i="2"/>
  <c r="I133" i="2"/>
  <c r="H125" i="2"/>
  <c r="I125" i="2"/>
  <c r="H117" i="2"/>
  <c r="I117" i="2"/>
  <c r="B116" i="1" s="1"/>
  <c r="H109" i="2"/>
  <c r="I109" i="2"/>
  <c r="B108" i="1" s="1"/>
  <c r="H101" i="2"/>
  <c r="I101" i="2"/>
  <c r="H93" i="2"/>
  <c r="I93" i="2"/>
  <c r="H85" i="2"/>
  <c r="I85" i="2"/>
  <c r="H77" i="2"/>
  <c r="I77" i="2"/>
  <c r="B76" i="1" s="1"/>
  <c r="H69" i="2"/>
  <c r="I69" i="2"/>
  <c r="H61" i="2"/>
  <c r="I61" i="2"/>
  <c r="H53" i="2"/>
  <c r="I53" i="2"/>
  <c r="B52" i="1" s="1"/>
  <c r="H45" i="2"/>
  <c r="I45" i="2"/>
  <c r="B44" i="1" s="1"/>
  <c r="H37" i="2"/>
  <c r="I37" i="2"/>
  <c r="H29" i="2"/>
  <c r="I29" i="2"/>
  <c r="H21" i="2"/>
  <c r="I21" i="2"/>
  <c r="B20" i="1" s="1"/>
  <c r="H13" i="2"/>
  <c r="I13" i="2"/>
  <c r="B12" i="1" s="1"/>
  <c r="H5" i="2"/>
  <c r="I5" i="2"/>
  <c r="K316" i="2"/>
  <c r="J316" i="2"/>
  <c r="J236" i="2"/>
  <c r="K236" i="2"/>
  <c r="K347" i="2"/>
  <c r="J347" i="2"/>
  <c r="J291" i="2"/>
  <c r="K291" i="2"/>
  <c r="J219" i="2"/>
  <c r="K219" i="2"/>
  <c r="J91" i="2"/>
  <c r="K91" i="2"/>
  <c r="J362" i="2"/>
  <c r="K362" i="2"/>
  <c r="E361" i="1" s="1"/>
  <c r="K354" i="2"/>
  <c r="J354" i="2"/>
  <c r="J346" i="2"/>
  <c r="K346" i="2"/>
  <c r="J338" i="2"/>
  <c r="K338" i="2"/>
  <c r="E337" i="1" s="1"/>
  <c r="J330" i="2"/>
  <c r="K330" i="2"/>
  <c r="J322" i="2"/>
  <c r="K322" i="2"/>
  <c r="K314" i="2"/>
  <c r="J314" i="2"/>
  <c r="K306" i="2"/>
  <c r="J306" i="2"/>
  <c r="J298" i="2"/>
  <c r="K298" i="2"/>
  <c r="J290" i="2"/>
  <c r="K290" i="2"/>
  <c r="J282" i="2"/>
  <c r="K282" i="2"/>
  <c r="J274" i="2"/>
  <c r="K274" i="2"/>
  <c r="J266" i="2"/>
  <c r="K266" i="2"/>
  <c r="J258" i="2"/>
  <c r="K258" i="2"/>
  <c r="K250" i="2"/>
  <c r="J250" i="2"/>
  <c r="J242" i="2"/>
  <c r="K242" i="2"/>
  <c r="K234" i="2"/>
  <c r="J234" i="2"/>
  <c r="D233" i="1" s="1"/>
  <c r="K226" i="2"/>
  <c r="J226" i="2"/>
  <c r="J218" i="2"/>
  <c r="K218" i="2"/>
  <c r="K210" i="2"/>
  <c r="J210" i="2"/>
  <c r="J202" i="2"/>
  <c r="K202" i="2"/>
  <c r="J194" i="2"/>
  <c r="K194" i="2"/>
  <c r="J186" i="2"/>
  <c r="K186" i="2"/>
  <c r="J178" i="2"/>
  <c r="K178" i="2"/>
  <c r="J170" i="2"/>
  <c r="K170" i="2"/>
  <c r="J162" i="2"/>
  <c r="K162" i="2"/>
  <c r="J154" i="2"/>
  <c r="K154" i="2"/>
  <c r="J146" i="2"/>
  <c r="K146" i="2"/>
  <c r="E145" i="1" s="1"/>
  <c r="J138" i="2"/>
  <c r="K138" i="2"/>
  <c r="J130" i="2"/>
  <c r="K130" i="2"/>
  <c r="J122" i="2"/>
  <c r="K122" i="2"/>
  <c r="J114" i="2"/>
  <c r="K114" i="2"/>
  <c r="E113" i="1" s="1"/>
  <c r="J106" i="2"/>
  <c r="K106" i="2"/>
  <c r="J98" i="2"/>
  <c r="K98" i="2"/>
  <c r="J90" i="2"/>
  <c r="K90" i="2"/>
  <c r="J82" i="2"/>
  <c r="K82" i="2"/>
  <c r="E81" i="1" s="1"/>
  <c r="J74" i="2"/>
  <c r="K74" i="2"/>
  <c r="J66" i="2"/>
  <c r="K66" i="2"/>
  <c r="J58" i="2"/>
  <c r="K58" i="2"/>
  <c r="J50" i="2"/>
  <c r="K50" i="2"/>
  <c r="E49" i="1" s="1"/>
  <c r="J42" i="2"/>
  <c r="K42" i="2"/>
  <c r="J34" i="2"/>
  <c r="K34" i="2"/>
  <c r="J26" i="2"/>
  <c r="K26" i="2"/>
  <c r="J18" i="2"/>
  <c r="K18" i="2"/>
  <c r="E17" i="1" s="1"/>
  <c r="J10" i="2"/>
  <c r="K10" i="2"/>
  <c r="H356" i="2"/>
  <c r="A355" i="1" s="1"/>
  <c r="I356" i="2"/>
  <c r="H348" i="2"/>
  <c r="I348" i="2"/>
  <c r="H340" i="2"/>
  <c r="I340" i="2"/>
  <c r="B339" i="1" s="1"/>
  <c r="I332" i="2"/>
  <c r="H332" i="2"/>
  <c r="A331" i="1" s="1"/>
  <c r="H324" i="2"/>
  <c r="I324" i="2"/>
  <c r="H316" i="2"/>
  <c r="I316" i="2"/>
  <c r="I308" i="2"/>
  <c r="H308" i="2"/>
  <c r="A307" i="1" s="1"/>
  <c r="I300" i="2"/>
  <c r="H300" i="2"/>
  <c r="A299" i="1" s="1"/>
  <c r="I292" i="2"/>
  <c r="H292" i="2"/>
  <c r="I284" i="2"/>
  <c r="B283" i="1" s="1"/>
  <c r="H284" i="2"/>
  <c r="I276" i="2"/>
  <c r="H276" i="2"/>
  <c r="A275" i="1" s="1"/>
  <c r="I268" i="2"/>
  <c r="H268" i="2"/>
  <c r="A267" i="1" s="1"/>
  <c r="I260" i="2"/>
  <c r="H260" i="2"/>
  <c r="H252" i="2"/>
  <c r="I252" i="2"/>
  <c r="H244" i="2"/>
  <c r="I244" i="2"/>
  <c r="H236" i="2"/>
  <c r="I236" i="2"/>
  <c r="H228" i="2"/>
  <c r="I228" i="2"/>
  <c r="H220" i="2"/>
  <c r="I220" i="2"/>
  <c r="H212" i="2"/>
  <c r="I212" i="2"/>
  <c r="B211" i="1" s="1"/>
  <c r="H204" i="2"/>
  <c r="I204" i="2"/>
  <c r="B203" i="1" s="1"/>
  <c r="H196" i="2"/>
  <c r="I196" i="2"/>
  <c r="H188" i="2"/>
  <c r="I188" i="2"/>
  <c r="H180" i="2"/>
  <c r="I180" i="2"/>
  <c r="B179" i="1" s="1"/>
  <c r="H172" i="2"/>
  <c r="I172" i="2"/>
  <c r="B171" i="1" s="1"/>
  <c r="H164" i="2"/>
  <c r="I164" i="2"/>
  <c r="H156" i="2"/>
  <c r="I156" i="2"/>
  <c r="H148" i="2"/>
  <c r="I148" i="2"/>
  <c r="B147" i="1" s="1"/>
  <c r="H140" i="2"/>
  <c r="I140" i="2"/>
  <c r="H132" i="2"/>
  <c r="I132" i="2"/>
  <c r="H124" i="2"/>
  <c r="I124" i="2"/>
  <c r="H116" i="2"/>
  <c r="I116" i="2"/>
  <c r="B115" i="1" s="1"/>
  <c r="H108" i="2"/>
  <c r="I108" i="2"/>
  <c r="H100" i="2"/>
  <c r="A99" i="1" s="1"/>
  <c r="I100" i="2"/>
  <c r="H92" i="2"/>
  <c r="I92" i="2"/>
  <c r="H84" i="2"/>
  <c r="I84" i="2"/>
  <c r="H76" i="2"/>
  <c r="I76" i="2"/>
  <c r="B75" i="1" s="1"/>
  <c r="H68" i="2"/>
  <c r="A67" i="1" s="1"/>
  <c r="I68" i="2"/>
  <c r="H60" i="2"/>
  <c r="I60" i="2"/>
  <c r="H52" i="2"/>
  <c r="I52" i="2"/>
  <c r="B51" i="1" s="1"/>
  <c r="H44" i="2"/>
  <c r="I44" i="2"/>
  <c r="B43" i="1" s="1"/>
  <c r="H36" i="2"/>
  <c r="I36" i="2"/>
  <c r="H28" i="2"/>
  <c r="I28" i="2"/>
  <c r="H20" i="2"/>
  <c r="I20" i="2"/>
  <c r="B19" i="1" s="1"/>
  <c r="H12" i="2"/>
  <c r="I12" i="2"/>
  <c r="B11" i="1" s="1"/>
  <c r="H4" i="2"/>
  <c r="I4" i="2"/>
  <c r="J324" i="2"/>
  <c r="K324" i="2"/>
  <c r="J244" i="2"/>
  <c r="K244" i="2"/>
  <c r="K363" i="2"/>
  <c r="J363" i="2"/>
  <c r="D362" i="1" s="1"/>
  <c r="J307" i="2"/>
  <c r="K307" i="2"/>
  <c r="J243" i="2"/>
  <c r="K243" i="2"/>
  <c r="J171" i="2"/>
  <c r="K171" i="2"/>
  <c r="J43" i="2"/>
  <c r="K43" i="2"/>
  <c r="E42" i="1" s="1"/>
  <c r="J353" i="2"/>
  <c r="K353" i="2"/>
  <c r="J345" i="2"/>
  <c r="K345" i="2"/>
  <c r="J337" i="2"/>
  <c r="K337" i="2"/>
  <c r="K329" i="2"/>
  <c r="J329" i="2"/>
  <c r="J321" i="2"/>
  <c r="K321" i="2"/>
  <c r="J313" i="2"/>
  <c r="K313" i="2"/>
  <c r="J305" i="2"/>
  <c r="K305" i="2"/>
  <c r="J297" i="2"/>
  <c r="K297" i="2"/>
  <c r="E296" i="1" s="1"/>
  <c r="J289" i="2"/>
  <c r="K289" i="2"/>
  <c r="J281" i="2"/>
  <c r="K281" i="2"/>
  <c r="J273" i="2"/>
  <c r="K273" i="2"/>
  <c r="J265" i="2"/>
  <c r="K265" i="2"/>
  <c r="E264" i="1" s="1"/>
  <c r="J257" i="2"/>
  <c r="K257" i="2"/>
  <c r="J249" i="2"/>
  <c r="K249" i="2"/>
  <c r="J241" i="2"/>
  <c r="K241" i="2"/>
  <c r="J233" i="2"/>
  <c r="K233" i="2"/>
  <c r="E232" i="1" s="1"/>
  <c r="J225" i="2"/>
  <c r="K225" i="2"/>
  <c r="J217" i="2"/>
  <c r="K217" i="2"/>
  <c r="J209" i="2"/>
  <c r="K209" i="2"/>
  <c r="J201" i="2"/>
  <c r="K201" i="2"/>
  <c r="J193" i="2"/>
  <c r="K193" i="2"/>
  <c r="J185" i="2"/>
  <c r="K185" i="2"/>
  <c r="J177" i="2"/>
  <c r="K177" i="2"/>
  <c r="J169" i="2"/>
  <c r="K169" i="2"/>
  <c r="J161" i="2"/>
  <c r="K161" i="2"/>
  <c r="J153" i="2"/>
  <c r="K153" i="2"/>
  <c r="J145" i="2"/>
  <c r="K145" i="2"/>
  <c r="J137" i="2"/>
  <c r="K137" i="2"/>
  <c r="J129" i="2"/>
  <c r="K129" i="2"/>
  <c r="J121" i="2"/>
  <c r="K121" i="2"/>
  <c r="J113" i="2"/>
  <c r="K113" i="2"/>
  <c r="E112" i="1" s="1"/>
  <c r="J105" i="2"/>
  <c r="K105" i="2"/>
  <c r="J97" i="2"/>
  <c r="K97" i="2"/>
  <c r="J89" i="2"/>
  <c r="K89" i="2"/>
  <c r="J81" i="2"/>
  <c r="K81" i="2"/>
  <c r="E80" i="1" s="1"/>
  <c r="J73" i="2"/>
  <c r="K73" i="2"/>
  <c r="J65" i="2"/>
  <c r="K65" i="2"/>
  <c r="J57" i="2"/>
  <c r="K57" i="2"/>
  <c r="J49" i="2"/>
  <c r="K49" i="2"/>
  <c r="E48" i="1" s="1"/>
  <c r="J41" i="2"/>
  <c r="K41" i="2"/>
  <c r="J33" i="2"/>
  <c r="K33" i="2"/>
  <c r="J25" i="2"/>
  <c r="K25" i="2"/>
  <c r="J17" i="2"/>
  <c r="K17" i="2"/>
  <c r="E16" i="1" s="1"/>
  <c r="J9" i="2"/>
  <c r="K9" i="2"/>
  <c r="E8" i="1" s="1"/>
  <c r="H363" i="2"/>
  <c r="I363" i="2"/>
  <c r="H355" i="2"/>
  <c r="I355" i="2"/>
  <c r="H347" i="2"/>
  <c r="I347" i="2"/>
  <c r="B346" i="1" s="1"/>
  <c r="H339" i="2"/>
  <c r="I339" i="2"/>
  <c r="B338" i="1" s="1"/>
  <c r="H331" i="2"/>
  <c r="I331" i="2"/>
  <c r="H323" i="2"/>
  <c r="I323" i="2"/>
  <c r="H315" i="2"/>
  <c r="I315" i="2"/>
  <c r="B314" i="1" s="1"/>
  <c r="H307" i="2"/>
  <c r="I307" i="2"/>
  <c r="B306" i="1" s="1"/>
  <c r="H299" i="2"/>
  <c r="I299" i="2"/>
  <c r="H291" i="2"/>
  <c r="I291" i="2"/>
  <c r="H283" i="2"/>
  <c r="I283" i="2"/>
  <c r="B282" i="1" s="1"/>
  <c r="H275" i="2"/>
  <c r="I275" i="2"/>
  <c r="H267" i="2"/>
  <c r="I267" i="2"/>
  <c r="H259" i="2"/>
  <c r="I259" i="2"/>
  <c r="H251" i="2"/>
  <c r="I251" i="2"/>
  <c r="B250" i="1" s="1"/>
  <c r="H243" i="2"/>
  <c r="A242" i="1" s="1"/>
  <c r="I243" i="2"/>
  <c r="B242" i="1" s="1"/>
  <c r="H235" i="2"/>
  <c r="I235" i="2"/>
  <c r="H227" i="2"/>
  <c r="I227" i="2"/>
  <c r="H219" i="2"/>
  <c r="I219" i="2"/>
  <c r="B218" i="1" s="1"/>
  <c r="H211" i="2"/>
  <c r="I211" i="2"/>
  <c r="H203" i="2"/>
  <c r="I203" i="2"/>
  <c r="H195" i="2"/>
  <c r="A194" i="1" s="1"/>
  <c r="I195" i="2"/>
  <c r="H187" i="2"/>
  <c r="I187" i="2"/>
  <c r="H179" i="2"/>
  <c r="A178" i="1" s="1"/>
  <c r="I179" i="2"/>
  <c r="H171" i="2"/>
  <c r="I171" i="2"/>
  <c r="H163" i="2"/>
  <c r="I163" i="2"/>
  <c r="H155" i="2"/>
  <c r="A154" i="1" s="1"/>
  <c r="I155" i="2"/>
  <c r="H147" i="2"/>
  <c r="I147" i="2"/>
  <c r="B146" i="1" s="1"/>
  <c r="H139" i="2"/>
  <c r="I139" i="2"/>
  <c r="H131" i="2"/>
  <c r="I131" i="2"/>
  <c r="H123" i="2"/>
  <c r="A122" i="1" s="1"/>
  <c r="I123" i="2"/>
  <c r="H115" i="2"/>
  <c r="I115" i="2"/>
  <c r="H107" i="2"/>
  <c r="I107" i="2"/>
  <c r="H99" i="2"/>
  <c r="I99" i="2"/>
  <c r="H91" i="2"/>
  <c r="I91" i="2"/>
  <c r="H83" i="2"/>
  <c r="I83" i="2"/>
  <c r="H75" i="2"/>
  <c r="I75" i="2"/>
  <c r="B74" i="1" s="1"/>
  <c r="H67" i="2"/>
  <c r="I67" i="2"/>
  <c r="H59" i="2"/>
  <c r="I59" i="2"/>
  <c r="B58" i="1" s="1"/>
  <c r="H51" i="2"/>
  <c r="I51" i="2"/>
  <c r="H43" i="2"/>
  <c r="I43" i="2"/>
  <c r="H35" i="2"/>
  <c r="I35" i="2"/>
  <c r="H27" i="2"/>
  <c r="I27" i="2"/>
  <c r="H19" i="2"/>
  <c r="I19" i="2"/>
  <c r="H11" i="2"/>
  <c r="I11" i="2"/>
  <c r="I3" i="2"/>
  <c r="B2" i="1" s="1"/>
  <c r="H3" i="2"/>
  <c r="B267" i="1"/>
  <c r="A262" i="1"/>
  <c r="A94" i="1"/>
  <c r="A62" i="1"/>
  <c r="A46" i="1"/>
  <c r="B121" i="1"/>
  <c r="A240" i="1"/>
  <c r="A83" i="1"/>
  <c r="A288" i="1"/>
  <c r="B260" i="1"/>
  <c r="A93" i="1"/>
  <c r="A174" i="1"/>
  <c r="A283" i="1"/>
  <c r="A243" i="1"/>
  <c r="A171" i="1"/>
  <c r="B91" i="1"/>
  <c r="B59" i="1"/>
  <c r="B27" i="1"/>
  <c r="B307" i="1"/>
  <c r="B291" i="1"/>
  <c r="A219" i="1"/>
  <c r="B195" i="1"/>
  <c r="A315" i="1"/>
  <c r="B315" i="1"/>
  <c r="B175" i="1"/>
  <c r="B355" i="1"/>
  <c r="A318" i="1"/>
  <c r="A294" i="1"/>
  <c r="B298" i="1"/>
  <c r="A270" i="1"/>
  <c r="B246" i="1"/>
  <c r="A246" i="1"/>
  <c r="B234" i="1"/>
  <c r="A230" i="1"/>
  <c r="B214" i="1"/>
  <c r="A214" i="1"/>
  <c r="A210" i="1"/>
  <c r="B202" i="1"/>
  <c r="A198" i="1"/>
  <c r="B182" i="1"/>
  <c r="A182" i="1"/>
  <c r="A166" i="1"/>
  <c r="A158" i="1"/>
  <c r="B158" i="1"/>
  <c r="B150" i="1"/>
  <c r="A142" i="1"/>
  <c r="A138" i="1"/>
  <c r="A134" i="1"/>
  <c r="A118" i="1"/>
  <c r="A106" i="1"/>
  <c r="B94" i="1"/>
  <c r="B86" i="1"/>
  <c r="B54" i="1"/>
  <c r="B38" i="1"/>
  <c r="B22" i="1"/>
  <c r="B10" i="1"/>
  <c r="A126" i="1"/>
  <c r="A190" i="1"/>
  <c r="A310" i="1"/>
  <c r="A302" i="1"/>
  <c r="A349" i="1"/>
  <c r="B345" i="1"/>
  <c r="A341" i="1"/>
  <c r="B333" i="1"/>
  <c r="A325" i="1"/>
  <c r="A309" i="1"/>
  <c r="A301" i="1"/>
  <c r="B301" i="1"/>
  <c r="A293" i="1"/>
  <c r="B281" i="1"/>
  <c r="A277" i="1"/>
  <c r="A261" i="1"/>
  <c r="B245" i="1"/>
  <c r="A237" i="1"/>
  <c r="A229" i="1"/>
  <c r="B225" i="1"/>
  <c r="A213" i="1"/>
  <c r="B205" i="1"/>
  <c r="A197" i="1"/>
  <c r="B181" i="1"/>
  <c r="B157" i="1"/>
  <c r="B125" i="1"/>
  <c r="B117" i="1"/>
  <c r="A85" i="1"/>
  <c r="B77" i="1"/>
  <c r="A69" i="1"/>
  <c r="A37" i="1"/>
  <c r="B21" i="1"/>
  <c r="A21" i="1"/>
  <c r="A5" i="1"/>
  <c r="A260" i="1"/>
  <c r="A58" i="1"/>
  <c r="B30" i="1"/>
  <c r="E353" i="1"/>
  <c r="B280" i="1"/>
  <c r="A180" i="1"/>
  <c r="A300" i="1"/>
  <c r="A292" i="1"/>
  <c r="A284" i="1"/>
  <c r="B284" i="1"/>
  <c r="B264" i="1"/>
  <c r="A256" i="1"/>
  <c r="A252" i="1"/>
  <c r="B248" i="1"/>
  <c r="A236" i="1"/>
  <c r="B220" i="1"/>
  <c r="A192" i="1"/>
  <c r="A188" i="1"/>
  <c r="A176" i="1"/>
  <c r="A164" i="1"/>
  <c r="A160" i="1"/>
  <c r="A156" i="1"/>
  <c r="B156" i="1"/>
  <c r="A148" i="1"/>
  <c r="A132" i="1"/>
  <c r="B124" i="1"/>
  <c r="A116" i="1"/>
  <c r="A100" i="1"/>
  <c r="B88" i="1"/>
  <c r="A84" i="1"/>
  <c r="A76" i="1"/>
  <c r="B56" i="1"/>
  <c r="B24" i="1"/>
  <c r="A352" i="1"/>
  <c r="B299" i="1"/>
  <c r="A101" i="1"/>
  <c r="B53" i="1"/>
  <c r="A90" i="1"/>
  <c r="B62" i="1"/>
  <c r="A333" i="1"/>
  <c r="A317" i="1"/>
  <c r="B222" i="1"/>
  <c r="A203" i="1"/>
  <c r="A77" i="1"/>
  <c r="A347" i="1"/>
  <c r="B311" i="1"/>
  <c r="B190" i="1"/>
  <c r="A165" i="1"/>
  <c r="A61" i="1"/>
  <c r="A45" i="1"/>
  <c r="A215" i="1"/>
  <c r="A47" i="1"/>
  <c r="A31" i="1"/>
  <c r="A15" i="1"/>
  <c r="A7" i="1"/>
  <c r="A137" i="1"/>
  <c r="B271" i="1"/>
  <c r="A263" i="1"/>
  <c r="A259" i="1"/>
  <c r="A339" i="1"/>
  <c r="B327" i="1"/>
  <c r="A17" i="1"/>
  <c r="A113" i="1"/>
  <c r="D280" i="1"/>
  <c r="D240" i="1"/>
  <c r="D168" i="1"/>
  <c r="D104" i="1"/>
  <c r="D359" i="1"/>
  <c r="D343" i="1"/>
  <c r="E335" i="1"/>
  <c r="D335" i="1"/>
  <c r="D327" i="1"/>
  <c r="D311" i="1"/>
  <c r="D303" i="1"/>
  <c r="E271" i="1"/>
  <c r="D271" i="1"/>
  <c r="E263" i="1"/>
  <c r="D255" i="1"/>
  <c r="E247" i="1"/>
  <c r="E239" i="1"/>
  <c r="D239" i="1"/>
  <c r="D223" i="1"/>
  <c r="D215" i="1"/>
  <c r="E207" i="1"/>
  <c r="D207" i="1"/>
  <c r="D199" i="1"/>
  <c r="D191" i="1"/>
  <c r="D183" i="1"/>
  <c r="D175" i="1"/>
  <c r="D167" i="1"/>
  <c r="E143" i="1"/>
  <c r="D119" i="1"/>
  <c r="E111" i="1"/>
  <c r="D103" i="1"/>
  <c r="D87" i="1"/>
  <c r="D79" i="1"/>
  <c r="E79" i="1"/>
  <c r="D71" i="1"/>
  <c r="E47" i="1"/>
  <c r="D39" i="1"/>
  <c r="D23" i="1"/>
  <c r="E15" i="1"/>
  <c r="E184" i="1"/>
  <c r="D56" i="1"/>
  <c r="D350" i="1"/>
  <c r="D334" i="1"/>
  <c r="D318" i="1"/>
  <c r="D294" i="1"/>
  <c r="D278" i="1"/>
  <c r="D246" i="1"/>
  <c r="D214" i="1"/>
  <c r="D198" i="1"/>
  <c r="D182" i="1"/>
  <c r="D166" i="1"/>
  <c r="D150" i="1"/>
  <c r="D126" i="1"/>
  <c r="D118" i="1"/>
  <c r="D94" i="1"/>
  <c r="D86" i="1"/>
  <c r="D62" i="1"/>
  <c r="D349" i="1"/>
  <c r="D309" i="1"/>
  <c r="D149" i="1"/>
  <c r="D85" i="1"/>
  <c r="E69" i="1"/>
  <c r="D37" i="1"/>
  <c r="D361" i="1"/>
  <c r="D231" i="1"/>
  <c r="E160" i="1"/>
  <c r="D357" i="1"/>
  <c r="E301" i="1"/>
  <c r="D277" i="1"/>
  <c r="D197" i="1"/>
  <c r="D165" i="1"/>
  <c r="D133" i="1"/>
  <c r="D117" i="1"/>
  <c r="D332" i="1"/>
  <c r="D316" i="1"/>
  <c r="D284" i="1"/>
  <c r="D164" i="1"/>
  <c r="E32" i="1"/>
  <c r="D325" i="1"/>
  <c r="E293" i="1"/>
  <c r="D293" i="1"/>
  <c r="D181" i="1"/>
  <c r="D356" i="1"/>
  <c r="E340" i="1"/>
  <c r="D340" i="1"/>
  <c r="D292" i="1"/>
  <c r="D252" i="1"/>
  <c r="D236" i="1"/>
  <c r="D220" i="1"/>
  <c r="D188" i="1"/>
  <c r="D2" i="1"/>
  <c r="D347" i="1"/>
  <c r="E339" i="1"/>
  <c r="D331" i="1"/>
  <c r="D315" i="1"/>
  <c r="D299" i="1"/>
  <c r="E291" i="1"/>
  <c r="D283" i="1"/>
  <c r="D275" i="1"/>
  <c r="E163" i="1"/>
  <c r="D123" i="1"/>
  <c r="D107" i="1"/>
  <c r="D75" i="1"/>
  <c r="D43" i="1"/>
  <c r="D11" i="1"/>
  <c r="D345" i="1"/>
  <c r="D341" i="1"/>
  <c r="E261" i="1"/>
  <c r="D261" i="1"/>
  <c r="E213" i="1"/>
  <c r="D346" i="1"/>
  <c r="D330" i="1"/>
  <c r="D314" i="1"/>
  <c r="D298" i="1"/>
  <c r="D282" i="1"/>
  <c r="E266" i="1"/>
  <c r="E258" i="1"/>
  <c r="E242" i="1"/>
  <c r="E226" i="1"/>
  <c r="E210" i="1"/>
  <c r="E194" i="1"/>
  <c r="E162" i="1"/>
  <c r="D154" i="1"/>
  <c r="D122" i="1"/>
  <c r="D106" i="1"/>
  <c r="E66" i="1"/>
  <c r="E34" i="1"/>
  <c r="E26" i="1"/>
  <c r="D329" i="1"/>
  <c r="E321" i="1"/>
  <c r="D313" i="1"/>
  <c r="E305" i="1"/>
  <c r="D273" i="1"/>
  <c r="D241" i="1"/>
  <c r="D225" i="1"/>
  <c r="D217" i="1"/>
  <c r="D201" i="1"/>
  <c r="D185" i="1"/>
  <c r="E177" i="1"/>
  <c r="E129" i="1"/>
  <c r="D113" i="1"/>
  <c r="E97" i="1"/>
  <c r="E65" i="1"/>
  <c r="E33" i="1"/>
  <c r="A251" i="1"/>
  <c r="A351" i="1"/>
  <c r="A335" i="1"/>
  <c r="E326" i="1"/>
  <c r="E324" i="1"/>
  <c r="E310" i="1"/>
  <c r="E308" i="1"/>
  <c r="E196" i="1"/>
  <c r="E172" i="1"/>
  <c r="E146" i="1"/>
  <c r="E128" i="1"/>
  <c r="E110" i="1"/>
  <c r="E108" i="1"/>
  <c r="E96" i="1"/>
  <c r="E64" i="1"/>
  <c r="E50" i="1"/>
  <c r="E2" i="1"/>
  <c r="B309" i="1"/>
  <c r="B318" i="1"/>
  <c r="B294" i="1"/>
  <c r="A278" i="1"/>
  <c r="A235" i="1"/>
  <c r="A227" i="1"/>
  <c r="A303" i="1"/>
  <c r="A286" i="1"/>
  <c r="A287" i="1"/>
  <c r="B238" i="1"/>
  <c r="A354" i="1"/>
  <c r="A350" i="1"/>
  <c r="A338" i="1"/>
  <c r="A334" i="1"/>
  <c r="A322" i="1"/>
  <c r="A319" i="1"/>
  <c r="A247" i="1"/>
  <c r="A196" i="1"/>
  <c r="B278" i="1"/>
  <c r="B254" i="1"/>
  <c r="A145" i="1"/>
  <c r="A129" i="1"/>
  <c r="B289" i="1"/>
  <c r="A181" i="1"/>
  <c r="B362" i="1"/>
  <c r="B342" i="1"/>
  <c r="B334" i="1"/>
  <c r="B330" i="1"/>
  <c r="A161" i="1"/>
  <c r="A205" i="1"/>
  <c r="B277" i="1"/>
  <c r="B85" i="1"/>
  <c r="A63" i="1"/>
  <c r="B357" i="1"/>
  <c r="A336" i="1"/>
  <c r="A324" i="1"/>
  <c r="A320" i="1"/>
  <c r="B312" i="1"/>
  <c r="B296" i="1"/>
  <c r="A348" i="1"/>
  <c r="A356" i="1"/>
  <c r="B252" i="1"/>
  <c r="A291" i="1"/>
  <c r="B232" i="1"/>
  <c r="B228" i="1"/>
  <c r="A224" i="1"/>
  <c r="A220" i="1"/>
  <c r="A212" i="1"/>
  <c r="A208" i="1"/>
  <c r="B341" i="1"/>
  <c r="B259" i="1"/>
  <c r="B187" i="1"/>
  <c r="A107" i="1"/>
  <c r="A143" i="1"/>
  <c r="A135" i="1"/>
  <c r="B188" i="1"/>
  <c r="B149" i="1"/>
  <c r="A115" i="1"/>
  <c r="B79" i="1"/>
  <c r="A103" i="1"/>
  <c r="A123" i="1"/>
  <c r="A155" i="1"/>
  <c r="B155" i="1"/>
  <c r="A139" i="1"/>
  <c r="B131" i="1"/>
  <c r="B67" i="1"/>
  <c r="B35" i="1"/>
  <c r="B3" i="1"/>
  <c r="A258" i="1"/>
  <c r="A249" i="1"/>
  <c r="A245" i="1"/>
  <c r="B237" i="1"/>
  <c r="A233" i="1"/>
  <c r="A225" i="1"/>
  <c r="B213" i="1"/>
  <c r="B359" i="1"/>
  <c r="B347" i="1"/>
  <c r="B343" i="1"/>
  <c r="B323" i="1"/>
  <c r="B313" i="1"/>
  <c r="B292" i="1"/>
  <c r="A238" i="1"/>
  <c r="A222" i="1"/>
  <c r="B356" i="1"/>
  <c r="B344" i="1"/>
  <c r="B324" i="1"/>
  <c r="B310" i="1"/>
  <c r="B164" i="1"/>
  <c r="B193" i="1"/>
  <c r="B173" i="1"/>
  <c r="B170" i="1"/>
  <c r="B141" i="1"/>
  <c r="B132" i="1"/>
  <c r="B100" i="1"/>
  <c r="B92" i="1"/>
  <c r="B84" i="1"/>
  <c r="B68" i="1"/>
  <c r="B36" i="1"/>
  <c r="B28" i="1"/>
  <c r="B4" i="1"/>
  <c r="A290" i="1" l="1"/>
  <c r="E230" i="1"/>
  <c r="E262" i="1"/>
  <c r="E294" i="1"/>
  <c r="D291" i="1"/>
  <c r="D307" i="1"/>
  <c r="D323" i="1"/>
  <c r="D355" i="1"/>
  <c r="B104" i="1"/>
  <c r="B152" i="1"/>
  <c r="A168" i="1"/>
  <c r="A184" i="1"/>
  <c r="A200" i="1"/>
  <c r="A232" i="1"/>
  <c r="A280" i="1"/>
  <c r="A312" i="1"/>
  <c r="A328" i="1"/>
  <c r="A344" i="1"/>
  <c r="A360" i="1"/>
  <c r="D160" i="1"/>
  <c r="D320" i="1"/>
  <c r="D352" i="1"/>
  <c r="A25" i="1"/>
  <c r="A41" i="1"/>
  <c r="A57" i="1"/>
  <c r="B153" i="1"/>
  <c r="A169" i="1"/>
  <c r="B185" i="1"/>
  <c r="B201" i="1"/>
  <c r="B217" i="1"/>
  <c r="B249" i="1"/>
  <c r="A361" i="1"/>
  <c r="D17" i="1"/>
  <c r="D33" i="1"/>
  <c r="D49" i="1"/>
  <c r="D65" i="1"/>
  <c r="D81" i="1"/>
  <c r="D97" i="1"/>
  <c r="D129" i="1"/>
  <c r="D145" i="1"/>
  <c r="D161" i="1"/>
  <c r="D177" i="1"/>
  <c r="D305" i="1"/>
  <c r="A42" i="1"/>
  <c r="A74" i="1"/>
  <c r="B106" i="1"/>
  <c r="A250" i="1"/>
  <c r="D226" i="1"/>
  <c r="D242" i="1"/>
  <c r="D274" i="1"/>
  <c r="D290" i="1"/>
  <c r="D306" i="1"/>
  <c r="D354" i="1"/>
  <c r="A23" i="1"/>
  <c r="A39" i="1"/>
  <c r="A55" i="1"/>
  <c r="A71" i="1"/>
  <c r="A87" i="1"/>
  <c r="A151" i="1"/>
  <c r="B247" i="1"/>
  <c r="B279" i="1"/>
  <c r="A295" i="1"/>
  <c r="A311" i="1"/>
  <c r="A327" i="1"/>
  <c r="C327" i="1" s="1"/>
  <c r="A343" i="1"/>
  <c r="A359" i="1"/>
  <c r="A296" i="1"/>
  <c r="B137" i="1"/>
  <c r="E31" i="1"/>
  <c r="E63" i="1"/>
  <c r="E95" i="1"/>
  <c r="E127" i="1"/>
  <c r="E159" i="1"/>
  <c r="E191" i="1"/>
  <c r="E223" i="1"/>
  <c r="E255" i="1"/>
  <c r="D338" i="1"/>
  <c r="E272" i="1"/>
  <c r="B103" i="1"/>
  <c r="B231" i="1"/>
  <c r="B263" i="1"/>
  <c r="E275" i="1"/>
  <c r="D322" i="1"/>
  <c r="A26" i="1"/>
  <c r="E240" i="1"/>
  <c r="A10" i="1"/>
  <c r="A266" i="1"/>
  <c r="C166" i="1"/>
  <c r="E6" i="1"/>
  <c r="E22" i="1"/>
  <c r="E166" i="1"/>
  <c r="E182" i="1"/>
  <c r="E198" i="1"/>
  <c r="E214" i="1"/>
  <c r="E246" i="1"/>
  <c r="E278" i="1"/>
  <c r="D310" i="1"/>
  <c r="D326" i="1"/>
  <c r="D342" i="1"/>
  <c r="D358" i="1"/>
  <c r="B135" i="1"/>
  <c r="E231" i="1"/>
  <c r="F231" i="1" s="1"/>
  <c r="E155" i="1"/>
  <c r="E171" i="1"/>
  <c r="D267" i="1"/>
  <c r="E283" i="1"/>
  <c r="E299" i="1"/>
  <c r="E315" i="1"/>
  <c r="A2" i="1"/>
  <c r="B160" i="1"/>
  <c r="B224" i="1"/>
  <c r="C224" i="1" s="1"/>
  <c r="B256" i="1"/>
  <c r="B272" i="1"/>
  <c r="B288" i="1"/>
  <c r="C288" i="1" s="1"/>
  <c r="B304" i="1"/>
  <c r="B320" i="1"/>
  <c r="B352" i="1"/>
  <c r="E24" i="1"/>
  <c r="E72" i="1"/>
  <c r="E168" i="1"/>
  <c r="E248" i="1"/>
  <c r="E280" i="1"/>
  <c r="E312" i="1"/>
  <c r="E328" i="1"/>
  <c r="E344" i="1"/>
  <c r="B305" i="1"/>
  <c r="B321" i="1"/>
  <c r="B337" i="1"/>
  <c r="B353" i="1"/>
  <c r="E297" i="1"/>
  <c r="E313" i="1"/>
  <c r="B162" i="1"/>
  <c r="B258" i="1"/>
  <c r="B322" i="1"/>
  <c r="E10" i="1"/>
  <c r="E58" i="1"/>
  <c r="E74" i="1"/>
  <c r="E90" i="1"/>
  <c r="E138" i="1"/>
  <c r="E186" i="1"/>
  <c r="E202" i="1"/>
  <c r="E218" i="1"/>
  <c r="E234" i="1"/>
  <c r="E346" i="1"/>
  <c r="B15" i="1"/>
  <c r="B47" i="1"/>
  <c r="C47" i="1" s="1"/>
  <c r="A191" i="1"/>
  <c r="C191" i="1" s="1"/>
  <c r="A223" i="1"/>
  <c r="A239" i="1"/>
  <c r="A255" i="1"/>
  <c r="A271" i="1"/>
  <c r="C271" i="1" s="1"/>
  <c r="B303" i="1"/>
  <c r="B335" i="1"/>
  <c r="E311" i="1"/>
  <c r="B60" i="1"/>
  <c r="A92" i="1"/>
  <c r="A108" i="1"/>
  <c r="C108" i="1" s="1"/>
  <c r="A124" i="1"/>
  <c r="C124" i="1" s="1"/>
  <c r="A140" i="1"/>
  <c r="C140" i="1" s="1"/>
  <c r="B316" i="1"/>
  <c r="E148" i="1"/>
  <c r="B13" i="1"/>
  <c r="B109" i="1"/>
  <c r="A253" i="1"/>
  <c r="B317" i="1"/>
  <c r="D7" i="1"/>
  <c r="D55" i="1"/>
  <c r="E279" i="1"/>
  <c r="C219" i="1"/>
  <c r="B290" i="1"/>
  <c r="B275" i="1"/>
  <c r="E56" i="1"/>
  <c r="E228" i="1"/>
  <c r="A217" i="1"/>
  <c r="C217" i="1" s="1"/>
  <c r="A185" i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C28" i="1" s="1"/>
  <c r="A44" i="1"/>
  <c r="C44" i="1" s="1"/>
  <c r="A60" i="1"/>
  <c r="B126" i="1"/>
  <c r="C126" i="1" s="1"/>
  <c r="B243" i="1"/>
  <c r="E290" i="1"/>
  <c r="F290" i="1" s="1"/>
  <c r="E322" i="1"/>
  <c r="E354" i="1"/>
  <c r="D251" i="1"/>
  <c r="D230" i="1"/>
  <c r="F230" i="1" s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E114" i="1"/>
  <c r="E355" i="1"/>
  <c r="E212" i="1"/>
  <c r="B119" i="1"/>
  <c r="B184" i="1"/>
  <c r="B9" i="1"/>
  <c r="B41" i="1"/>
  <c r="B57" i="1"/>
  <c r="C57" i="1" s="1"/>
  <c r="B73" i="1"/>
  <c r="A187" i="1"/>
  <c r="C187" i="1" s="1"/>
  <c r="A19" i="1"/>
  <c r="C19" i="1" s="1"/>
  <c r="D146" i="1"/>
  <c r="F146" i="1" s="1"/>
  <c r="E306" i="1"/>
  <c r="E338" i="1"/>
  <c r="E197" i="1"/>
  <c r="F197" i="1" s="1"/>
  <c r="D29" i="1"/>
  <c r="D77" i="1"/>
  <c r="D135" i="1"/>
  <c r="B210" i="1"/>
  <c r="C210" i="1" s="1"/>
  <c r="B227" i="1"/>
  <c r="C227" i="1" s="1"/>
  <c r="E345" i="1"/>
  <c r="A3" i="1"/>
  <c r="C3" i="1" s="1"/>
  <c r="E23" i="1"/>
  <c r="F23" i="1" s="1"/>
  <c r="E55" i="1"/>
  <c r="E87" i="1"/>
  <c r="E151" i="1"/>
  <c r="A73" i="1"/>
  <c r="E183" i="1"/>
  <c r="F183" i="1" s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E39" i="1"/>
  <c r="E71" i="1"/>
  <c r="E103" i="1"/>
  <c r="E135" i="1"/>
  <c r="E167" i="1"/>
  <c r="F167" i="1" s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A29" i="1"/>
  <c r="C29" i="1" s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D178" i="1"/>
  <c r="D210" i="1"/>
  <c r="F210" i="1" s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C289" i="1" s="1"/>
  <c r="A353" i="1"/>
  <c r="A306" i="1"/>
  <c r="C306" i="1" s="1"/>
  <c r="B360" i="1"/>
  <c r="A175" i="1"/>
  <c r="C175" i="1" s="1"/>
  <c r="A51" i="1"/>
  <c r="C51" i="1" s="1"/>
  <c r="B192" i="1"/>
  <c r="C192" i="1" s="1"/>
  <c r="B208" i="1"/>
  <c r="A248" i="1"/>
  <c r="C248" i="1" s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F119" i="1" s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D69" i="1"/>
  <c r="F69" i="1" s="1"/>
  <c r="B176" i="1"/>
  <c r="C176" i="1" s="1"/>
  <c r="C280" i="1"/>
  <c r="B329" i="1"/>
  <c r="A228" i="1"/>
  <c r="A170" i="1"/>
  <c r="C170" i="1" s="1"/>
  <c r="A195" i="1"/>
  <c r="C195" i="1" s="1"/>
  <c r="D53" i="1"/>
  <c r="E276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C20" i="1" s="1"/>
  <c r="A36" i="1"/>
  <c r="C36" i="1" s="1"/>
  <c r="A52" i="1"/>
  <c r="C52" i="1" s="1"/>
  <c r="A68" i="1"/>
  <c r="C68" i="1" s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F236" i="1" s="1"/>
  <c r="A316" i="1"/>
  <c r="B328" i="1"/>
  <c r="C328" i="1" s="1"/>
  <c r="B89" i="1"/>
  <c r="B161" i="1"/>
  <c r="C161" i="1" s="1"/>
  <c r="A147" i="1"/>
  <c r="C147" i="1" s="1"/>
  <c r="B348" i="1"/>
  <c r="C348" i="1" s="1"/>
  <c r="A199" i="1"/>
  <c r="C310" i="1"/>
  <c r="D186" i="1"/>
  <c r="E333" i="1"/>
  <c r="F333" i="1" s="1"/>
  <c r="E273" i="1"/>
  <c r="F273" i="1" s="1"/>
  <c r="E40" i="1"/>
  <c r="E192" i="1"/>
  <c r="E28" i="1"/>
  <c r="E165" i="1"/>
  <c r="F165" i="1" s="1"/>
  <c r="A153" i="1"/>
  <c r="C153" i="1" s="1"/>
  <c r="A273" i="1"/>
  <c r="D250" i="1"/>
  <c r="F250" i="1" s="1"/>
  <c r="E245" i="1"/>
  <c r="D152" i="1"/>
  <c r="A305" i="1"/>
  <c r="C305" i="1" s="1"/>
  <c r="A337" i="1"/>
  <c r="E53" i="1"/>
  <c r="E277" i="1"/>
  <c r="C339" i="1"/>
  <c r="C256" i="1"/>
  <c r="E225" i="1"/>
  <c r="F225" i="1" s="1"/>
  <c r="E18" i="1"/>
  <c r="E256" i="1"/>
  <c r="E181" i="1"/>
  <c r="F181" i="1" s="1"/>
  <c r="E117" i="1"/>
  <c r="F117" i="1" s="1"/>
  <c r="E150" i="1"/>
  <c r="E224" i="1"/>
  <c r="C260" i="1"/>
  <c r="E101" i="1"/>
  <c r="E136" i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C282" i="1" s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A321" i="1"/>
  <c r="A209" i="1"/>
  <c r="B274" i="1"/>
  <c r="E14" i="1"/>
  <c r="E356" i="1"/>
  <c r="F356" i="1" s="1"/>
  <c r="E36" i="1"/>
  <c r="E68" i="1"/>
  <c r="E100" i="1"/>
  <c r="E132" i="1"/>
  <c r="E4" i="1"/>
  <c r="E360" i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C159" i="1" s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C308" i="1" s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F142" i="1" s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46" i="1"/>
  <c r="C21" i="1"/>
  <c r="C37" i="1"/>
  <c r="C2" i="1"/>
  <c r="C198" i="1"/>
  <c r="A35" i="1"/>
  <c r="C35" i="1" s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E125" i="1"/>
  <c r="D20" i="1"/>
  <c r="D228" i="1"/>
  <c r="F228" i="1" s="1"/>
  <c r="E229" i="1"/>
  <c r="C58" i="1"/>
  <c r="C349" i="1"/>
  <c r="E121" i="1"/>
  <c r="D130" i="1"/>
  <c r="E185" i="1"/>
  <c r="F185" i="1" s="1"/>
  <c r="E281" i="1"/>
  <c r="E170" i="1"/>
  <c r="D202" i="1"/>
  <c r="F202" i="1" s="1"/>
  <c r="D234" i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70" i="1"/>
  <c r="C134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D96" i="1"/>
  <c r="F96" i="1" s="1"/>
  <c r="E86" i="1"/>
  <c r="F86" i="1" s="1"/>
  <c r="C10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87" i="1"/>
  <c r="E287" i="1"/>
  <c r="A121" i="1"/>
  <c r="C121" i="1" s="1"/>
  <c r="A105" i="1"/>
  <c r="C105" i="1" s="1"/>
  <c r="C301" i="1"/>
  <c r="D190" i="1"/>
  <c r="D222" i="1"/>
  <c r="D254" i="1"/>
  <c r="E286" i="1"/>
  <c r="F361" i="1"/>
  <c r="C141" i="1"/>
  <c r="C292" i="1"/>
  <c r="C270" i="1"/>
  <c r="E9" i="1"/>
  <c r="D141" i="1"/>
  <c r="E317" i="1"/>
  <c r="F317" i="1" s="1"/>
  <c r="E27" i="1"/>
  <c r="E59" i="1"/>
  <c r="F59" i="1" s="1"/>
  <c r="E91" i="1"/>
  <c r="E123" i="1"/>
  <c r="F123" i="1" s="1"/>
  <c r="D300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C116" i="1"/>
  <c r="C157" i="1"/>
  <c r="C318" i="1"/>
  <c r="E314" i="1"/>
  <c r="F314" i="1" s="1"/>
  <c r="D302" i="1"/>
  <c r="F39" i="1"/>
  <c r="F71" i="1"/>
  <c r="F103" i="1"/>
  <c r="F135" i="1"/>
  <c r="E303" i="1"/>
  <c r="F303" i="1" s="1"/>
  <c r="C142" i="1"/>
  <c r="C268" i="1"/>
  <c r="D125" i="1"/>
  <c r="C4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279" i="1"/>
  <c r="C156" i="1"/>
  <c r="C232" i="1"/>
  <c r="C357" i="1"/>
  <c r="F241" i="1"/>
  <c r="F305" i="1"/>
  <c r="F341" i="1"/>
  <c r="C67" i="1"/>
  <c r="F21" i="1"/>
  <c r="F226" i="1"/>
  <c r="F2" i="1"/>
  <c r="C160" i="1"/>
  <c r="C115" i="1"/>
  <c r="C212" i="1"/>
  <c r="C228" i="1"/>
  <c r="C336" i="1"/>
  <c r="C197" i="1"/>
  <c r="C281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78" i="1"/>
  <c r="F242" i="1"/>
  <c r="F274" i="1"/>
  <c r="F31" i="1"/>
  <c r="F63" i="1"/>
  <c r="F95" i="1"/>
  <c r="F127" i="1"/>
  <c r="F159" i="1"/>
  <c r="C352" i="1"/>
  <c r="C320" i="1"/>
  <c r="C209" i="1"/>
  <c r="C247" i="1"/>
  <c r="C300" i="1"/>
  <c r="C255" i="1"/>
  <c r="F313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205" i="1"/>
  <c r="C88" i="1"/>
  <c r="C246" i="1"/>
  <c r="C213" i="1"/>
  <c r="C245" i="1"/>
  <c r="C103" i="1"/>
  <c r="C277" i="1"/>
  <c r="C145" i="1"/>
  <c r="C304" i="1"/>
  <c r="C312" i="1"/>
  <c r="C112" i="1"/>
  <c r="C338" i="1"/>
  <c r="C303" i="1"/>
  <c r="C335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328" i="1"/>
  <c r="F166" i="1"/>
  <c r="F198" i="1"/>
  <c r="F262" i="1"/>
  <c r="F346" i="1"/>
  <c r="F267" i="1"/>
  <c r="F299" i="1"/>
  <c r="F324" i="1"/>
  <c r="F332" i="1"/>
  <c r="F301" i="1"/>
  <c r="F334" i="1"/>
  <c r="F215" i="1"/>
  <c r="F255" i="1"/>
  <c r="F280" i="1"/>
  <c r="F58" i="1"/>
  <c r="F122" i="1"/>
  <c r="F154" i="1"/>
  <c r="F256" i="1"/>
  <c r="F156" i="1"/>
  <c r="C225" i="1"/>
  <c r="C269" i="1"/>
  <c r="C113" i="1"/>
  <c r="C263" i="1"/>
  <c r="C278" i="1"/>
  <c r="F354" i="1"/>
  <c r="F261" i="1"/>
  <c r="F296" i="1"/>
  <c r="F275" i="1"/>
  <c r="F307" i="1"/>
  <c r="F339" i="1"/>
  <c r="F340" i="1"/>
  <c r="F160" i="1"/>
  <c r="F310" i="1"/>
  <c r="F191" i="1"/>
  <c r="F223" i="1"/>
  <c r="F263" i="1"/>
  <c r="F327" i="1"/>
  <c r="F359" i="1"/>
  <c r="F168" i="1"/>
  <c r="F150" i="1"/>
  <c r="F182" i="1"/>
  <c r="F214" i="1"/>
  <c r="F246" i="1"/>
  <c r="F278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B83" i="1"/>
  <c r="C83" i="1" s="1"/>
  <c r="B31" i="1"/>
  <c r="C31" i="1" s="1"/>
  <c r="B63" i="1"/>
  <c r="C63" i="1" s="1"/>
  <c r="A119" i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C184" i="1" l="1"/>
  <c r="C185" i="1"/>
  <c r="F244" i="1"/>
  <c r="C360" i="1"/>
  <c r="C26" i="1"/>
  <c r="C337" i="1"/>
  <c r="C41" i="1"/>
  <c r="F14" i="1"/>
  <c r="F218" i="1"/>
  <c r="C353" i="1"/>
  <c r="F152" i="1"/>
  <c r="C162" i="1"/>
  <c r="F186" i="1"/>
  <c r="F7" i="1"/>
  <c r="F130" i="1"/>
  <c r="F249" i="1"/>
  <c r="F18" i="1"/>
  <c r="F322" i="1"/>
  <c r="C73" i="1"/>
  <c r="F90" i="1"/>
  <c r="F360" i="1"/>
  <c r="F136" i="1"/>
  <c r="C13" i="1"/>
  <c r="F55" i="1"/>
  <c r="F72" i="1"/>
  <c r="C321" i="1"/>
  <c r="C60" i="1"/>
  <c r="F36" i="1"/>
  <c r="F10" i="1"/>
  <c r="F212" i="1"/>
  <c r="F91" i="1"/>
  <c r="F234" i="1"/>
  <c r="C127" i="1"/>
  <c r="F9" i="1"/>
  <c r="C221" i="1"/>
  <c r="C136" i="1"/>
  <c r="F40" i="1"/>
  <c r="F101" i="1"/>
  <c r="F276" i="1"/>
  <c r="F304" i="1"/>
  <c r="F336" i="1"/>
  <c r="C119" i="1"/>
  <c r="F134" i="1"/>
  <c r="C114" i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8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9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0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1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2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3" xr16:uid="{1CF450CC-A6E3-4D8E-932B-303192D12AF1}" keepAlive="1" name="Query - 12sept_30_10 (2)" description="Connection to the '12sept_30_10 (2)' query in the workbook." type="5" refreshedVersion="6" background="1">
    <dbPr connection="Provider=Microsoft.Mashup.OleDb.1;Data Source=$Workbook$;Location=&quot;12sept_30_10 (2)&quot;;Extended Properties=&quot;&quot;" command="SELECT * FROM [12sept_30_10 (2)]"/>
  </connection>
  <connection id="24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5" xr16:uid="{9EAABA06-232E-44BF-9AA7-F84BF5F4FC79}" keepAlive="1" name="Query - 12sept_30_20 (2)" description="Connection to the '12sept_30_20 (2)' query in the workbook." type="5" refreshedVersion="6" background="1">
    <dbPr connection="Provider=Microsoft.Mashup.OleDb.1;Data Source=$Workbook$;Location=&quot;12sept_30_20 (2)&quot;;Extended Properties=&quot;&quot;" command="SELECT * FROM [12sept_30_20 (2)]"/>
  </connection>
  <connection id="26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7" xr16:uid="{95A33BDA-419E-4FAC-AB1B-EA33AEE26C54}" keepAlive="1" name="Query - 12sept_30_30 (2)" description="Connection to the '12sept_30_30 (2)' query in the workbook." type="5" refreshedVersion="6" background="1">
    <dbPr connection="Provider=Microsoft.Mashup.OleDb.1;Data Source=$Workbook$;Location=&quot;12sept_30_30 (2)&quot;;Extended Properties=&quot;&quot;" command="SELECT * FROM [12sept_30_30 (2)]"/>
  </connection>
  <connection id="28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9" xr16:uid="{CA9CDABA-DC4A-49EA-A160-FD9E7CD9B275}" keepAlive="1" name="Query - 12sept_30_40 (2)" description="Connection to the '12sept_30_40 (2)' query in the workbook." type="5" refreshedVersion="6" background="1">
    <dbPr connection="Provider=Microsoft.Mashup.OleDb.1;Data Source=$Workbook$;Location=&quot;12sept_30_40 (2)&quot;;Extended Properties=&quot;&quot;" command="SELECT * FROM [12sept_30_40 (2)]"/>
  </connection>
  <connection id="30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31" xr16:uid="{97B9A6BF-4D70-4F62-A845-0DB8D46DAF20}" keepAlive="1" name="Query - 12sept_30_50 (2)" description="Connection to the '12sept_30_50 (2)' query in the workbook." type="5" refreshedVersion="6" background="1">
    <dbPr connection="Provider=Microsoft.Mashup.OleDb.1;Data Source=$Workbook$;Location=&quot;12sept_30_50 (2)&quot;;Extended Properties=&quot;&quot;" command="SELECT * FROM [12sept_30_50 (2)]"/>
  </connection>
  <connection id="32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33" xr16:uid="{544B5D83-F5DC-4A03-A91C-16A77BAE7D34}" keepAlive="1" name="Query - 12sept_30_tri_all" description="Connection to the '12sept_30_tri_all' query in the workbook." type="5" refreshedVersion="6" background="1">
    <dbPr connection="Provider=Microsoft.Mashup.OleDb.1;Data Source=$Workbook$;Location=12sept_30_tri_all;Extended Properties=&quot;&quot;" command="SELECT * FROM [12sept_30_tri_all]"/>
  </connection>
  <connection id="34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35" xr16:uid="{FE378B7F-7AB8-4145-8F67-A98F794BA0BC}" keepAlive="1" name="Query - 12sept_60_10 (2)" description="Connection to the '12sept_60_10 (2)' query in the workbook." type="5" refreshedVersion="6" background="1">
    <dbPr connection="Provider=Microsoft.Mashup.OleDb.1;Data Source=$Workbook$;Location=&quot;12sept_60_10 (2)&quot;;Extended Properties=&quot;&quot;" command="SELECT * FROM [12sept_60_10 (2)]"/>
  </connection>
  <connection id="36" xr16:uid="{DAB789DB-529A-48C4-B1FE-794E7482EFD8}" keepAlive="1" name="Query - 12sept_60_10 (3)" description="Connection to the '12sept_60_10 (3)' query in the workbook." type="5" refreshedVersion="6" background="1">
    <dbPr connection="Provider=Microsoft.Mashup.OleDb.1;Data Source=$Workbook$;Location=&quot;12sept_60_10 (3)&quot;;Extended Properties=&quot;&quot;" command="SELECT * FROM [12sept_60_10 (3)]"/>
  </connection>
  <connection id="37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8" xr16:uid="{5F3C933F-EE12-425D-A303-A028C637E794}" keepAlive="1" name="Query - 12sept_60_20 (2)" description="Connection to the '12sept_60_20 (2)' query in the workbook." type="5" refreshedVersion="6" background="1">
    <dbPr connection="Provider=Microsoft.Mashup.OleDb.1;Data Source=$Workbook$;Location=&quot;12sept_60_20 (2)&quot;;Extended Properties=&quot;&quot;" command="SELECT * FROM [12sept_60_20 (2)]"/>
  </connection>
  <connection id="39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40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41" xr16:uid="{1F8B0BDA-3AF9-41A1-9E3A-44E08DF867EC}" keepAlive="1" name="Query - 12sept_60_30 (3)" description="Connection to the '12sept_60_30 (3)' query in the workbook." type="5" refreshedVersion="6" background="1">
    <dbPr connection="Provider=Microsoft.Mashup.OleDb.1;Data Source=$Workbook$;Location=&quot;12sept_60_30 (3)&quot;;Extended Properties=&quot;&quot;" command="SELECT * FROM [12sept_60_30 (3)]"/>
  </connection>
  <connection id="42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43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44" xr16:uid="{BDA64F8A-E4E3-40CA-9429-EEAF3AC187C5}" keepAlive="1" name="Query - 12sept_60_40 (3)" description="Connection to the '12sept_60_40 (3)' query in the workbook." type="5" refreshedVersion="6" background="1">
    <dbPr connection="Provider=Microsoft.Mashup.OleDb.1;Data Source=$Workbook$;Location=&quot;12sept_60_40 (3)&quot;;Extended Properties=&quot;&quot;" command="SELECT * FROM [12sept_60_40 (3)]"/>
  </connection>
  <connection id="45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46" xr16:uid="{9FC8C1A6-81D2-42C5-ACB3-BAF1A918C86E}" keepAlive="1" name="Query - 12sept_60_50 (2)" description="Connection to the '12sept_60_50 (2)' query in the workbook." type="5" refreshedVersion="6" background="1">
    <dbPr connection="Provider=Microsoft.Mashup.OleDb.1;Data Source=$Workbook$;Location=&quot;12sept_60_50 (2)&quot;;Extended Properties=&quot;&quot;" command="SELECT * FROM [12sept_60_50 (2)]"/>
  </connection>
  <connection id="47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48" xr16:uid="{8288662D-21AF-4915-876C-6211B6CE163E}" keepAlive="1" name="Query - 12sept_60_tri_all" description="Connection to the '12sept_60_tri_all' query in the workbook." type="5" refreshedVersion="6" background="1">
    <dbPr connection="Provider=Microsoft.Mashup.OleDb.1;Data Source=$Workbook$;Location=12sept_60_tri_all;Extended Properties=&quot;&quot;" command="SELECT * FROM [12sept_60_tri_all]"/>
  </connection>
  <connection id="49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50" xr16:uid="{0FAEA58A-49B5-4E65-B462-C1F4AE431E64}" keepAlive="1" name="Query - 12sept_90_10 (2)" description="Connection to the '12sept_90_10 (2)' query in the workbook." type="5" refreshedVersion="6" background="1">
    <dbPr connection="Provider=Microsoft.Mashup.OleDb.1;Data Source=$Workbook$;Location=&quot;12sept_90_10 (2)&quot;;Extended Properties=&quot;&quot;" command="SELECT * FROM [12sept_90_10 (2)]"/>
  </connection>
  <connection id="51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52" xr16:uid="{F52A5A5F-40AC-4B62-A5D9-2E4F0C52FC0D}" keepAlive="1" name="Query - 12sept_90_20 (2)" description="Connection to the '12sept_90_20 (2)' query in the workbook." type="5" refreshedVersion="6" background="1">
    <dbPr connection="Provider=Microsoft.Mashup.OleDb.1;Data Source=$Workbook$;Location=&quot;12sept_90_20 (2)&quot;;Extended Properties=&quot;&quot;" command="SELECT * FROM [12sept_90_20 (2)]"/>
  </connection>
  <connection id="53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54" xr16:uid="{D7311287-F43C-4497-A3B0-57F7556A2337}" keepAlive="1" name="Query - 12sept_90_30 (2)" description="Connection to the '12sept_90_30 (2)' query in the workbook." type="5" refreshedVersion="6" background="1">
    <dbPr connection="Provider=Microsoft.Mashup.OleDb.1;Data Source=$Workbook$;Location=&quot;12sept_90_30 (2)&quot;;Extended Properties=&quot;&quot;" command="SELECT * FROM [12sept_90_30 (2)]"/>
  </connection>
  <connection id="55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56" xr16:uid="{010D3034-94CF-482D-B272-BF15DC4647BF}" keepAlive="1" name="Query - 12sept_90_40 (2)" description="Connection to the '12sept_90_40 (2)' query in the workbook." type="5" refreshedVersion="6" background="1">
    <dbPr connection="Provider=Microsoft.Mashup.OleDb.1;Data Source=$Workbook$;Location=&quot;12sept_90_40 (2)&quot;;Extended Properties=&quot;&quot;" command="SELECT * FROM [12sept_90_40 (2)]"/>
  </connection>
  <connection id="57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58" xr16:uid="{38D176A7-A28C-4449-8FC1-62DFF516B5C9}" keepAlive="1" name="Query - 12sept_90_50 (2)" description="Connection to the '12sept_90_50 (2)' query in the workbook." type="5" refreshedVersion="6" background="1">
    <dbPr connection="Provider=Microsoft.Mashup.OleDb.1;Data Source=$Workbook$;Location=&quot;12sept_90_50 (2)&quot;;Extended Properties=&quot;&quot;" command="SELECT * FROM [12sept_90_50 (2)]"/>
  </connection>
  <connection id="59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  <connection id="60" xr16:uid="{2FB18526-5AF9-462F-8D76-41924C205A22}" keepAlive="1" name="Query - 12sept_90_tri_all" description="Connection to the '12sept_90_tri_all' query in the workbook." type="5" refreshedVersion="6" background="1">
    <dbPr connection="Provider=Microsoft.Mashup.OleDb.1;Data Source=$Workbook$;Location=12sept_90_tri_all;Extended Properties=&quot;&quot;" command="SELECT * FROM [12sept_90_tri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<sst xmlns="http://schemas.openxmlformats.org/spreadsheetml/2006/main" count="130" uniqueCount="24">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</sst>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-33.69</c:v>
                </c:pt>
                <c:pt idx="2">
                  <c:v>-31.88</c:v>
                </c:pt>
                <c:pt idx="3">
                  <c:v>-30.6</c:v>
                </c:pt>
                <c:pt idx="4">
                  <c:v>-30.11</c:v>
                </c:pt>
                <c:pt idx="5">
                  <c:v>-29.43</c:v>
                </c:pt>
                <c:pt idx="6">
                  <c:v>-29.38</c:v>
                </c:pt>
                <c:pt idx="7">
                  <c:v>-29.29</c:v>
                </c:pt>
                <c:pt idx="8">
                  <c:v>-29.78</c:v>
                </c:pt>
                <c:pt idx="9">
                  <c:v>-30.33</c:v>
                </c:pt>
                <c:pt idx="10">
                  <c:v>-30.69</c:v>
                </c:pt>
                <c:pt idx="11">
                  <c:v>-30.91</c:v>
                </c:pt>
                <c:pt idx="12">
                  <c:v>-30.47</c:v>
                </c:pt>
                <c:pt idx="13">
                  <c:v>-29.99</c:v>
                </c:pt>
                <c:pt idx="14">
                  <c:v>-29.27</c:v>
                </c:pt>
                <c:pt idx="15">
                  <c:v>-28.57</c:v>
                </c:pt>
                <c:pt idx="16">
                  <c:v>-27.89</c:v>
                </c:pt>
                <c:pt idx="17">
                  <c:v>-27.4</c:v>
                </c:pt>
                <c:pt idx="18">
                  <c:v>-26.68</c:v>
                </c:pt>
                <c:pt idx="19">
                  <c:v>-25.99</c:v>
                </c:pt>
                <c:pt idx="20">
                  <c:v>-25.43</c:v>
                </c:pt>
                <c:pt idx="21">
                  <c:v>-24.86</c:v>
                </c:pt>
                <c:pt idx="22">
                  <c:v>-24.61</c:v>
                </c:pt>
                <c:pt idx="23">
                  <c:v>-24.49</c:v>
                </c:pt>
                <c:pt idx="24">
                  <c:v>-24.59</c:v>
                </c:pt>
                <c:pt idx="25">
                  <c:v>-25.08</c:v>
                </c:pt>
                <c:pt idx="26">
                  <c:v>-25.79</c:v>
                </c:pt>
                <c:pt idx="27">
                  <c:v>-26.94</c:v>
                </c:pt>
                <c:pt idx="28">
                  <c:v>-28.27</c:v>
                </c:pt>
                <c:pt idx="29">
                  <c:v>-29.65</c:v>
                </c:pt>
                <c:pt idx="30">
                  <c:v>-31.02</c:v>
                </c:pt>
                <c:pt idx="31">
                  <c:v>-32.25</c:v>
                </c:pt>
                <c:pt idx="32">
                  <c:v>-33.299999999999997</c:v>
                </c:pt>
                <c:pt idx="33">
                  <c:v>-34.39</c:v>
                </c:pt>
                <c:pt idx="34">
                  <c:v>-35.75</c:v>
                </c:pt>
                <c:pt idx="35">
                  <c:v>-37.61</c:v>
                </c:pt>
                <c:pt idx="36">
                  <c:v>-39.74</c:v>
                </c:pt>
                <c:pt idx="37">
                  <c:v>-39.89</c:v>
                </c:pt>
                <c:pt idx="38">
                  <c:v>-37.450000000000003</c:v>
                </c:pt>
                <c:pt idx="39">
                  <c:v>-34.43</c:v>
                </c:pt>
                <c:pt idx="40">
                  <c:v>-32.29</c:v>
                </c:pt>
                <c:pt idx="41">
                  <c:v>-30.53</c:v>
                </c:pt>
                <c:pt idx="42">
                  <c:v>-29.35</c:v>
                </c:pt>
                <c:pt idx="43">
                  <c:v>-28.3</c:v>
                </c:pt>
                <c:pt idx="44">
                  <c:v>-27.54</c:v>
                </c:pt>
                <c:pt idx="45">
                  <c:v>-26.74</c:v>
                </c:pt>
                <c:pt idx="46">
                  <c:v>-26.13</c:v>
                </c:pt>
                <c:pt idx="47">
                  <c:v>-25.5</c:v>
                </c:pt>
                <c:pt idx="48">
                  <c:v>-25.12</c:v>
                </c:pt>
                <c:pt idx="49">
                  <c:v>-24.7</c:v>
                </c:pt>
                <c:pt idx="50">
                  <c:v>-24.47</c:v>
                </c:pt>
                <c:pt idx="51">
                  <c:v>-24.44</c:v>
                </c:pt>
                <c:pt idx="52">
                  <c:v>-24.59</c:v>
                </c:pt>
                <c:pt idx="53">
                  <c:v>-24.81</c:v>
                </c:pt>
                <c:pt idx="54">
                  <c:v>-24.96</c:v>
                </c:pt>
                <c:pt idx="55">
                  <c:v>-24.27</c:v>
                </c:pt>
                <c:pt idx="56">
                  <c:v>-22.99</c:v>
                </c:pt>
                <c:pt idx="57">
                  <c:v>-21.65</c:v>
                </c:pt>
                <c:pt idx="58">
                  <c:v>-20.47</c:v>
                </c:pt>
                <c:pt idx="59">
                  <c:v>-19.510000000000002</c:v>
                </c:pt>
                <c:pt idx="60">
                  <c:v>-19.04</c:v>
                </c:pt>
                <c:pt idx="61">
                  <c:v>-18.809999999999999</c:v>
                </c:pt>
                <c:pt idx="62">
                  <c:v>-18.97</c:v>
                </c:pt>
                <c:pt idx="63">
                  <c:v>-19.48</c:v>
                </c:pt>
                <c:pt idx="64">
                  <c:v>-20.32</c:v>
                </c:pt>
                <c:pt idx="65">
                  <c:v>-21.43</c:v>
                </c:pt>
                <c:pt idx="66">
                  <c:v>-22.78</c:v>
                </c:pt>
                <c:pt idx="67">
                  <c:v>-24.47</c:v>
                </c:pt>
                <c:pt idx="68">
                  <c:v>-25.78</c:v>
                </c:pt>
                <c:pt idx="69">
                  <c:v>-26.01</c:v>
                </c:pt>
                <c:pt idx="70">
                  <c:v>-25.35</c:v>
                </c:pt>
                <c:pt idx="71">
                  <c:v>-24.42</c:v>
                </c:pt>
                <c:pt idx="72">
                  <c:v>-23.7</c:v>
                </c:pt>
                <c:pt idx="73">
                  <c:v>-23.61</c:v>
                </c:pt>
                <c:pt idx="74">
                  <c:v>-24.12</c:v>
                </c:pt>
                <c:pt idx="75">
                  <c:v>-25.26</c:v>
                </c:pt>
                <c:pt idx="76">
                  <c:v>-26.88</c:v>
                </c:pt>
                <c:pt idx="77">
                  <c:v>-28.02</c:v>
                </c:pt>
                <c:pt idx="78">
                  <c:v>-27.82</c:v>
                </c:pt>
                <c:pt idx="79">
                  <c:v>-26.12</c:v>
                </c:pt>
                <c:pt idx="80">
                  <c:v>-24.5</c:v>
                </c:pt>
                <c:pt idx="81">
                  <c:v>-23.19</c:v>
                </c:pt>
                <c:pt idx="82">
                  <c:v>-22.19</c:v>
                </c:pt>
                <c:pt idx="83">
                  <c:v>-21.68</c:v>
                </c:pt>
                <c:pt idx="84">
                  <c:v>-21.52</c:v>
                </c:pt>
                <c:pt idx="85">
                  <c:v>-21.56</c:v>
                </c:pt>
                <c:pt idx="86">
                  <c:v>-21.68</c:v>
                </c:pt>
                <c:pt idx="87">
                  <c:v>-21.58</c:v>
                </c:pt>
                <c:pt idx="88">
                  <c:v>-21.28</c:v>
                </c:pt>
                <c:pt idx="89">
                  <c:v>-20.54</c:v>
                </c:pt>
                <c:pt idx="90">
                  <c:v>-19.559999999999999</c:v>
                </c:pt>
                <c:pt idx="91">
                  <c:v>-18.670000000000002</c:v>
                </c:pt>
                <c:pt idx="92">
                  <c:v>-17.82</c:v>
                </c:pt>
                <c:pt idx="93">
                  <c:v>-17.100000000000001</c:v>
                </c:pt>
                <c:pt idx="94">
                  <c:v>-16.760000000000002</c:v>
                </c:pt>
                <c:pt idx="95">
                  <c:v>-16.48</c:v>
                </c:pt>
                <c:pt idx="96">
                  <c:v>-16.41</c:v>
                </c:pt>
                <c:pt idx="97">
                  <c:v>-16.3</c:v>
                </c:pt>
                <c:pt idx="98">
                  <c:v>-16.04</c:v>
                </c:pt>
                <c:pt idx="99">
                  <c:v>-15.55</c:v>
                </c:pt>
                <c:pt idx="100">
                  <c:v>-15.01</c:v>
                </c:pt>
                <c:pt idx="101">
                  <c:v>-14.46</c:v>
                </c:pt>
                <c:pt idx="102">
                  <c:v>-14.09</c:v>
                </c:pt>
                <c:pt idx="103">
                  <c:v>-13.75</c:v>
                </c:pt>
                <c:pt idx="104">
                  <c:v>-13.47</c:v>
                </c:pt>
                <c:pt idx="105">
                  <c:v>-13.19</c:v>
                </c:pt>
                <c:pt idx="106">
                  <c:v>-12.89</c:v>
                </c:pt>
                <c:pt idx="107">
                  <c:v>-12.56</c:v>
                </c:pt>
                <c:pt idx="108">
                  <c:v>-12.22</c:v>
                </c:pt>
                <c:pt idx="109">
                  <c:v>-11.8</c:v>
                </c:pt>
                <c:pt idx="110">
                  <c:v>-11.47</c:v>
                </c:pt>
                <c:pt idx="111">
                  <c:v>-11.19</c:v>
                </c:pt>
                <c:pt idx="112">
                  <c:v>-10.94</c:v>
                </c:pt>
                <c:pt idx="113">
                  <c:v>-10.7</c:v>
                </c:pt>
                <c:pt idx="114">
                  <c:v>-10.46</c:v>
                </c:pt>
                <c:pt idx="115">
                  <c:v>-10.130000000000001</c:v>
                </c:pt>
                <c:pt idx="116">
                  <c:v>-9.7799999999999994</c:v>
                </c:pt>
                <c:pt idx="117">
                  <c:v>-9.3800000000000008</c:v>
                </c:pt>
                <c:pt idx="118">
                  <c:v>-9</c:v>
                </c:pt>
                <c:pt idx="119">
                  <c:v>-8.66</c:v>
                </c:pt>
                <c:pt idx="120">
                  <c:v>-8.41</c:v>
                </c:pt>
                <c:pt idx="121">
                  <c:v>-8.15</c:v>
                </c:pt>
                <c:pt idx="122">
                  <c:v>-7.93</c:v>
                </c:pt>
                <c:pt idx="123">
                  <c:v>-7.7</c:v>
                </c:pt>
                <c:pt idx="124">
                  <c:v>-7.4</c:v>
                </c:pt>
                <c:pt idx="125">
                  <c:v>-7.1</c:v>
                </c:pt>
                <c:pt idx="126">
                  <c:v>-6.77</c:v>
                </c:pt>
                <c:pt idx="127">
                  <c:v>-6.39</c:v>
                </c:pt>
                <c:pt idx="128">
                  <c:v>-6.05</c:v>
                </c:pt>
                <c:pt idx="129">
                  <c:v>-5.74</c:v>
                </c:pt>
                <c:pt idx="130">
                  <c:v>-5.47</c:v>
                </c:pt>
                <c:pt idx="131">
                  <c:v>-5.2</c:v>
                </c:pt>
                <c:pt idx="132">
                  <c:v>-4.97</c:v>
                </c:pt>
                <c:pt idx="133">
                  <c:v>-4.72</c:v>
                </c:pt>
                <c:pt idx="134">
                  <c:v>-4.46</c:v>
                </c:pt>
                <c:pt idx="135">
                  <c:v>-4.1900000000000004</c:v>
                </c:pt>
                <c:pt idx="136">
                  <c:v>-3.94</c:v>
                </c:pt>
                <c:pt idx="137">
                  <c:v>-3.72</c:v>
                </c:pt>
                <c:pt idx="138">
                  <c:v>-3.53</c:v>
                </c:pt>
                <c:pt idx="139">
                  <c:v>-3.4</c:v>
                </c:pt>
                <c:pt idx="140">
                  <c:v>-3.29</c:v>
                </c:pt>
                <c:pt idx="141">
                  <c:v>-3.19</c:v>
                </c:pt>
                <c:pt idx="142">
                  <c:v>-3.06</c:v>
                </c:pt>
                <c:pt idx="143">
                  <c:v>-2.92</c:v>
                </c:pt>
                <c:pt idx="144">
                  <c:v>-2.76</c:v>
                </c:pt>
                <c:pt idx="145">
                  <c:v>-2.59</c:v>
                </c:pt>
                <c:pt idx="146">
                  <c:v>-2.46</c:v>
                </c:pt>
                <c:pt idx="147">
                  <c:v>-2.34</c:v>
                </c:pt>
                <c:pt idx="148">
                  <c:v>-2.2400000000000002</c:v>
                </c:pt>
                <c:pt idx="149">
                  <c:v>-2.19</c:v>
                </c:pt>
                <c:pt idx="150">
                  <c:v>-2.14</c:v>
                </c:pt>
                <c:pt idx="151">
                  <c:v>-2.09</c:v>
                </c:pt>
                <c:pt idx="152">
                  <c:v>-2.06</c:v>
                </c:pt>
                <c:pt idx="153">
                  <c:v>-2.0099999999999998</c:v>
                </c:pt>
                <c:pt idx="154">
                  <c:v>-1.97</c:v>
                </c:pt>
                <c:pt idx="155">
                  <c:v>-1.92</c:v>
                </c:pt>
                <c:pt idx="156">
                  <c:v>-1.87</c:v>
                </c:pt>
                <c:pt idx="157">
                  <c:v>-1.83</c:v>
                </c:pt>
                <c:pt idx="158">
                  <c:v>-1.77</c:v>
                </c:pt>
                <c:pt idx="159">
                  <c:v>-1.7</c:v>
                </c:pt>
                <c:pt idx="160">
                  <c:v>-1.59</c:v>
                </c:pt>
                <c:pt idx="161">
                  <c:v>-1.46</c:v>
                </c:pt>
                <c:pt idx="162">
                  <c:v>-1.34</c:v>
                </c:pt>
                <c:pt idx="163">
                  <c:v>-1.18</c:v>
                </c:pt>
                <c:pt idx="164">
                  <c:v>-1.02</c:v>
                </c:pt>
                <c:pt idx="165">
                  <c:v>-0.88</c:v>
                </c:pt>
                <c:pt idx="166">
                  <c:v>-0.74</c:v>
                </c:pt>
                <c:pt idx="167">
                  <c:v>-0.61</c:v>
                </c:pt>
                <c:pt idx="168">
                  <c:v>-0.48</c:v>
                </c:pt>
                <c:pt idx="169">
                  <c:v>-0.35</c:v>
                </c:pt>
                <c:pt idx="170">
                  <c:v>-0.24</c:v>
                </c:pt>
                <c:pt idx="171">
                  <c:v>-0.14000000000000001</c:v>
                </c:pt>
                <c:pt idx="172">
                  <c:v>-0.06</c:v>
                </c:pt>
                <c:pt idx="173">
                  <c:v>-0.02</c:v>
                </c:pt>
                <c:pt idx="174">
                  <c:v>0</c:v>
                </c:pt>
                <c:pt idx="175">
                  <c:v>0</c:v>
                </c:pt>
                <c:pt idx="176">
                  <c:v>-0.01</c:v>
                </c:pt>
                <c:pt idx="177">
                  <c:v>-0.04</c:v>
                </c:pt>
                <c:pt idx="178">
                  <c:v>-0.06</c:v>
                </c:pt>
                <c:pt idx="179">
                  <c:v>-0.08</c:v>
                </c:pt>
                <c:pt idx="180">
                  <c:v>-0.1</c:v>
                </c:pt>
                <c:pt idx="181">
                  <c:v>-0.12</c:v>
                </c:pt>
                <c:pt idx="182">
                  <c:v>-0.14000000000000001</c:v>
                </c:pt>
                <c:pt idx="183">
                  <c:v>-0.19</c:v>
                </c:pt>
                <c:pt idx="184">
                  <c:v>-0.26</c:v>
                </c:pt>
                <c:pt idx="185">
                  <c:v>-0.31</c:v>
                </c:pt>
                <c:pt idx="186">
                  <c:v>-0.38</c:v>
                </c:pt>
                <c:pt idx="187">
                  <c:v>-0.43</c:v>
                </c:pt>
                <c:pt idx="188">
                  <c:v>-0.46</c:v>
                </c:pt>
                <c:pt idx="189">
                  <c:v>-0.48</c:v>
                </c:pt>
                <c:pt idx="190">
                  <c:v>-0.49</c:v>
                </c:pt>
                <c:pt idx="191">
                  <c:v>-0.49</c:v>
                </c:pt>
                <c:pt idx="192">
                  <c:v>-0.46</c:v>
                </c:pt>
                <c:pt idx="193">
                  <c:v>-0.42</c:v>
                </c:pt>
                <c:pt idx="194">
                  <c:v>-0.26</c:v>
                </c:pt>
                <c:pt idx="195">
                  <c:v>-0.17</c:v>
                </c:pt>
                <c:pt idx="196">
                  <c:v>-0.1</c:v>
                </c:pt>
                <c:pt idx="197">
                  <c:v>-0.13</c:v>
                </c:pt>
                <c:pt idx="198">
                  <c:v>-7.0000000000000007E-2</c:v>
                </c:pt>
                <c:pt idx="199">
                  <c:v>-0.06</c:v>
                </c:pt>
                <c:pt idx="200">
                  <c:v>-0.03</c:v>
                </c:pt>
                <c:pt idx="201">
                  <c:v>-0.02</c:v>
                </c:pt>
                <c:pt idx="202">
                  <c:v>-0.02</c:v>
                </c:pt>
                <c:pt idx="203">
                  <c:v>-0.05</c:v>
                </c:pt>
                <c:pt idx="204">
                  <c:v>-0.09</c:v>
                </c:pt>
                <c:pt idx="205">
                  <c:v>-0.15</c:v>
                </c:pt>
                <c:pt idx="206">
                  <c:v>-0.22</c:v>
                </c:pt>
                <c:pt idx="207">
                  <c:v>-0.31</c:v>
                </c:pt>
                <c:pt idx="208">
                  <c:v>-0.4</c:v>
                </c:pt>
                <c:pt idx="209">
                  <c:v>-0.49</c:v>
                </c:pt>
                <c:pt idx="210">
                  <c:v>-0.57999999999999996</c:v>
                </c:pt>
                <c:pt idx="211">
                  <c:v>-0.66</c:v>
                </c:pt>
                <c:pt idx="212">
                  <c:v>-0.74</c:v>
                </c:pt>
                <c:pt idx="213">
                  <c:v>-0.82</c:v>
                </c:pt>
                <c:pt idx="214">
                  <c:v>-0.87</c:v>
                </c:pt>
                <c:pt idx="215">
                  <c:v>-0.92</c:v>
                </c:pt>
                <c:pt idx="216">
                  <c:v>-0.98</c:v>
                </c:pt>
                <c:pt idx="217">
                  <c:v>-1.03</c:v>
                </c:pt>
                <c:pt idx="218">
                  <c:v>-1.06</c:v>
                </c:pt>
                <c:pt idx="219">
                  <c:v>-1.08</c:v>
                </c:pt>
                <c:pt idx="220">
                  <c:v>-1.0900000000000001</c:v>
                </c:pt>
                <c:pt idx="221">
                  <c:v>-1.1100000000000001</c:v>
                </c:pt>
                <c:pt idx="222">
                  <c:v>-1.1299999999999999</c:v>
                </c:pt>
                <c:pt idx="223">
                  <c:v>-1.17</c:v>
                </c:pt>
                <c:pt idx="224">
                  <c:v>-1.24</c:v>
                </c:pt>
                <c:pt idx="225">
                  <c:v>-1.33</c:v>
                </c:pt>
                <c:pt idx="226">
                  <c:v>-1.45</c:v>
                </c:pt>
                <c:pt idx="227">
                  <c:v>-1.61</c:v>
                </c:pt>
                <c:pt idx="228">
                  <c:v>-1.78</c:v>
                </c:pt>
                <c:pt idx="229">
                  <c:v>-1.93</c:v>
                </c:pt>
                <c:pt idx="230">
                  <c:v>-2.1</c:v>
                </c:pt>
                <c:pt idx="231">
                  <c:v>-2.29</c:v>
                </c:pt>
                <c:pt idx="232">
                  <c:v>-2.5</c:v>
                </c:pt>
                <c:pt idx="233">
                  <c:v>-2.69</c:v>
                </c:pt>
                <c:pt idx="234">
                  <c:v>-2.91</c:v>
                </c:pt>
                <c:pt idx="235">
                  <c:v>-3.17</c:v>
                </c:pt>
                <c:pt idx="236">
                  <c:v>-3.49</c:v>
                </c:pt>
                <c:pt idx="237">
                  <c:v>-3.81</c:v>
                </c:pt>
                <c:pt idx="238">
                  <c:v>-4.1399999999999997</c:v>
                </c:pt>
                <c:pt idx="239">
                  <c:v>-4.5199999999999996</c:v>
                </c:pt>
                <c:pt idx="240">
                  <c:v>-4.88</c:v>
                </c:pt>
                <c:pt idx="241">
                  <c:v>-5.24</c:v>
                </c:pt>
                <c:pt idx="242">
                  <c:v>-5.61</c:v>
                </c:pt>
                <c:pt idx="243">
                  <c:v>-6.01</c:v>
                </c:pt>
                <c:pt idx="244">
                  <c:v>-6.4</c:v>
                </c:pt>
                <c:pt idx="245">
                  <c:v>-6.78</c:v>
                </c:pt>
                <c:pt idx="246">
                  <c:v>-7.18</c:v>
                </c:pt>
                <c:pt idx="247">
                  <c:v>-7.54</c:v>
                </c:pt>
                <c:pt idx="248">
                  <c:v>-7.91</c:v>
                </c:pt>
                <c:pt idx="249">
                  <c:v>-8.25</c:v>
                </c:pt>
                <c:pt idx="250">
                  <c:v>-8.56</c:v>
                </c:pt>
                <c:pt idx="251">
                  <c:v>-8.94</c:v>
                </c:pt>
                <c:pt idx="252">
                  <c:v>-9.2899999999999991</c:v>
                </c:pt>
                <c:pt idx="253">
                  <c:v>-9.65</c:v>
                </c:pt>
                <c:pt idx="254">
                  <c:v>-10.01</c:v>
                </c:pt>
                <c:pt idx="255">
                  <c:v>-10.37</c:v>
                </c:pt>
                <c:pt idx="256">
                  <c:v>-10.72</c:v>
                </c:pt>
                <c:pt idx="257">
                  <c:v>-11.1</c:v>
                </c:pt>
                <c:pt idx="258">
                  <c:v>-11.45</c:v>
                </c:pt>
                <c:pt idx="259">
                  <c:v>-11.79</c:v>
                </c:pt>
                <c:pt idx="260">
                  <c:v>-12.14</c:v>
                </c:pt>
                <c:pt idx="261">
                  <c:v>-12.49</c:v>
                </c:pt>
                <c:pt idx="262">
                  <c:v>-12.75</c:v>
                </c:pt>
                <c:pt idx="263">
                  <c:v>-13.03</c:v>
                </c:pt>
                <c:pt idx="264">
                  <c:v>-13.32</c:v>
                </c:pt>
                <c:pt idx="265">
                  <c:v>-13.62</c:v>
                </c:pt>
                <c:pt idx="266">
                  <c:v>-13.98</c:v>
                </c:pt>
                <c:pt idx="267">
                  <c:v>-14.4</c:v>
                </c:pt>
                <c:pt idx="268">
                  <c:v>-14.85</c:v>
                </c:pt>
                <c:pt idx="269">
                  <c:v>-15.28</c:v>
                </c:pt>
                <c:pt idx="270">
                  <c:v>-15.67</c:v>
                </c:pt>
                <c:pt idx="271">
                  <c:v>-16.09</c:v>
                </c:pt>
                <c:pt idx="272">
                  <c:v>-16.329999999999998</c:v>
                </c:pt>
                <c:pt idx="273">
                  <c:v>-16.440000000000001</c:v>
                </c:pt>
                <c:pt idx="274">
                  <c:v>-16.5</c:v>
                </c:pt>
                <c:pt idx="275">
                  <c:v>-16.45</c:v>
                </c:pt>
                <c:pt idx="276">
                  <c:v>-16.32</c:v>
                </c:pt>
                <c:pt idx="277">
                  <c:v>-16.28</c:v>
                </c:pt>
                <c:pt idx="278">
                  <c:v>-16.25</c:v>
                </c:pt>
                <c:pt idx="279">
                  <c:v>-16.440000000000001</c:v>
                </c:pt>
                <c:pt idx="280">
                  <c:v>-16.600000000000001</c:v>
                </c:pt>
                <c:pt idx="281">
                  <c:v>-16.88</c:v>
                </c:pt>
                <c:pt idx="282">
                  <c:v>-17.18</c:v>
                </c:pt>
                <c:pt idx="283">
                  <c:v>-17.45</c:v>
                </c:pt>
                <c:pt idx="284">
                  <c:v>-17.63</c:v>
                </c:pt>
                <c:pt idx="285">
                  <c:v>-17.8</c:v>
                </c:pt>
                <c:pt idx="286">
                  <c:v>-18.04</c:v>
                </c:pt>
                <c:pt idx="287">
                  <c:v>-18.27</c:v>
                </c:pt>
                <c:pt idx="288">
                  <c:v>-18.59</c:v>
                </c:pt>
                <c:pt idx="289">
                  <c:v>-18.84</c:v>
                </c:pt>
                <c:pt idx="290">
                  <c:v>-19.03</c:v>
                </c:pt>
                <c:pt idx="291">
                  <c:v>-19.18</c:v>
                </c:pt>
                <c:pt idx="292">
                  <c:v>-19.23</c:v>
                </c:pt>
                <c:pt idx="293">
                  <c:v>-19.2</c:v>
                </c:pt>
                <c:pt idx="294">
                  <c:v>-19.27</c:v>
                </c:pt>
                <c:pt idx="295">
                  <c:v>-19.43</c:v>
                </c:pt>
                <c:pt idx="296">
                  <c:v>-19.739999999999998</c:v>
                </c:pt>
                <c:pt idx="297">
                  <c:v>-20.22</c:v>
                </c:pt>
                <c:pt idx="298">
                  <c:v>-20.76</c:v>
                </c:pt>
                <c:pt idx="299">
                  <c:v>-21.22</c:v>
                </c:pt>
                <c:pt idx="300">
                  <c:v>-21.35</c:v>
                </c:pt>
                <c:pt idx="301">
                  <c:v>-21.44</c:v>
                </c:pt>
                <c:pt idx="302">
                  <c:v>-21.52</c:v>
                </c:pt>
                <c:pt idx="303">
                  <c:v>-21.81</c:v>
                </c:pt>
                <c:pt idx="304">
                  <c:v>-22.35</c:v>
                </c:pt>
                <c:pt idx="305">
                  <c:v>-23.17</c:v>
                </c:pt>
                <c:pt idx="306">
                  <c:v>-24.41</c:v>
                </c:pt>
                <c:pt idx="307">
                  <c:v>-25.97</c:v>
                </c:pt>
                <c:pt idx="308">
                  <c:v>-28.22</c:v>
                </c:pt>
                <c:pt idx="309">
                  <c:v>-30.89</c:v>
                </c:pt>
                <c:pt idx="310">
                  <c:v>-33.85</c:v>
                </c:pt>
                <c:pt idx="311">
                  <c:v>-34.4</c:v>
                </c:pt>
                <c:pt idx="312">
                  <c:v>-33.92</c:v>
                </c:pt>
                <c:pt idx="313">
                  <c:v>-33.83</c:v>
                </c:pt>
                <c:pt idx="314">
                  <c:v>-33.450000000000003</c:v>
                </c:pt>
                <c:pt idx="315">
                  <c:v>-33.89</c:v>
                </c:pt>
                <c:pt idx="316">
                  <c:v>-34.21</c:v>
                </c:pt>
                <c:pt idx="317">
                  <c:v>-33.96</c:v>
                </c:pt>
                <c:pt idx="318">
                  <c:v>-33.270000000000003</c:v>
                </c:pt>
                <c:pt idx="319">
                  <c:v>-32.590000000000003</c:v>
                </c:pt>
                <c:pt idx="320">
                  <c:v>-31.6</c:v>
                </c:pt>
                <c:pt idx="321">
                  <c:v>-30.73</c:v>
                </c:pt>
                <c:pt idx="322">
                  <c:v>-30.01</c:v>
                </c:pt>
                <c:pt idx="323">
                  <c:v>-29</c:v>
                </c:pt>
                <c:pt idx="324">
                  <c:v>-28.37</c:v>
                </c:pt>
                <c:pt idx="325">
                  <c:v>-28.01</c:v>
                </c:pt>
                <c:pt idx="326">
                  <c:v>-27.74</c:v>
                </c:pt>
                <c:pt idx="327">
                  <c:v>-27.78</c:v>
                </c:pt>
                <c:pt idx="328">
                  <c:v>-28.03</c:v>
                </c:pt>
                <c:pt idx="329">
                  <c:v>-28.58</c:v>
                </c:pt>
                <c:pt idx="330">
                  <c:v>-29.38</c:v>
                </c:pt>
                <c:pt idx="331">
                  <c:v>-30.26</c:v>
                </c:pt>
                <c:pt idx="332">
                  <c:v>-30.92</c:v>
                </c:pt>
                <c:pt idx="333">
                  <c:v>-31.22</c:v>
                </c:pt>
                <c:pt idx="334">
                  <c:v>-30.9</c:v>
                </c:pt>
                <c:pt idx="335">
                  <c:v>-30.01</c:v>
                </c:pt>
                <c:pt idx="336">
                  <c:v>-28.79</c:v>
                </c:pt>
                <c:pt idx="337">
                  <c:v>-27.71</c:v>
                </c:pt>
                <c:pt idx="338">
                  <c:v>-26.93</c:v>
                </c:pt>
                <c:pt idx="339">
                  <c:v>-26.41</c:v>
                </c:pt>
                <c:pt idx="340">
                  <c:v>-26.34</c:v>
                </c:pt>
                <c:pt idx="341">
                  <c:v>-26.59</c:v>
                </c:pt>
                <c:pt idx="342">
                  <c:v>-26.76</c:v>
                </c:pt>
                <c:pt idx="343">
                  <c:v>-27.64</c:v>
                </c:pt>
                <c:pt idx="344">
                  <c:v>-28.52</c:v>
                </c:pt>
                <c:pt idx="345">
                  <c:v>-29.75</c:v>
                </c:pt>
                <c:pt idx="346">
                  <c:v>-31.3</c:v>
                </c:pt>
                <c:pt idx="347">
                  <c:v>-32.99</c:v>
                </c:pt>
                <c:pt idx="348">
                  <c:v>-34.46</c:v>
                </c:pt>
                <c:pt idx="349">
                  <c:v>-35.57</c:v>
                </c:pt>
                <c:pt idx="350">
                  <c:v>-36.9</c:v>
                </c:pt>
                <c:pt idx="351">
                  <c:v>-37.65</c:v>
                </c:pt>
                <c:pt idx="352">
                  <c:v>-38.36</c:v>
                </c:pt>
                <c:pt idx="353">
                  <c:v>-38.85</c:v>
                </c:pt>
                <c:pt idx="354">
                  <c:v>-39.96</c:v>
                </c:pt>
                <c:pt idx="355">
                  <c:v>-40.630000000000003</c:v>
                </c:pt>
                <c:pt idx="356">
                  <c:v>-40.6</c:v>
                </c:pt>
                <c:pt idx="357">
                  <c:v>-40.630000000000003</c:v>
                </c:pt>
                <c:pt idx="358">
                  <c:v>-39.64</c:v>
                </c:pt>
                <c:pt idx="359">
                  <c:v>-38.28</c:v>
                </c:pt>
                <c:pt idx="360">
                  <c:v>-36.01</c:v>
                </c:pt>
                <c:pt idx="361">
                  <c:v>-34.65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-34.229999999999997</c:v>
                </c:pt>
                <c:pt idx="1">
                  <c:v>-32.28</c:v>
                </c:pt>
                <c:pt idx="2">
                  <c:v>-30.83</c:v>
                </c:pt>
                <c:pt idx="3">
                  <c:v>-30.2</c:v>
                </c:pt>
                <c:pt idx="4">
                  <c:v>-29.56</c:v>
                </c:pt>
                <c:pt idx="5">
                  <c:v>-29.31</c:v>
                </c:pt>
                <c:pt idx="6">
                  <c:v>-29.41</c:v>
                </c:pt>
                <c:pt idx="7">
                  <c:v>-29.83</c:v>
                </c:pt>
                <c:pt idx="8">
                  <c:v>-30.17</c:v>
                </c:pt>
                <c:pt idx="9">
                  <c:v>-30.64</c:v>
                </c:pt>
                <c:pt idx="10">
                  <c:v>-30.89</c:v>
                </c:pt>
                <c:pt idx="11">
                  <c:v>-30.66</c:v>
                </c:pt>
                <c:pt idx="12">
                  <c:v>-30.01</c:v>
                </c:pt>
                <c:pt idx="13">
                  <c:v>-29.28</c:v>
                </c:pt>
                <c:pt idx="14">
                  <c:v>-28.61</c:v>
                </c:pt>
                <c:pt idx="15">
                  <c:v>-27.89</c:v>
                </c:pt>
                <c:pt idx="16">
                  <c:v>-27.37</c:v>
                </c:pt>
                <c:pt idx="17">
                  <c:v>-26.61</c:v>
                </c:pt>
                <c:pt idx="18">
                  <c:v>-26.07</c:v>
                </c:pt>
                <c:pt idx="19">
                  <c:v>-25.52</c:v>
                </c:pt>
                <c:pt idx="20">
                  <c:v>-24.96</c:v>
                </c:pt>
                <c:pt idx="21">
                  <c:v>-24.55</c:v>
                </c:pt>
                <c:pt idx="22">
                  <c:v>-24.35</c:v>
                </c:pt>
                <c:pt idx="23">
                  <c:v>-24.64</c:v>
                </c:pt>
                <c:pt idx="24">
                  <c:v>-25.11</c:v>
                </c:pt>
                <c:pt idx="25">
                  <c:v>-25.83</c:v>
                </c:pt>
                <c:pt idx="26">
                  <c:v>-27.02</c:v>
                </c:pt>
                <c:pt idx="27">
                  <c:v>-28.39</c:v>
                </c:pt>
                <c:pt idx="28">
                  <c:v>-29.7</c:v>
                </c:pt>
                <c:pt idx="29">
                  <c:v>-31.12</c:v>
                </c:pt>
                <c:pt idx="30">
                  <c:v>-32.44</c:v>
                </c:pt>
                <c:pt idx="31">
                  <c:v>-33.31</c:v>
                </c:pt>
                <c:pt idx="32">
                  <c:v>-34.64</c:v>
                </c:pt>
                <c:pt idx="33">
                  <c:v>-35.979999999999997</c:v>
                </c:pt>
                <c:pt idx="34">
                  <c:v>-37.630000000000003</c:v>
                </c:pt>
                <c:pt idx="35">
                  <c:v>-39.78</c:v>
                </c:pt>
                <c:pt idx="36">
                  <c:v>-39.71</c:v>
                </c:pt>
                <c:pt idx="37">
                  <c:v>-37.51</c:v>
                </c:pt>
                <c:pt idx="38">
                  <c:v>-34.42</c:v>
                </c:pt>
                <c:pt idx="39">
                  <c:v>-32.130000000000003</c:v>
                </c:pt>
                <c:pt idx="40">
                  <c:v>-30.3</c:v>
                </c:pt>
                <c:pt idx="41">
                  <c:v>-29.22</c:v>
                </c:pt>
                <c:pt idx="42">
                  <c:v>-28.37</c:v>
                </c:pt>
                <c:pt idx="43">
                  <c:v>-27.41</c:v>
                </c:pt>
                <c:pt idx="44">
                  <c:v>-26.75</c:v>
                </c:pt>
                <c:pt idx="45">
                  <c:v>-26.18</c:v>
                </c:pt>
                <c:pt idx="46">
                  <c:v>-25.58</c:v>
                </c:pt>
                <c:pt idx="47">
                  <c:v>-25.09</c:v>
                </c:pt>
                <c:pt idx="48">
                  <c:v>-24.74</c:v>
                </c:pt>
                <c:pt idx="49">
                  <c:v>-24.49</c:v>
                </c:pt>
                <c:pt idx="50">
                  <c:v>-24.44</c:v>
                </c:pt>
                <c:pt idx="51">
                  <c:v>-24.67</c:v>
                </c:pt>
                <c:pt idx="52">
                  <c:v>-24.84</c:v>
                </c:pt>
                <c:pt idx="53">
                  <c:v>-24.91</c:v>
                </c:pt>
                <c:pt idx="54">
                  <c:v>-24.28</c:v>
                </c:pt>
                <c:pt idx="55">
                  <c:v>-23.09</c:v>
                </c:pt>
                <c:pt idx="56">
                  <c:v>-21.68</c:v>
                </c:pt>
                <c:pt idx="57">
                  <c:v>-20.47</c:v>
                </c:pt>
                <c:pt idx="58">
                  <c:v>-19.55</c:v>
                </c:pt>
                <c:pt idx="59">
                  <c:v>-19.059999999999999</c:v>
                </c:pt>
                <c:pt idx="60">
                  <c:v>-18.86</c:v>
                </c:pt>
                <c:pt idx="61">
                  <c:v>-19.010000000000002</c:v>
                </c:pt>
                <c:pt idx="62">
                  <c:v>-19.53</c:v>
                </c:pt>
                <c:pt idx="63">
                  <c:v>-20.309999999999999</c:v>
                </c:pt>
                <c:pt idx="64">
                  <c:v>-21.58</c:v>
                </c:pt>
                <c:pt idx="65">
                  <c:v>-22.87</c:v>
                </c:pt>
                <c:pt idx="66">
                  <c:v>-24.49</c:v>
                </c:pt>
                <c:pt idx="67">
                  <c:v>-25.78</c:v>
                </c:pt>
                <c:pt idx="68">
                  <c:v>-26.12</c:v>
                </c:pt>
                <c:pt idx="69">
                  <c:v>-25.33</c:v>
                </c:pt>
                <c:pt idx="70">
                  <c:v>-24.4</c:v>
                </c:pt>
                <c:pt idx="71">
                  <c:v>-23.66</c:v>
                </c:pt>
                <c:pt idx="72">
                  <c:v>-23.64</c:v>
                </c:pt>
                <c:pt idx="73">
                  <c:v>-24.14</c:v>
                </c:pt>
                <c:pt idx="74">
                  <c:v>-25.35</c:v>
                </c:pt>
                <c:pt idx="75">
                  <c:v>-26.84</c:v>
                </c:pt>
                <c:pt idx="76">
                  <c:v>-27.99</c:v>
                </c:pt>
                <c:pt idx="77">
                  <c:v>-27.73</c:v>
                </c:pt>
                <c:pt idx="78">
                  <c:v>-26.01</c:v>
                </c:pt>
                <c:pt idx="79">
                  <c:v>-24.47</c:v>
                </c:pt>
                <c:pt idx="80">
                  <c:v>-23.1</c:v>
                </c:pt>
                <c:pt idx="81">
                  <c:v>-22.19</c:v>
                </c:pt>
                <c:pt idx="82">
                  <c:v>-21.72</c:v>
                </c:pt>
                <c:pt idx="83">
                  <c:v>-21.51</c:v>
                </c:pt>
                <c:pt idx="84">
                  <c:v>-21.56</c:v>
                </c:pt>
                <c:pt idx="85">
                  <c:v>-21.73</c:v>
                </c:pt>
                <c:pt idx="86">
                  <c:v>-21.68</c:v>
                </c:pt>
                <c:pt idx="87">
                  <c:v>-21.3</c:v>
                </c:pt>
                <c:pt idx="88">
                  <c:v>-20.56</c:v>
                </c:pt>
                <c:pt idx="89">
                  <c:v>-19.66</c:v>
                </c:pt>
                <c:pt idx="90">
                  <c:v>-18.64</c:v>
                </c:pt>
                <c:pt idx="91">
                  <c:v>-17.84</c:v>
                </c:pt>
                <c:pt idx="92">
                  <c:v>-17.18</c:v>
                </c:pt>
                <c:pt idx="93">
                  <c:v>-16.71</c:v>
                </c:pt>
                <c:pt idx="94">
                  <c:v>-16.489999999999998</c:v>
                </c:pt>
                <c:pt idx="95">
                  <c:v>-16.420000000000002</c:v>
                </c:pt>
                <c:pt idx="96">
                  <c:v>-16.309999999999999</c:v>
                </c:pt>
                <c:pt idx="97">
                  <c:v>-16.03</c:v>
                </c:pt>
                <c:pt idx="98">
                  <c:v>-15.56</c:v>
                </c:pt>
                <c:pt idx="99">
                  <c:v>-14.97</c:v>
                </c:pt>
                <c:pt idx="100">
                  <c:v>-14.47</c:v>
                </c:pt>
                <c:pt idx="101">
                  <c:v>-14.06</c:v>
                </c:pt>
                <c:pt idx="102">
                  <c:v>-13.74</c:v>
                </c:pt>
                <c:pt idx="103">
                  <c:v>-13.46</c:v>
                </c:pt>
                <c:pt idx="104">
                  <c:v>-13.24</c:v>
                </c:pt>
                <c:pt idx="105">
                  <c:v>-12.91</c:v>
                </c:pt>
                <c:pt idx="106">
                  <c:v>-12.53</c:v>
                </c:pt>
                <c:pt idx="107">
                  <c:v>-12.2</c:v>
                </c:pt>
                <c:pt idx="108">
                  <c:v>-11.81</c:v>
                </c:pt>
                <c:pt idx="109">
                  <c:v>-11.5</c:v>
                </c:pt>
                <c:pt idx="110">
                  <c:v>-11.2</c:v>
                </c:pt>
                <c:pt idx="111">
                  <c:v>-10.97</c:v>
                </c:pt>
                <c:pt idx="112">
                  <c:v>-10.7</c:v>
                </c:pt>
                <c:pt idx="113">
                  <c:v>-10.43</c:v>
                </c:pt>
                <c:pt idx="114">
                  <c:v>-10.130000000000001</c:v>
                </c:pt>
                <c:pt idx="115">
                  <c:v>-9.7899999999999991</c:v>
                </c:pt>
                <c:pt idx="116">
                  <c:v>-9.3800000000000008</c:v>
                </c:pt>
                <c:pt idx="117">
                  <c:v>-9.0299999999999994</c:v>
                </c:pt>
                <c:pt idx="118">
                  <c:v>-8.69</c:v>
                </c:pt>
                <c:pt idx="119">
                  <c:v>-8.41</c:v>
                </c:pt>
                <c:pt idx="120">
                  <c:v>-8.16</c:v>
                </c:pt>
                <c:pt idx="121">
                  <c:v>-7.95</c:v>
                </c:pt>
                <c:pt idx="122">
                  <c:v>-7.7</c:v>
                </c:pt>
                <c:pt idx="123">
                  <c:v>-7.42</c:v>
                </c:pt>
                <c:pt idx="124">
                  <c:v>-7.13</c:v>
                </c:pt>
                <c:pt idx="125">
                  <c:v>-6.77</c:v>
                </c:pt>
                <c:pt idx="126">
                  <c:v>-6.42</c:v>
                </c:pt>
                <c:pt idx="127">
                  <c:v>-6.06</c:v>
                </c:pt>
                <c:pt idx="128">
                  <c:v>-5.75</c:v>
                </c:pt>
                <c:pt idx="129">
                  <c:v>-5.48</c:v>
                </c:pt>
                <c:pt idx="130">
                  <c:v>-5.22</c:v>
                </c:pt>
                <c:pt idx="131">
                  <c:v>-4.9800000000000004</c:v>
                </c:pt>
                <c:pt idx="132">
                  <c:v>-4.7300000000000004</c:v>
                </c:pt>
                <c:pt idx="133">
                  <c:v>-4.47</c:v>
                </c:pt>
                <c:pt idx="134">
                  <c:v>-4.21</c:v>
                </c:pt>
                <c:pt idx="135">
                  <c:v>-3.96</c:v>
                </c:pt>
                <c:pt idx="136">
                  <c:v>-3.74</c:v>
                </c:pt>
                <c:pt idx="137">
                  <c:v>-3.56</c:v>
                </c:pt>
                <c:pt idx="138">
                  <c:v>-3.42</c:v>
                </c:pt>
                <c:pt idx="139">
                  <c:v>-3.31</c:v>
                </c:pt>
                <c:pt idx="140">
                  <c:v>-3.19</c:v>
                </c:pt>
                <c:pt idx="141">
                  <c:v>-3.08</c:v>
                </c:pt>
                <c:pt idx="142">
                  <c:v>-2.94</c:v>
                </c:pt>
                <c:pt idx="143">
                  <c:v>-2.77</c:v>
                </c:pt>
                <c:pt idx="144">
                  <c:v>-2.61</c:v>
                </c:pt>
                <c:pt idx="145">
                  <c:v>-2.4700000000000002</c:v>
                </c:pt>
                <c:pt idx="146">
                  <c:v>-2.34</c:v>
                </c:pt>
                <c:pt idx="147">
                  <c:v>-2.25</c:v>
                </c:pt>
                <c:pt idx="148">
                  <c:v>-2.2000000000000002</c:v>
                </c:pt>
                <c:pt idx="149">
                  <c:v>-2.14</c:v>
                </c:pt>
                <c:pt idx="150">
                  <c:v>-2.11</c:v>
                </c:pt>
                <c:pt idx="151">
                  <c:v>-2.0699999999999998</c:v>
                </c:pt>
                <c:pt idx="152">
                  <c:v>-2.0299999999999998</c:v>
                </c:pt>
                <c:pt idx="153">
                  <c:v>-1.98</c:v>
                </c:pt>
                <c:pt idx="154">
                  <c:v>-1.93</c:v>
                </c:pt>
                <c:pt idx="155">
                  <c:v>-1.89</c:v>
                </c:pt>
                <c:pt idx="156">
                  <c:v>-1.84</c:v>
                </c:pt>
                <c:pt idx="157">
                  <c:v>-1.8</c:v>
                </c:pt>
                <c:pt idx="158">
                  <c:v>-1.71</c:v>
                </c:pt>
                <c:pt idx="159">
                  <c:v>-1.59</c:v>
                </c:pt>
                <c:pt idx="160">
                  <c:v>-1.48</c:v>
                </c:pt>
                <c:pt idx="161">
                  <c:v>-1.34</c:v>
                </c:pt>
                <c:pt idx="162">
                  <c:v>-1.18</c:v>
                </c:pt>
                <c:pt idx="163">
                  <c:v>-1.03</c:v>
                </c:pt>
                <c:pt idx="164">
                  <c:v>-0.89</c:v>
                </c:pt>
                <c:pt idx="165">
                  <c:v>-0.76</c:v>
                </c:pt>
                <c:pt idx="166">
                  <c:v>-0.62</c:v>
                </c:pt>
                <c:pt idx="167">
                  <c:v>-0.49</c:v>
                </c:pt>
                <c:pt idx="168">
                  <c:v>-0.37</c:v>
                </c:pt>
                <c:pt idx="169">
                  <c:v>-0.26</c:v>
                </c:pt>
                <c:pt idx="170">
                  <c:v>-0.15</c:v>
                </c:pt>
                <c:pt idx="171">
                  <c:v>-7.0000000000000007E-2</c:v>
                </c:pt>
                <c:pt idx="172">
                  <c:v>-0.03</c:v>
                </c:pt>
                <c:pt idx="173">
                  <c:v>-0.01</c:v>
                </c:pt>
                <c:pt idx="174">
                  <c:v>-0.01</c:v>
                </c:pt>
                <c:pt idx="175">
                  <c:v>-0.03</c:v>
                </c:pt>
                <c:pt idx="176">
                  <c:v>-0.05</c:v>
                </c:pt>
                <c:pt idx="177">
                  <c:v>-7.0000000000000007E-2</c:v>
                </c:pt>
                <c:pt idx="178">
                  <c:v>-0.09</c:v>
                </c:pt>
                <c:pt idx="179">
                  <c:v>-0.11</c:v>
                </c:pt>
                <c:pt idx="180">
                  <c:v>-0.13</c:v>
                </c:pt>
                <c:pt idx="181">
                  <c:v>-0.17</c:v>
                </c:pt>
                <c:pt idx="182">
                  <c:v>-0.21</c:v>
                </c:pt>
                <c:pt idx="183">
                  <c:v>-0.28000000000000003</c:v>
                </c:pt>
                <c:pt idx="184">
                  <c:v>-0.33</c:v>
                </c:pt>
                <c:pt idx="185">
                  <c:v>-0.39</c:v>
                </c:pt>
                <c:pt idx="186">
                  <c:v>-0.42</c:v>
                </c:pt>
                <c:pt idx="187">
                  <c:v>-0.47</c:v>
                </c:pt>
                <c:pt idx="188">
                  <c:v>-0.5</c:v>
                </c:pt>
                <c:pt idx="189">
                  <c:v>-0.51</c:v>
                </c:pt>
                <c:pt idx="190">
                  <c:v>-0.5</c:v>
                </c:pt>
                <c:pt idx="191">
                  <c:v>-0.47</c:v>
                </c:pt>
                <c:pt idx="192">
                  <c:v>-0.44</c:v>
                </c:pt>
                <c:pt idx="193">
                  <c:v>-0.28000000000000003</c:v>
                </c:pt>
                <c:pt idx="194">
                  <c:v>-0.18</c:v>
                </c:pt>
                <c:pt idx="195">
                  <c:v>-0.12</c:v>
                </c:pt>
                <c:pt idx="196">
                  <c:v>-0.13</c:v>
                </c:pt>
                <c:pt idx="197">
                  <c:v>-0.13</c:v>
                </c:pt>
                <c:pt idx="198">
                  <c:v>-0.08</c:v>
                </c:pt>
                <c:pt idx="199">
                  <c:v>-0.04</c:v>
                </c:pt>
                <c:pt idx="200">
                  <c:v>-0.04</c:v>
                </c:pt>
                <c:pt idx="201">
                  <c:v>-0.05</c:v>
                </c:pt>
                <c:pt idx="202">
                  <c:v>-7.0000000000000007E-2</c:v>
                </c:pt>
                <c:pt idx="203">
                  <c:v>-0.12</c:v>
                </c:pt>
                <c:pt idx="204">
                  <c:v>-0.17</c:v>
                </c:pt>
                <c:pt idx="205">
                  <c:v>-0.25</c:v>
                </c:pt>
                <c:pt idx="206">
                  <c:v>-0.33</c:v>
                </c:pt>
                <c:pt idx="207">
                  <c:v>-0.41</c:v>
                </c:pt>
                <c:pt idx="208">
                  <c:v>-0.5</c:v>
                </c:pt>
                <c:pt idx="209">
                  <c:v>-0.59</c:v>
                </c:pt>
                <c:pt idx="210">
                  <c:v>-0.67</c:v>
                </c:pt>
                <c:pt idx="211">
                  <c:v>-0.75</c:v>
                </c:pt>
                <c:pt idx="212">
                  <c:v>-0.83</c:v>
                </c:pt>
                <c:pt idx="213">
                  <c:v>-0.89</c:v>
                </c:pt>
                <c:pt idx="214">
                  <c:v>-0.94</c:v>
                </c:pt>
                <c:pt idx="215">
                  <c:v>-1</c:v>
                </c:pt>
                <c:pt idx="216">
                  <c:v>-1.05</c:v>
                </c:pt>
                <c:pt idx="217">
                  <c:v>-1.08</c:v>
                </c:pt>
                <c:pt idx="218">
                  <c:v>-1.1000000000000001</c:v>
                </c:pt>
                <c:pt idx="219">
                  <c:v>-1.1100000000000001</c:v>
                </c:pt>
                <c:pt idx="220">
                  <c:v>-1.1299999999999999</c:v>
                </c:pt>
                <c:pt idx="221">
                  <c:v>-1.1499999999999999</c:v>
                </c:pt>
                <c:pt idx="222">
                  <c:v>-1.18</c:v>
                </c:pt>
                <c:pt idx="223">
                  <c:v>-1.25</c:v>
                </c:pt>
                <c:pt idx="224">
                  <c:v>-1.35</c:v>
                </c:pt>
                <c:pt idx="225">
                  <c:v>-1.49</c:v>
                </c:pt>
                <c:pt idx="226">
                  <c:v>-1.65</c:v>
                </c:pt>
                <c:pt idx="227">
                  <c:v>-1.8</c:v>
                </c:pt>
                <c:pt idx="228">
                  <c:v>-1.97</c:v>
                </c:pt>
                <c:pt idx="229">
                  <c:v>-2.12</c:v>
                </c:pt>
                <c:pt idx="230">
                  <c:v>-2.2999999999999998</c:v>
                </c:pt>
                <c:pt idx="231">
                  <c:v>-2.5099999999999998</c:v>
                </c:pt>
                <c:pt idx="232">
                  <c:v>-2.71</c:v>
                </c:pt>
                <c:pt idx="233">
                  <c:v>-2.93</c:v>
                </c:pt>
                <c:pt idx="234">
                  <c:v>-3.19</c:v>
                </c:pt>
                <c:pt idx="235">
                  <c:v>-3.49</c:v>
                </c:pt>
                <c:pt idx="236">
                  <c:v>-3.82</c:v>
                </c:pt>
                <c:pt idx="237">
                  <c:v>-4.16</c:v>
                </c:pt>
                <c:pt idx="238">
                  <c:v>-4.5199999999999996</c:v>
                </c:pt>
                <c:pt idx="239">
                  <c:v>-4.8899999999999997</c:v>
                </c:pt>
                <c:pt idx="240">
                  <c:v>-5.26</c:v>
                </c:pt>
                <c:pt idx="241">
                  <c:v>-5.6</c:v>
                </c:pt>
                <c:pt idx="242">
                  <c:v>-6.02</c:v>
                </c:pt>
                <c:pt idx="243">
                  <c:v>-6.41</c:v>
                </c:pt>
                <c:pt idx="244">
                  <c:v>-6.81</c:v>
                </c:pt>
                <c:pt idx="245">
                  <c:v>-7.19</c:v>
                </c:pt>
                <c:pt idx="246">
                  <c:v>-7.57</c:v>
                </c:pt>
                <c:pt idx="247">
                  <c:v>-7.91</c:v>
                </c:pt>
                <c:pt idx="248">
                  <c:v>-8.26</c:v>
                </c:pt>
                <c:pt idx="249">
                  <c:v>-8.59</c:v>
                </c:pt>
                <c:pt idx="250">
                  <c:v>-8.9499999999999993</c:v>
                </c:pt>
                <c:pt idx="251">
                  <c:v>-9.31</c:v>
                </c:pt>
                <c:pt idx="252">
                  <c:v>-9.65</c:v>
                </c:pt>
                <c:pt idx="253">
                  <c:v>-10.02</c:v>
                </c:pt>
                <c:pt idx="254">
                  <c:v>-10.4</c:v>
                </c:pt>
                <c:pt idx="255">
                  <c:v>-10.75</c:v>
                </c:pt>
                <c:pt idx="256">
                  <c:v>-11.1</c:v>
                </c:pt>
                <c:pt idx="257">
                  <c:v>-11.45</c:v>
                </c:pt>
                <c:pt idx="258">
                  <c:v>-11.8</c:v>
                </c:pt>
                <c:pt idx="259">
                  <c:v>-12.15</c:v>
                </c:pt>
                <c:pt idx="260">
                  <c:v>-12.5</c:v>
                </c:pt>
                <c:pt idx="261">
                  <c:v>-12.76</c:v>
                </c:pt>
                <c:pt idx="262">
                  <c:v>-13.05</c:v>
                </c:pt>
                <c:pt idx="263">
                  <c:v>-13.34</c:v>
                </c:pt>
                <c:pt idx="264">
                  <c:v>-13.65</c:v>
                </c:pt>
                <c:pt idx="265">
                  <c:v>-13.98</c:v>
                </c:pt>
                <c:pt idx="266">
                  <c:v>-14.37</c:v>
                </c:pt>
                <c:pt idx="267">
                  <c:v>-14.85</c:v>
                </c:pt>
                <c:pt idx="268">
                  <c:v>-15.28</c:v>
                </c:pt>
                <c:pt idx="269">
                  <c:v>-15.73</c:v>
                </c:pt>
                <c:pt idx="270">
                  <c:v>-16.12</c:v>
                </c:pt>
                <c:pt idx="271">
                  <c:v>-16.350000000000001</c:v>
                </c:pt>
                <c:pt idx="272">
                  <c:v>-16.489999999999998</c:v>
                </c:pt>
                <c:pt idx="273">
                  <c:v>-16.48</c:v>
                </c:pt>
                <c:pt idx="274">
                  <c:v>-16.38</c:v>
                </c:pt>
                <c:pt idx="275">
                  <c:v>-16.32</c:v>
                </c:pt>
                <c:pt idx="276">
                  <c:v>-16.260000000000002</c:v>
                </c:pt>
                <c:pt idx="277">
                  <c:v>-16.28</c:v>
                </c:pt>
                <c:pt idx="278">
                  <c:v>-16.38</c:v>
                </c:pt>
                <c:pt idx="279">
                  <c:v>-16.579999999999998</c:v>
                </c:pt>
                <c:pt idx="280">
                  <c:v>-16.88</c:v>
                </c:pt>
                <c:pt idx="281">
                  <c:v>-17.149999999999999</c:v>
                </c:pt>
                <c:pt idx="282">
                  <c:v>-17.43</c:v>
                </c:pt>
                <c:pt idx="283">
                  <c:v>-17.63</c:v>
                </c:pt>
                <c:pt idx="284">
                  <c:v>-17.8</c:v>
                </c:pt>
                <c:pt idx="285">
                  <c:v>-18.04</c:v>
                </c:pt>
                <c:pt idx="286">
                  <c:v>-18.32</c:v>
                </c:pt>
                <c:pt idx="287">
                  <c:v>-18.579999999999998</c:v>
                </c:pt>
                <c:pt idx="288">
                  <c:v>-18.84</c:v>
                </c:pt>
                <c:pt idx="289">
                  <c:v>-19.02</c:v>
                </c:pt>
                <c:pt idx="290">
                  <c:v>-19.190000000000001</c:v>
                </c:pt>
                <c:pt idx="291">
                  <c:v>-19.23</c:v>
                </c:pt>
                <c:pt idx="292">
                  <c:v>-19.28</c:v>
                </c:pt>
                <c:pt idx="293">
                  <c:v>-19.25</c:v>
                </c:pt>
                <c:pt idx="294">
                  <c:v>-19.43</c:v>
                </c:pt>
                <c:pt idx="295">
                  <c:v>-19.68</c:v>
                </c:pt>
                <c:pt idx="296">
                  <c:v>-20.149999999999999</c:v>
                </c:pt>
                <c:pt idx="297">
                  <c:v>-20.68</c:v>
                </c:pt>
                <c:pt idx="298">
                  <c:v>-21.13</c:v>
                </c:pt>
                <c:pt idx="299">
                  <c:v>-21.4</c:v>
                </c:pt>
                <c:pt idx="300">
                  <c:v>-21.53</c:v>
                </c:pt>
                <c:pt idx="301">
                  <c:v>-21.57</c:v>
                </c:pt>
                <c:pt idx="302">
                  <c:v>-21.77</c:v>
                </c:pt>
                <c:pt idx="303">
                  <c:v>-22.29</c:v>
                </c:pt>
                <c:pt idx="304">
                  <c:v>-23.19</c:v>
                </c:pt>
                <c:pt idx="305">
                  <c:v>-24.44</c:v>
                </c:pt>
                <c:pt idx="306">
                  <c:v>-26.08</c:v>
                </c:pt>
                <c:pt idx="307">
                  <c:v>-28.3</c:v>
                </c:pt>
                <c:pt idx="308">
                  <c:v>-30.78</c:v>
                </c:pt>
                <c:pt idx="309">
                  <c:v>-33.39</c:v>
                </c:pt>
                <c:pt idx="310">
                  <c:v>-34.69</c:v>
                </c:pt>
                <c:pt idx="311">
                  <c:v>-34.08</c:v>
                </c:pt>
                <c:pt idx="312">
                  <c:v>-33.81</c:v>
                </c:pt>
                <c:pt idx="313">
                  <c:v>-33.700000000000003</c:v>
                </c:pt>
                <c:pt idx="314">
                  <c:v>-33.74</c:v>
                </c:pt>
                <c:pt idx="315">
                  <c:v>-34.090000000000003</c:v>
                </c:pt>
                <c:pt idx="316">
                  <c:v>-33.86</c:v>
                </c:pt>
                <c:pt idx="317">
                  <c:v>-33.44</c:v>
                </c:pt>
                <c:pt idx="318">
                  <c:v>-32.57</c:v>
                </c:pt>
                <c:pt idx="319">
                  <c:v>-31.46</c:v>
                </c:pt>
                <c:pt idx="320">
                  <c:v>-30.73</c:v>
                </c:pt>
                <c:pt idx="321">
                  <c:v>-29.94</c:v>
                </c:pt>
                <c:pt idx="322">
                  <c:v>-29.17</c:v>
                </c:pt>
                <c:pt idx="323">
                  <c:v>-28.56</c:v>
                </c:pt>
                <c:pt idx="324">
                  <c:v>-27.97</c:v>
                </c:pt>
                <c:pt idx="325">
                  <c:v>-27.73</c:v>
                </c:pt>
                <c:pt idx="326">
                  <c:v>-27.62</c:v>
                </c:pt>
                <c:pt idx="327">
                  <c:v>-28.09</c:v>
                </c:pt>
                <c:pt idx="328">
                  <c:v>-28.5</c:v>
                </c:pt>
                <c:pt idx="329">
                  <c:v>-29.29</c:v>
                </c:pt>
                <c:pt idx="330">
                  <c:v>-30.15</c:v>
                </c:pt>
                <c:pt idx="331">
                  <c:v>-30.94</c:v>
                </c:pt>
                <c:pt idx="332">
                  <c:v>-31.21</c:v>
                </c:pt>
                <c:pt idx="333">
                  <c:v>-31.04</c:v>
                </c:pt>
                <c:pt idx="334">
                  <c:v>-30.02</c:v>
                </c:pt>
                <c:pt idx="335">
                  <c:v>-28.8</c:v>
                </c:pt>
                <c:pt idx="336">
                  <c:v>-27.86</c:v>
                </c:pt>
                <c:pt idx="337">
                  <c:v>-26.96</c:v>
                </c:pt>
                <c:pt idx="338">
                  <c:v>-26.48</c:v>
                </c:pt>
                <c:pt idx="339">
                  <c:v>-26.26</c:v>
                </c:pt>
                <c:pt idx="340">
                  <c:v>-26.46</c:v>
                </c:pt>
                <c:pt idx="341">
                  <c:v>-26.81</c:v>
                </c:pt>
                <c:pt idx="342">
                  <c:v>-27.65</c:v>
                </c:pt>
                <c:pt idx="343">
                  <c:v>-28.53</c:v>
                </c:pt>
                <c:pt idx="344">
                  <c:v>-29.87</c:v>
                </c:pt>
                <c:pt idx="345">
                  <c:v>-31.46</c:v>
                </c:pt>
                <c:pt idx="346">
                  <c:v>-33.049999999999997</c:v>
                </c:pt>
                <c:pt idx="347">
                  <c:v>-34.380000000000003</c:v>
                </c:pt>
                <c:pt idx="348">
                  <c:v>-35.729999999999997</c:v>
                </c:pt>
                <c:pt idx="349">
                  <c:v>-36.83</c:v>
                </c:pt>
                <c:pt idx="350">
                  <c:v>-37.44</c:v>
                </c:pt>
                <c:pt idx="351">
                  <c:v>-38.28</c:v>
                </c:pt>
                <c:pt idx="352">
                  <c:v>-38.75</c:v>
                </c:pt>
                <c:pt idx="353">
                  <c:v>-39.81</c:v>
                </c:pt>
                <c:pt idx="354">
                  <c:v>-40.369999999999997</c:v>
                </c:pt>
                <c:pt idx="355">
                  <c:v>-40.840000000000003</c:v>
                </c:pt>
                <c:pt idx="356">
                  <c:v>-40.19</c:v>
                </c:pt>
                <c:pt idx="357">
                  <c:v>-39.61</c:v>
                </c:pt>
                <c:pt idx="358">
                  <c:v>-38.1</c:v>
                </c:pt>
                <c:pt idx="359">
                  <c:v>-36.619999999999997</c:v>
                </c:pt>
                <c:pt idx="360">
                  <c:v>-35.020000000000003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-24.62</c:v>
                </c:pt>
                <c:pt idx="1">
                  <c:v>-25.34</c:v>
                </c:pt>
                <c:pt idx="2">
                  <c:v>-26.05</c:v>
                </c:pt>
                <c:pt idx="3">
                  <c:v>-27.21</c:v>
                </c:pt>
                <c:pt idx="4">
                  <c:v>-28.61</c:v>
                </c:pt>
                <c:pt idx="5">
                  <c:v>-30.53</c:v>
                </c:pt>
                <c:pt idx="6">
                  <c:v>-33.07</c:v>
                </c:pt>
                <c:pt idx="7">
                  <c:v>-37.06</c:v>
                </c:pt>
                <c:pt idx="8">
                  <c:v>-42.19</c:v>
                </c:pt>
                <c:pt idx="9">
                  <c:v>-45.43</c:v>
                </c:pt>
                <c:pt idx="10">
                  <c:v>-40.89</c:v>
                </c:pt>
                <c:pt idx="11">
                  <c:v>-37.03</c:v>
                </c:pt>
                <c:pt idx="12">
                  <c:v>-35.520000000000003</c:v>
                </c:pt>
                <c:pt idx="13">
                  <c:v>-34.89</c:v>
                </c:pt>
                <c:pt idx="14">
                  <c:v>-34.28</c:v>
                </c:pt>
                <c:pt idx="15">
                  <c:v>-33.26</c:v>
                </c:pt>
                <c:pt idx="16">
                  <c:v>-31.5</c:v>
                </c:pt>
                <c:pt idx="17">
                  <c:v>-29.1</c:v>
                </c:pt>
                <c:pt idx="18">
                  <c:v>-27.06</c:v>
                </c:pt>
                <c:pt idx="19">
                  <c:v>-25.26</c:v>
                </c:pt>
                <c:pt idx="20">
                  <c:v>-23.9</c:v>
                </c:pt>
                <c:pt idx="21">
                  <c:v>-23.08</c:v>
                </c:pt>
                <c:pt idx="22">
                  <c:v>-22.29</c:v>
                </c:pt>
                <c:pt idx="23">
                  <c:v>-21.7</c:v>
                </c:pt>
                <c:pt idx="24">
                  <c:v>-21.47</c:v>
                </c:pt>
                <c:pt idx="25">
                  <c:v>-21.37</c:v>
                </c:pt>
                <c:pt idx="26">
                  <c:v>-21.56</c:v>
                </c:pt>
                <c:pt idx="27">
                  <c:v>-21.82</c:v>
                </c:pt>
                <c:pt idx="28">
                  <c:v>-22.21</c:v>
                </c:pt>
                <c:pt idx="29">
                  <c:v>-22.7</c:v>
                </c:pt>
                <c:pt idx="30">
                  <c:v>-23.8</c:v>
                </c:pt>
                <c:pt idx="31">
                  <c:v>-24.72</c:v>
                </c:pt>
                <c:pt idx="32">
                  <c:v>-25.65</c:v>
                </c:pt>
                <c:pt idx="33">
                  <c:v>-26.89</c:v>
                </c:pt>
                <c:pt idx="34">
                  <c:v>-28.66</c:v>
                </c:pt>
                <c:pt idx="35">
                  <c:v>-30.7</c:v>
                </c:pt>
                <c:pt idx="36">
                  <c:v>-33.86</c:v>
                </c:pt>
                <c:pt idx="37">
                  <c:v>-35.75</c:v>
                </c:pt>
                <c:pt idx="38">
                  <c:v>-34.74</c:v>
                </c:pt>
                <c:pt idx="39">
                  <c:v>-32.82</c:v>
                </c:pt>
                <c:pt idx="40">
                  <c:v>-31.41</c:v>
                </c:pt>
                <c:pt idx="41">
                  <c:v>-30.3</c:v>
                </c:pt>
                <c:pt idx="42">
                  <c:v>-30.17</c:v>
                </c:pt>
                <c:pt idx="43">
                  <c:v>-31.46</c:v>
                </c:pt>
                <c:pt idx="44">
                  <c:v>-33.35</c:v>
                </c:pt>
                <c:pt idx="45">
                  <c:v>-36.14</c:v>
                </c:pt>
                <c:pt idx="46">
                  <c:v>-40.479999999999997</c:v>
                </c:pt>
                <c:pt idx="47">
                  <c:v>-41.7</c:v>
                </c:pt>
                <c:pt idx="48">
                  <c:v>-38.15</c:v>
                </c:pt>
                <c:pt idx="49">
                  <c:v>-35.020000000000003</c:v>
                </c:pt>
                <c:pt idx="50">
                  <c:v>-31.79</c:v>
                </c:pt>
                <c:pt idx="51">
                  <c:v>-30.29</c:v>
                </c:pt>
                <c:pt idx="52">
                  <c:v>-28.17</c:v>
                </c:pt>
                <c:pt idx="53">
                  <c:v>-26.95</c:v>
                </c:pt>
                <c:pt idx="54">
                  <c:v>-25.84</c:v>
                </c:pt>
                <c:pt idx="55">
                  <c:v>-25.27</c:v>
                </c:pt>
                <c:pt idx="56">
                  <c:v>-24.63</c:v>
                </c:pt>
                <c:pt idx="57">
                  <c:v>-24.4</c:v>
                </c:pt>
                <c:pt idx="58">
                  <c:v>-23.97</c:v>
                </c:pt>
                <c:pt idx="59">
                  <c:v>-23.5</c:v>
                </c:pt>
                <c:pt idx="60">
                  <c:v>-22.71</c:v>
                </c:pt>
                <c:pt idx="61">
                  <c:v>-22.12</c:v>
                </c:pt>
                <c:pt idx="62">
                  <c:v>-21.51</c:v>
                </c:pt>
                <c:pt idx="63">
                  <c:v>-21.19</c:v>
                </c:pt>
                <c:pt idx="64">
                  <c:v>-20.92</c:v>
                </c:pt>
                <c:pt idx="65">
                  <c:v>-20.69</c:v>
                </c:pt>
                <c:pt idx="66">
                  <c:v>-20.32</c:v>
                </c:pt>
                <c:pt idx="67">
                  <c:v>-20.28</c:v>
                </c:pt>
                <c:pt idx="68">
                  <c:v>-20.47</c:v>
                </c:pt>
                <c:pt idx="69">
                  <c:v>-20.99</c:v>
                </c:pt>
                <c:pt idx="70">
                  <c:v>-21.88</c:v>
                </c:pt>
                <c:pt idx="71">
                  <c:v>-22.47</c:v>
                </c:pt>
                <c:pt idx="72">
                  <c:v>-22.91</c:v>
                </c:pt>
                <c:pt idx="73">
                  <c:v>-22.38</c:v>
                </c:pt>
                <c:pt idx="74">
                  <c:v>-21.48</c:v>
                </c:pt>
                <c:pt idx="75">
                  <c:v>-20.66</c:v>
                </c:pt>
                <c:pt idx="76">
                  <c:v>-20.21</c:v>
                </c:pt>
                <c:pt idx="77">
                  <c:v>-20.100000000000001</c:v>
                </c:pt>
                <c:pt idx="78">
                  <c:v>-20.2</c:v>
                </c:pt>
                <c:pt idx="79">
                  <c:v>-20.47</c:v>
                </c:pt>
                <c:pt idx="80">
                  <c:v>-20.63</c:v>
                </c:pt>
                <c:pt idx="81">
                  <c:v>-20.87</c:v>
                </c:pt>
                <c:pt idx="82">
                  <c:v>-21.34</c:v>
                </c:pt>
                <c:pt idx="83">
                  <c:v>-21.82</c:v>
                </c:pt>
                <c:pt idx="84">
                  <c:v>-22.4</c:v>
                </c:pt>
                <c:pt idx="85">
                  <c:v>-22.63</c:v>
                </c:pt>
                <c:pt idx="86">
                  <c:v>-22.33</c:v>
                </c:pt>
                <c:pt idx="87">
                  <c:v>-21.73</c:v>
                </c:pt>
                <c:pt idx="88">
                  <c:v>-20.65</c:v>
                </c:pt>
                <c:pt idx="89">
                  <c:v>-19.93</c:v>
                </c:pt>
                <c:pt idx="90">
                  <c:v>-19.399999999999999</c:v>
                </c:pt>
                <c:pt idx="91">
                  <c:v>-19.18</c:v>
                </c:pt>
                <c:pt idx="92">
                  <c:v>-18.760000000000002</c:v>
                </c:pt>
                <c:pt idx="93">
                  <c:v>-18.48</c:v>
                </c:pt>
                <c:pt idx="94">
                  <c:v>-17.8</c:v>
                </c:pt>
                <c:pt idx="95">
                  <c:v>-17.260000000000002</c:v>
                </c:pt>
                <c:pt idx="96">
                  <c:v>-16.63</c:v>
                </c:pt>
                <c:pt idx="97">
                  <c:v>-16.2</c:v>
                </c:pt>
                <c:pt idx="98">
                  <c:v>-15.87</c:v>
                </c:pt>
                <c:pt idx="99">
                  <c:v>-15.58</c:v>
                </c:pt>
                <c:pt idx="100">
                  <c:v>-15.18</c:v>
                </c:pt>
                <c:pt idx="101">
                  <c:v>-14.67</c:v>
                </c:pt>
                <c:pt idx="102">
                  <c:v>-14.08</c:v>
                </c:pt>
                <c:pt idx="103">
                  <c:v>-13.44</c:v>
                </c:pt>
                <c:pt idx="104">
                  <c:v>-12.82</c:v>
                </c:pt>
                <c:pt idx="105">
                  <c:v>-12.42</c:v>
                </c:pt>
                <c:pt idx="106">
                  <c:v>-12</c:v>
                </c:pt>
                <c:pt idx="107">
                  <c:v>-11.71</c:v>
                </c:pt>
                <c:pt idx="108">
                  <c:v>-11.53</c:v>
                </c:pt>
                <c:pt idx="109">
                  <c:v>-11.35</c:v>
                </c:pt>
                <c:pt idx="110">
                  <c:v>-11.06</c:v>
                </c:pt>
                <c:pt idx="111">
                  <c:v>-10.72</c:v>
                </c:pt>
                <c:pt idx="112">
                  <c:v>-10.31</c:v>
                </c:pt>
                <c:pt idx="113">
                  <c:v>-9.86</c:v>
                </c:pt>
                <c:pt idx="114">
                  <c:v>-9.4499999999999993</c:v>
                </c:pt>
                <c:pt idx="115">
                  <c:v>-9.1</c:v>
                </c:pt>
                <c:pt idx="116">
                  <c:v>-8.74</c:v>
                </c:pt>
                <c:pt idx="117">
                  <c:v>-8.48</c:v>
                </c:pt>
                <c:pt idx="118">
                  <c:v>-8.23</c:v>
                </c:pt>
                <c:pt idx="119">
                  <c:v>-7.93</c:v>
                </c:pt>
                <c:pt idx="120">
                  <c:v>-7.63</c:v>
                </c:pt>
                <c:pt idx="121">
                  <c:v>-7.29</c:v>
                </c:pt>
                <c:pt idx="122">
                  <c:v>-6.93</c:v>
                </c:pt>
                <c:pt idx="123">
                  <c:v>-6.53</c:v>
                </c:pt>
                <c:pt idx="124">
                  <c:v>-6.18</c:v>
                </c:pt>
                <c:pt idx="125">
                  <c:v>-5.85</c:v>
                </c:pt>
                <c:pt idx="126">
                  <c:v>-5.55</c:v>
                </c:pt>
                <c:pt idx="127">
                  <c:v>-5.28</c:v>
                </c:pt>
                <c:pt idx="128">
                  <c:v>-5.0599999999999996</c:v>
                </c:pt>
                <c:pt idx="129">
                  <c:v>-4.7699999999999996</c:v>
                </c:pt>
                <c:pt idx="130">
                  <c:v>-4.43</c:v>
                </c:pt>
                <c:pt idx="131">
                  <c:v>-4.08</c:v>
                </c:pt>
                <c:pt idx="132">
                  <c:v>-3.75</c:v>
                </c:pt>
                <c:pt idx="133">
                  <c:v>-3.48</c:v>
                </c:pt>
                <c:pt idx="134">
                  <c:v>-3.27</c:v>
                </c:pt>
                <c:pt idx="135">
                  <c:v>-3.12</c:v>
                </c:pt>
                <c:pt idx="136">
                  <c:v>-3.03</c:v>
                </c:pt>
                <c:pt idx="137">
                  <c:v>-2.95</c:v>
                </c:pt>
                <c:pt idx="138">
                  <c:v>-2.88</c:v>
                </c:pt>
                <c:pt idx="139">
                  <c:v>-2.77</c:v>
                </c:pt>
                <c:pt idx="140">
                  <c:v>-2.63</c:v>
                </c:pt>
                <c:pt idx="141">
                  <c:v>-2.44</c:v>
                </c:pt>
                <c:pt idx="142">
                  <c:v>-2.25</c:v>
                </c:pt>
                <c:pt idx="143">
                  <c:v>-2.08</c:v>
                </c:pt>
                <c:pt idx="144">
                  <c:v>-1.94</c:v>
                </c:pt>
                <c:pt idx="145">
                  <c:v>-1.84</c:v>
                </c:pt>
                <c:pt idx="146">
                  <c:v>-1.78</c:v>
                </c:pt>
                <c:pt idx="147">
                  <c:v>-1.72</c:v>
                </c:pt>
                <c:pt idx="148">
                  <c:v>-1.68</c:v>
                </c:pt>
                <c:pt idx="149">
                  <c:v>-1.63</c:v>
                </c:pt>
                <c:pt idx="150">
                  <c:v>-1.56</c:v>
                </c:pt>
                <c:pt idx="151">
                  <c:v>-1.46</c:v>
                </c:pt>
                <c:pt idx="152">
                  <c:v>-1.37</c:v>
                </c:pt>
                <c:pt idx="153">
                  <c:v>-1.29</c:v>
                </c:pt>
                <c:pt idx="154">
                  <c:v>-1.19</c:v>
                </c:pt>
                <c:pt idx="155">
                  <c:v>-1.1000000000000001</c:v>
                </c:pt>
                <c:pt idx="156">
                  <c:v>-1.03</c:v>
                </c:pt>
                <c:pt idx="157">
                  <c:v>-0.93</c:v>
                </c:pt>
                <c:pt idx="158">
                  <c:v>-0.86</c:v>
                </c:pt>
                <c:pt idx="159">
                  <c:v>-0.77</c:v>
                </c:pt>
                <c:pt idx="160">
                  <c:v>-0.71</c:v>
                </c:pt>
                <c:pt idx="161">
                  <c:v>-0.67</c:v>
                </c:pt>
                <c:pt idx="162">
                  <c:v>-0.62</c:v>
                </c:pt>
                <c:pt idx="163">
                  <c:v>-0.57999999999999996</c:v>
                </c:pt>
                <c:pt idx="164">
                  <c:v>-0.55000000000000004</c:v>
                </c:pt>
                <c:pt idx="165">
                  <c:v>-0.51</c:v>
                </c:pt>
                <c:pt idx="166">
                  <c:v>-0.48</c:v>
                </c:pt>
                <c:pt idx="167">
                  <c:v>-0.48</c:v>
                </c:pt>
                <c:pt idx="168">
                  <c:v>-0.47</c:v>
                </c:pt>
                <c:pt idx="169">
                  <c:v>-0.49</c:v>
                </c:pt>
                <c:pt idx="170">
                  <c:v>-0.49</c:v>
                </c:pt>
                <c:pt idx="171">
                  <c:v>-0.5</c:v>
                </c:pt>
                <c:pt idx="172">
                  <c:v>-0.49</c:v>
                </c:pt>
                <c:pt idx="173">
                  <c:v>-0.48</c:v>
                </c:pt>
                <c:pt idx="174">
                  <c:v>-0.44</c:v>
                </c:pt>
                <c:pt idx="175">
                  <c:v>-0.4</c:v>
                </c:pt>
                <c:pt idx="176">
                  <c:v>-0.33</c:v>
                </c:pt>
                <c:pt idx="177">
                  <c:v>-0.27</c:v>
                </c:pt>
                <c:pt idx="178">
                  <c:v>-0.21</c:v>
                </c:pt>
                <c:pt idx="179">
                  <c:v>-0.16</c:v>
                </c:pt>
                <c:pt idx="180">
                  <c:v>-0.13</c:v>
                </c:pt>
                <c:pt idx="181">
                  <c:v>-0.09</c:v>
                </c:pt>
                <c:pt idx="182">
                  <c:v>-7.0000000000000007E-2</c:v>
                </c:pt>
                <c:pt idx="183">
                  <c:v>-0.03</c:v>
                </c:pt>
                <c:pt idx="184">
                  <c:v>-0.02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-0.02</c:v>
                </c:pt>
                <c:pt idx="189">
                  <c:v>-0.04</c:v>
                </c:pt>
                <c:pt idx="190">
                  <c:v>-0.08</c:v>
                </c:pt>
                <c:pt idx="191">
                  <c:v>-0.12</c:v>
                </c:pt>
                <c:pt idx="192">
                  <c:v>-0.19</c:v>
                </c:pt>
                <c:pt idx="193">
                  <c:v>-0.21</c:v>
                </c:pt>
                <c:pt idx="194">
                  <c:v>-0.28999999999999998</c:v>
                </c:pt>
                <c:pt idx="195">
                  <c:v>-0.39</c:v>
                </c:pt>
                <c:pt idx="196">
                  <c:v>-0.52</c:v>
                </c:pt>
                <c:pt idx="197">
                  <c:v>-0.66</c:v>
                </c:pt>
                <c:pt idx="198">
                  <c:v>-0.77</c:v>
                </c:pt>
                <c:pt idx="199">
                  <c:v>-0.9</c:v>
                </c:pt>
                <c:pt idx="200">
                  <c:v>-1.02</c:v>
                </c:pt>
                <c:pt idx="201">
                  <c:v>-1.1399999999999999</c:v>
                </c:pt>
                <c:pt idx="202">
                  <c:v>-1.24</c:v>
                </c:pt>
                <c:pt idx="203">
                  <c:v>-1.32</c:v>
                </c:pt>
                <c:pt idx="204">
                  <c:v>-1.38</c:v>
                </c:pt>
                <c:pt idx="205">
                  <c:v>-1.41</c:v>
                </c:pt>
                <c:pt idx="206">
                  <c:v>-1.42</c:v>
                </c:pt>
                <c:pt idx="207">
                  <c:v>-1.4</c:v>
                </c:pt>
                <c:pt idx="208">
                  <c:v>-1.35</c:v>
                </c:pt>
                <c:pt idx="209">
                  <c:v>-1.28</c:v>
                </c:pt>
                <c:pt idx="210">
                  <c:v>-1.18</c:v>
                </c:pt>
                <c:pt idx="211">
                  <c:v>-1.07</c:v>
                </c:pt>
                <c:pt idx="212">
                  <c:v>-0.96</c:v>
                </c:pt>
                <c:pt idx="213">
                  <c:v>-0.87</c:v>
                </c:pt>
                <c:pt idx="214">
                  <c:v>-0.8</c:v>
                </c:pt>
                <c:pt idx="215">
                  <c:v>-0.75</c:v>
                </c:pt>
                <c:pt idx="216">
                  <c:v>-0.75</c:v>
                </c:pt>
                <c:pt idx="217">
                  <c:v>-0.76</c:v>
                </c:pt>
                <c:pt idx="218">
                  <c:v>-0.8</c:v>
                </c:pt>
                <c:pt idx="219">
                  <c:v>-0.88</c:v>
                </c:pt>
                <c:pt idx="220">
                  <c:v>-0.97</c:v>
                </c:pt>
                <c:pt idx="221">
                  <c:v>-1.07</c:v>
                </c:pt>
                <c:pt idx="222">
                  <c:v>-1.18</c:v>
                </c:pt>
                <c:pt idx="223">
                  <c:v>-1.32</c:v>
                </c:pt>
                <c:pt idx="224">
                  <c:v>-1.42</c:v>
                </c:pt>
                <c:pt idx="225">
                  <c:v>-1.54</c:v>
                </c:pt>
                <c:pt idx="226">
                  <c:v>-1.68</c:v>
                </c:pt>
                <c:pt idx="227">
                  <c:v>-1.85</c:v>
                </c:pt>
                <c:pt idx="228">
                  <c:v>-2.0299999999999998</c:v>
                </c:pt>
                <c:pt idx="229">
                  <c:v>-2.2400000000000002</c:v>
                </c:pt>
                <c:pt idx="230">
                  <c:v>-2.48</c:v>
                </c:pt>
                <c:pt idx="231">
                  <c:v>-2.75</c:v>
                </c:pt>
                <c:pt idx="232">
                  <c:v>-3.03</c:v>
                </c:pt>
                <c:pt idx="233">
                  <c:v>-3.3</c:v>
                </c:pt>
                <c:pt idx="234">
                  <c:v>-3.62</c:v>
                </c:pt>
                <c:pt idx="235">
                  <c:v>-3.94</c:v>
                </c:pt>
                <c:pt idx="236">
                  <c:v>-4.3</c:v>
                </c:pt>
                <c:pt idx="237">
                  <c:v>-4.66</c:v>
                </c:pt>
                <c:pt idx="238">
                  <c:v>-5.07</c:v>
                </c:pt>
                <c:pt idx="239">
                  <c:v>-5.47</c:v>
                </c:pt>
                <c:pt idx="240">
                  <c:v>-5.91</c:v>
                </c:pt>
                <c:pt idx="241">
                  <c:v>-6.32</c:v>
                </c:pt>
                <c:pt idx="242">
                  <c:v>-6.75</c:v>
                </c:pt>
                <c:pt idx="243">
                  <c:v>-7.16</c:v>
                </c:pt>
                <c:pt idx="244">
                  <c:v>-7.52</c:v>
                </c:pt>
                <c:pt idx="245">
                  <c:v>-7.93</c:v>
                </c:pt>
                <c:pt idx="246">
                  <c:v>-8.31</c:v>
                </c:pt>
                <c:pt idx="247">
                  <c:v>-8.7200000000000006</c:v>
                </c:pt>
                <c:pt idx="248">
                  <c:v>-9.08</c:v>
                </c:pt>
                <c:pt idx="249">
                  <c:v>-9.32</c:v>
                </c:pt>
                <c:pt idx="250">
                  <c:v>-9.65</c:v>
                </c:pt>
                <c:pt idx="251">
                  <c:v>-9.8699999999999992</c:v>
                </c:pt>
                <c:pt idx="252">
                  <c:v>-10.1</c:v>
                </c:pt>
                <c:pt idx="253">
                  <c:v>-10.4</c:v>
                </c:pt>
                <c:pt idx="254">
                  <c:v>-10.78</c:v>
                </c:pt>
                <c:pt idx="255">
                  <c:v>-11.19</c:v>
                </c:pt>
                <c:pt idx="256">
                  <c:v>-11.66</c:v>
                </c:pt>
                <c:pt idx="257">
                  <c:v>-12.11</c:v>
                </c:pt>
                <c:pt idx="258">
                  <c:v>-12.6</c:v>
                </c:pt>
                <c:pt idx="259">
                  <c:v>-13</c:v>
                </c:pt>
                <c:pt idx="260">
                  <c:v>-13.36</c:v>
                </c:pt>
                <c:pt idx="261">
                  <c:v>-13.65</c:v>
                </c:pt>
                <c:pt idx="262">
                  <c:v>-13.91</c:v>
                </c:pt>
                <c:pt idx="263">
                  <c:v>-14.2</c:v>
                </c:pt>
                <c:pt idx="264">
                  <c:v>-14.35</c:v>
                </c:pt>
                <c:pt idx="265">
                  <c:v>-14.45</c:v>
                </c:pt>
                <c:pt idx="266">
                  <c:v>-14.51</c:v>
                </c:pt>
                <c:pt idx="267">
                  <c:v>-14.62</c:v>
                </c:pt>
                <c:pt idx="268">
                  <c:v>-14.74</c:v>
                </c:pt>
                <c:pt idx="269">
                  <c:v>-14.91</c:v>
                </c:pt>
                <c:pt idx="270">
                  <c:v>-15.17</c:v>
                </c:pt>
                <c:pt idx="271">
                  <c:v>-15.67</c:v>
                </c:pt>
                <c:pt idx="272">
                  <c:v>-16.3</c:v>
                </c:pt>
                <c:pt idx="273">
                  <c:v>-16.96</c:v>
                </c:pt>
                <c:pt idx="274">
                  <c:v>-17.79</c:v>
                </c:pt>
                <c:pt idx="275">
                  <c:v>-18.38</c:v>
                </c:pt>
                <c:pt idx="276">
                  <c:v>-18.72</c:v>
                </c:pt>
                <c:pt idx="277">
                  <c:v>-18.690000000000001</c:v>
                </c:pt>
                <c:pt idx="278">
                  <c:v>-18.350000000000001</c:v>
                </c:pt>
                <c:pt idx="279">
                  <c:v>-17.84</c:v>
                </c:pt>
                <c:pt idx="280">
                  <c:v>-17.3</c:v>
                </c:pt>
                <c:pt idx="281">
                  <c:v>-16.75</c:v>
                </c:pt>
                <c:pt idx="282">
                  <c:v>-16.41</c:v>
                </c:pt>
                <c:pt idx="283">
                  <c:v>-16.11</c:v>
                </c:pt>
                <c:pt idx="284">
                  <c:v>-15.96</c:v>
                </c:pt>
                <c:pt idx="285">
                  <c:v>-15.92</c:v>
                </c:pt>
                <c:pt idx="286">
                  <c:v>-15.86</c:v>
                </c:pt>
                <c:pt idx="287">
                  <c:v>-15.98</c:v>
                </c:pt>
                <c:pt idx="288">
                  <c:v>-16.22</c:v>
                </c:pt>
                <c:pt idx="289">
                  <c:v>-16.48</c:v>
                </c:pt>
                <c:pt idx="290">
                  <c:v>-16.77</c:v>
                </c:pt>
                <c:pt idx="291">
                  <c:v>-16.97</c:v>
                </c:pt>
                <c:pt idx="292">
                  <c:v>-17.190000000000001</c:v>
                </c:pt>
                <c:pt idx="293">
                  <c:v>-17.41</c:v>
                </c:pt>
                <c:pt idx="294">
                  <c:v>-17.57</c:v>
                </c:pt>
                <c:pt idx="295">
                  <c:v>-17.739999999999998</c:v>
                </c:pt>
                <c:pt idx="296">
                  <c:v>-17.809999999999999</c:v>
                </c:pt>
                <c:pt idx="297">
                  <c:v>-17.850000000000001</c:v>
                </c:pt>
                <c:pt idx="298">
                  <c:v>-17.87</c:v>
                </c:pt>
                <c:pt idx="299">
                  <c:v>-18</c:v>
                </c:pt>
                <c:pt idx="300">
                  <c:v>-18.05</c:v>
                </c:pt>
                <c:pt idx="301">
                  <c:v>-18.079999999999998</c:v>
                </c:pt>
                <c:pt idx="302">
                  <c:v>-18.27</c:v>
                </c:pt>
                <c:pt idx="303">
                  <c:v>-18.34</c:v>
                </c:pt>
                <c:pt idx="304">
                  <c:v>-18.34</c:v>
                </c:pt>
                <c:pt idx="305">
                  <c:v>-18.41</c:v>
                </c:pt>
                <c:pt idx="306">
                  <c:v>-18.559999999999999</c:v>
                </c:pt>
                <c:pt idx="307">
                  <c:v>-18.66</c:v>
                </c:pt>
                <c:pt idx="308">
                  <c:v>-18.91</c:v>
                </c:pt>
                <c:pt idx="309">
                  <c:v>-19.29</c:v>
                </c:pt>
                <c:pt idx="310">
                  <c:v>-19.86</c:v>
                </c:pt>
                <c:pt idx="311">
                  <c:v>-20.57</c:v>
                </c:pt>
                <c:pt idx="312">
                  <c:v>-21.44</c:v>
                </c:pt>
                <c:pt idx="313">
                  <c:v>-22.8</c:v>
                </c:pt>
                <c:pt idx="314">
                  <c:v>-24.14</c:v>
                </c:pt>
                <c:pt idx="315">
                  <c:v>-25.41</c:v>
                </c:pt>
                <c:pt idx="316">
                  <c:v>-26.94</c:v>
                </c:pt>
                <c:pt idx="317">
                  <c:v>-28.16</c:v>
                </c:pt>
                <c:pt idx="318">
                  <c:v>-28.89</c:v>
                </c:pt>
                <c:pt idx="319">
                  <c:v>-28.72</c:v>
                </c:pt>
                <c:pt idx="320">
                  <c:v>-28.32</c:v>
                </c:pt>
                <c:pt idx="321">
                  <c:v>-27.41</c:v>
                </c:pt>
                <c:pt idx="322">
                  <c:v>-26.6</c:v>
                </c:pt>
                <c:pt idx="323">
                  <c:v>-26.1</c:v>
                </c:pt>
                <c:pt idx="324">
                  <c:v>-26.07</c:v>
                </c:pt>
                <c:pt idx="325">
                  <c:v>-26.15</c:v>
                </c:pt>
                <c:pt idx="326">
                  <c:v>-26.75</c:v>
                </c:pt>
                <c:pt idx="327">
                  <c:v>-27.78</c:v>
                </c:pt>
                <c:pt idx="328">
                  <c:v>-28.94</c:v>
                </c:pt>
                <c:pt idx="329">
                  <c:v>-30.82</c:v>
                </c:pt>
                <c:pt idx="330">
                  <c:v>-33.56</c:v>
                </c:pt>
                <c:pt idx="331">
                  <c:v>-36.71</c:v>
                </c:pt>
                <c:pt idx="332">
                  <c:v>-38</c:v>
                </c:pt>
                <c:pt idx="333">
                  <c:v>-37.56</c:v>
                </c:pt>
                <c:pt idx="334">
                  <c:v>-35.01</c:v>
                </c:pt>
                <c:pt idx="335">
                  <c:v>-33.47</c:v>
                </c:pt>
                <c:pt idx="336">
                  <c:v>-32.840000000000003</c:v>
                </c:pt>
                <c:pt idx="337">
                  <c:v>-32.049999999999997</c:v>
                </c:pt>
                <c:pt idx="338">
                  <c:v>-31.43</c:v>
                </c:pt>
                <c:pt idx="339">
                  <c:v>-31.92</c:v>
                </c:pt>
                <c:pt idx="340">
                  <c:v>-32.29</c:v>
                </c:pt>
                <c:pt idx="341">
                  <c:v>-32.979999999999997</c:v>
                </c:pt>
                <c:pt idx="342">
                  <c:v>-33.79</c:v>
                </c:pt>
                <c:pt idx="343">
                  <c:v>-35.01</c:v>
                </c:pt>
                <c:pt idx="344">
                  <c:v>-36.619999999999997</c:v>
                </c:pt>
                <c:pt idx="345">
                  <c:v>-38.49</c:v>
                </c:pt>
                <c:pt idx="346">
                  <c:v>-40.799999999999997</c:v>
                </c:pt>
                <c:pt idx="347">
                  <c:v>-39.659999999999997</c:v>
                </c:pt>
                <c:pt idx="348">
                  <c:v>-36.54</c:v>
                </c:pt>
                <c:pt idx="349">
                  <c:v>-33.71</c:v>
                </c:pt>
                <c:pt idx="350">
                  <c:v>-31.8</c:v>
                </c:pt>
                <c:pt idx="351">
                  <c:v>-29.77</c:v>
                </c:pt>
                <c:pt idx="352">
                  <c:v>-27.96</c:v>
                </c:pt>
                <c:pt idx="353">
                  <c:v>-26.67</c:v>
                </c:pt>
                <c:pt idx="354">
                  <c:v>-25.73</c:v>
                </c:pt>
                <c:pt idx="355">
                  <c:v>-25.17</c:v>
                </c:pt>
                <c:pt idx="356">
                  <c:v>-24.81</c:v>
                </c:pt>
                <c:pt idx="357">
                  <c:v>-24.46</c:v>
                </c:pt>
                <c:pt idx="358">
                  <c:v>-24.38</c:v>
                </c:pt>
                <c:pt idx="359">
                  <c:v>-24.7</c:v>
                </c:pt>
                <c:pt idx="360">
                  <c:v>-25.14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-35.76</c:v>
                </c:pt>
                <c:pt idx="1">
                  <c:v>-32.11</c:v>
                </c:pt>
                <c:pt idx="2">
                  <c:v>-30.05</c:v>
                </c:pt>
                <c:pt idx="3">
                  <c:v>-28.88</c:v>
                </c:pt>
                <c:pt idx="4">
                  <c:v>-27.63</c:v>
                </c:pt>
                <c:pt idx="5">
                  <c:v>-26.96</c:v>
                </c:pt>
                <c:pt idx="6">
                  <c:v>-26.59</c:v>
                </c:pt>
                <c:pt idx="7">
                  <c:v>-26.6</c:v>
                </c:pt>
                <c:pt idx="8">
                  <c:v>-26.64</c:v>
                </c:pt>
                <c:pt idx="9">
                  <c:v>-27.03</c:v>
                </c:pt>
                <c:pt idx="10">
                  <c:v>-27.45</c:v>
                </c:pt>
                <c:pt idx="11">
                  <c:v>-28.01</c:v>
                </c:pt>
                <c:pt idx="12">
                  <c:v>-28.59</c:v>
                </c:pt>
                <c:pt idx="13">
                  <c:v>-29.11</c:v>
                </c:pt>
                <c:pt idx="14">
                  <c:v>-29.76</c:v>
                </c:pt>
                <c:pt idx="15">
                  <c:v>-30.41</c:v>
                </c:pt>
                <c:pt idx="16">
                  <c:v>-31.05</c:v>
                </c:pt>
                <c:pt idx="17">
                  <c:v>-31.43</c:v>
                </c:pt>
                <c:pt idx="18">
                  <c:v>-31.66</c:v>
                </c:pt>
                <c:pt idx="19">
                  <c:v>-31.3</c:v>
                </c:pt>
                <c:pt idx="20">
                  <c:v>-31.08</c:v>
                </c:pt>
                <c:pt idx="21">
                  <c:v>-30.78</c:v>
                </c:pt>
                <c:pt idx="22">
                  <c:v>-30.93</c:v>
                </c:pt>
                <c:pt idx="23">
                  <c:v>-31.7</c:v>
                </c:pt>
                <c:pt idx="24">
                  <c:v>-33.03</c:v>
                </c:pt>
                <c:pt idx="25">
                  <c:v>-35.68</c:v>
                </c:pt>
                <c:pt idx="26">
                  <c:v>-39.93</c:v>
                </c:pt>
                <c:pt idx="27">
                  <c:v>-42.54</c:v>
                </c:pt>
                <c:pt idx="28">
                  <c:v>-38.21</c:v>
                </c:pt>
                <c:pt idx="29">
                  <c:v>-34.630000000000003</c:v>
                </c:pt>
                <c:pt idx="30">
                  <c:v>-31.87</c:v>
                </c:pt>
                <c:pt idx="31">
                  <c:v>-30.22</c:v>
                </c:pt>
                <c:pt idx="32">
                  <c:v>-29.27</c:v>
                </c:pt>
                <c:pt idx="33">
                  <c:v>-28.75</c:v>
                </c:pt>
                <c:pt idx="34">
                  <c:v>-28.68</c:v>
                </c:pt>
                <c:pt idx="35">
                  <c:v>-29.06</c:v>
                </c:pt>
                <c:pt idx="36">
                  <c:v>-29.85</c:v>
                </c:pt>
                <c:pt idx="37">
                  <c:v>-30.52</c:v>
                </c:pt>
                <c:pt idx="38">
                  <c:v>-30.98</c:v>
                </c:pt>
                <c:pt idx="39">
                  <c:v>-30.65</c:v>
                </c:pt>
                <c:pt idx="40">
                  <c:v>-30.14</c:v>
                </c:pt>
                <c:pt idx="41">
                  <c:v>-29.59</c:v>
                </c:pt>
                <c:pt idx="42">
                  <c:v>-29.49</c:v>
                </c:pt>
                <c:pt idx="43">
                  <c:v>-29.76</c:v>
                </c:pt>
                <c:pt idx="44">
                  <c:v>-30.52</c:v>
                </c:pt>
                <c:pt idx="45">
                  <c:v>-31.61</c:v>
                </c:pt>
                <c:pt idx="46">
                  <c:v>-33.74</c:v>
                </c:pt>
                <c:pt idx="47">
                  <c:v>-36.28</c:v>
                </c:pt>
                <c:pt idx="48">
                  <c:v>-38.869999999999997</c:v>
                </c:pt>
                <c:pt idx="49">
                  <c:v>-39.75</c:v>
                </c:pt>
                <c:pt idx="50">
                  <c:v>-37.43</c:v>
                </c:pt>
                <c:pt idx="51">
                  <c:v>-34.57</c:v>
                </c:pt>
                <c:pt idx="52">
                  <c:v>-31.8</c:v>
                </c:pt>
                <c:pt idx="53">
                  <c:v>-29.33</c:v>
                </c:pt>
                <c:pt idx="54">
                  <c:v>-27.03</c:v>
                </c:pt>
                <c:pt idx="55">
                  <c:v>-25.15</c:v>
                </c:pt>
                <c:pt idx="56">
                  <c:v>-23.69</c:v>
                </c:pt>
                <c:pt idx="57">
                  <c:v>-22.71</c:v>
                </c:pt>
                <c:pt idx="58">
                  <c:v>-21.96</c:v>
                </c:pt>
                <c:pt idx="59">
                  <c:v>-21.7</c:v>
                </c:pt>
                <c:pt idx="60">
                  <c:v>-21.61</c:v>
                </c:pt>
                <c:pt idx="61">
                  <c:v>-21.7</c:v>
                </c:pt>
                <c:pt idx="62">
                  <c:v>-21.95</c:v>
                </c:pt>
                <c:pt idx="63">
                  <c:v>-22.45</c:v>
                </c:pt>
                <c:pt idx="64">
                  <c:v>-22.97</c:v>
                </c:pt>
                <c:pt idx="65">
                  <c:v>-23.45</c:v>
                </c:pt>
                <c:pt idx="66">
                  <c:v>-23.67</c:v>
                </c:pt>
                <c:pt idx="67">
                  <c:v>-23.31</c:v>
                </c:pt>
                <c:pt idx="68">
                  <c:v>-22.57</c:v>
                </c:pt>
                <c:pt idx="69">
                  <c:v>-21.82</c:v>
                </c:pt>
                <c:pt idx="70">
                  <c:v>-21.17</c:v>
                </c:pt>
                <c:pt idx="71">
                  <c:v>-20.82</c:v>
                </c:pt>
                <c:pt idx="72">
                  <c:v>-20.81</c:v>
                </c:pt>
                <c:pt idx="73">
                  <c:v>-21.22</c:v>
                </c:pt>
                <c:pt idx="74">
                  <c:v>-21.95</c:v>
                </c:pt>
                <c:pt idx="75">
                  <c:v>-22.81</c:v>
                </c:pt>
                <c:pt idx="76">
                  <c:v>-23.46</c:v>
                </c:pt>
                <c:pt idx="77">
                  <c:v>-23.54</c:v>
                </c:pt>
                <c:pt idx="78">
                  <c:v>-23.15</c:v>
                </c:pt>
                <c:pt idx="79">
                  <c:v>-22.45</c:v>
                </c:pt>
                <c:pt idx="80">
                  <c:v>-21.74</c:v>
                </c:pt>
                <c:pt idx="81">
                  <c:v>-21.22</c:v>
                </c:pt>
                <c:pt idx="82">
                  <c:v>-20.88</c:v>
                </c:pt>
                <c:pt idx="83">
                  <c:v>-20.76</c:v>
                </c:pt>
                <c:pt idx="84">
                  <c:v>-20.9</c:v>
                </c:pt>
                <c:pt idx="85">
                  <c:v>-21.06</c:v>
                </c:pt>
                <c:pt idx="86">
                  <c:v>-21.31</c:v>
                </c:pt>
                <c:pt idx="87">
                  <c:v>-21.34</c:v>
                </c:pt>
                <c:pt idx="88">
                  <c:v>-21.12</c:v>
                </c:pt>
                <c:pt idx="89">
                  <c:v>-20.65</c:v>
                </c:pt>
                <c:pt idx="90">
                  <c:v>-19.97</c:v>
                </c:pt>
                <c:pt idx="91">
                  <c:v>-19.21</c:v>
                </c:pt>
                <c:pt idx="92">
                  <c:v>-18.48</c:v>
                </c:pt>
                <c:pt idx="93">
                  <c:v>-17.91</c:v>
                </c:pt>
                <c:pt idx="94">
                  <c:v>-17.440000000000001</c:v>
                </c:pt>
                <c:pt idx="95">
                  <c:v>-17.09</c:v>
                </c:pt>
                <c:pt idx="96">
                  <c:v>-16.73</c:v>
                </c:pt>
                <c:pt idx="97">
                  <c:v>-16.260000000000002</c:v>
                </c:pt>
                <c:pt idx="98">
                  <c:v>-15.62</c:v>
                </c:pt>
                <c:pt idx="99">
                  <c:v>-14.99</c:v>
                </c:pt>
                <c:pt idx="100">
                  <c:v>-14.34</c:v>
                </c:pt>
                <c:pt idx="101">
                  <c:v>-13.8</c:v>
                </c:pt>
                <c:pt idx="102">
                  <c:v>-13.35</c:v>
                </c:pt>
                <c:pt idx="103">
                  <c:v>-12.99</c:v>
                </c:pt>
                <c:pt idx="104">
                  <c:v>-12.63</c:v>
                </c:pt>
                <c:pt idx="105">
                  <c:v>-12.28</c:v>
                </c:pt>
                <c:pt idx="106">
                  <c:v>-11.88</c:v>
                </c:pt>
                <c:pt idx="107">
                  <c:v>-11.46</c:v>
                </c:pt>
                <c:pt idx="108">
                  <c:v>-11</c:v>
                </c:pt>
                <c:pt idx="109">
                  <c:v>-10.57</c:v>
                </c:pt>
                <c:pt idx="110">
                  <c:v>-10.15</c:v>
                </c:pt>
                <c:pt idx="111">
                  <c:v>-9.77</c:v>
                </c:pt>
                <c:pt idx="112">
                  <c:v>-9.39</c:v>
                </c:pt>
                <c:pt idx="113">
                  <c:v>-9.02</c:v>
                </c:pt>
                <c:pt idx="114">
                  <c:v>-8.59</c:v>
                </c:pt>
                <c:pt idx="115">
                  <c:v>-8.15</c:v>
                </c:pt>
                <c:pt idx="116">
                  <c:v>-7.68</c:v>
                </c:pt>
                <c:pt idx="117">
                  <c:v>-7.28</c:v>
                </c:pt>
                <c:pt idx="118">
                  <c:v>-6.91</c:v>
                </c:pt>
                <c:pt idx="119">
                  <c:v>-6.62</c:v>
                </c:pt>
                <c:pt idx="120">
                  <c:v>-6.38</c:v>
                </c:pt>
                <c:pt idx="121">
                  <c:v>-6.16</c:v>
                </c:pt>
                <c:pt idx="122">
                  <c:v>-5.95</c:v>
                </c:pt>
                <c:pt idx="123">
                  <c:v>-5.72</c:v>
                </c:pt>
                <c:pt idx="124">
                  <c:v>-5.46</c:v>
                </c:pt>
                <c:pt idx="125">
                  <c:v>-5.21</c:v>
                </c:pt>
                <c:pt idx="126">
                  <c:v>-4.9400000000000004</c:v>
                </c:pt>
                <c:pt idx="127">
                  <c:v>-4.71</c:v>
                </c:pt>
                <c:pt idx="128">
                  <c:v>-4.5199999999999996</c:v>
                </c:pt>
                <c:pt idx="129">
                  <c:v>-4.38</c:v>
                </c:pt>
                <c:pt idx="130">
                  <c:v>-4.28</c:v>
                </c:pt>
                <c:pt idx="131">
                  <c:v>-4.2300000000000004</c:v>
                </c:pt>
                <c:pt idx="132">
                  <c:v>-4.21</c:v>
                </c:pt>
                <c:pt idx="133">
                  <c:v>-4.22</c:v>
                </c:pt>
                <c:pt idx="134">
                  <c:v>-4.29</c:v>
                </c:pt>
                <c:pt idx="135">
                  <c:v>-4.43</c:v>
                </c:pt>
                <c:pt idx="136">
                  <c:v>-4.62</c:v>
                </c:pt>
                <c:pt idx="137">
                  <c:v>-4.88</c:v>
                </c:pt>
                <c:pt idx="138">
                  <c:v>-5.22</c:v>
                </c:pt>
                <c:pt idx="139">
                  <c:v>-5.57</c:v>
                </c:pt>
                <c:pt idx="140">
                  <c:v>-5.95</c:v>
                </c:pt>
                <c:pt idx="141">
                  <c:v>-6.36</c:v>
                </c:pt>
                <c:pt idx="142">
                  <c:v>-6.86</c:v>
                </c:pt>
                <c:pt idx="143">
                  <c:v>-7.47</c:v>
                </c:pt>
                <c:pt idx="144">
                  <c:v>-8.1999999999999993</c:v>
                </c:pt>
                <c:pt idx="145">
                  <c:v>-9.01</c:v>
                </c:pt>
                <c:pt idx="146">
                  <c:v>-9.89</c:v>
                </c:pt>
                <c:pt idx="147">
                  <c:v>-10.59</c:v>
                </c:pt>
                <c:pt idx="148">
                  <c:v>-10.97</c:v>
                </c:pt>
                <c:pt idx="149">
                  <c:v>-10.9</c:v>
                </c:pt>
                <c:pt idx="150">
                  <c:v>-10.44</c:v>
                </c:pt>
                <c:pt idx="151">
                  <c:v>-9.68</c:v>
                </c:pt>
                <c:pt idx="152">
                  <c:v>-8.8000000000000007</c:v>
                </c:pt>
                <c:pt idx="153">
                  <c:v>-7.87</c:v>
                </c:pt>
                <c:pt idx="154">
                  <c:v>-6.9</c:v>
                </c:pt>
                <c:pt idx="155">
                  <c:v>-5.99</c:v>
                </c:pt>
                <c:pt idx="156">
                  <c:v>-5.15</c:v>
                </c:pt>
                <c:pt idx="157">
                  <c:v>-4.4000000000000004</c:v>
                </c:pt>
                <c:pt idx="158">
                  <c:v>-3.69</c:v>
                </c:pt>
                <c:pt idx="159">
                  <c:v>-3.07</c:v>
                </c:pt>
                <c:pt idx="160">
                  <c:v>-2.5099999999999998</c:v>
                </c:pt>
                <c:pt idx="161">
                  <c:v>-2</c:v>
                </c:pt>
                <c:pt idx="162">
                  <c:v>-1.56</c:v>
                </c:pt>
                <c:pt idx="163">
                  <c:v>-1.17</c:v>
                </c:pt>
                <c:pt idx="164">
                  <c:v>-0.84</c:v>
                </c:pt>
                <c:pt idx="165">
                  <c:v>-0.57999999999999996</c:v>
                </c:pt>
                <c:pt idx="166">
                  <c:v>-0.35</c:v>
                </c:pt>
                <c:pt idx="167">
                  <c:v>-0.18</c:v>
                </c:pt>
                <c:pt idx="168">
                  <c:v>-7.0000000000000007E-2</c:v>
                </c:pt>
                <c:pt idx="169">
                  <c:v>-0.01</c:v>
                </c:pt>
                <c:pt idx="170">
                  <c:v>0</c:v>
                </c:pt>
                <c:pt idx="171">
                  <c:v>-0.06</c:v>
                </c:pt>
                <c:pt idx="172">
                  <c:v>-0.18</c:v>
                </c:pt>
                <c:pt idx="173">
                  <c:v>-0.36</c:v>
                </c:pt>
                <c:pt idx="174">
                  <c:v>-0.62</c:v>
                </c:pt>
                <c:pt idx="175">
                  <c:v>-0.91</c:v>
                </c:pt>
                <c:pt idx="176">
                  <c:v>-1.25</c:v>
                </c:pt>
                <c:pt idx="177">
                  <c:v>-1.63</c:v>
                </c:pt>
                <c:pt idx="178">
                  <c:v>-2.0299999999999998</c:v>
                </c:pt>
                <c:pt idx="179">
                  <c:v>-2.4500000000000002</c:v>
                </c:pt>
                <c:pt idx="180">
                  <c:v>-2.88</c:v>
                </c:pt>
                <c:pt idx="181">
                  <c:v>-3.3</c:v>
                </c:pt>
                <c:pt idx="182">
                  <c:v>-3.7</c:v>
                </c:pt>
                <c:pt idx="183">
                  <c:v>-4.0599999999999996</c:v>
                </c:pt>
                <c:pt idx="184">
                  <c:v>-4.34</c:v>
                </c:pt>
                <c:pt idx="185">
                  <c:v>-4.51</c:v>
                </c:pt>
                <c:pt idx="186">
                  <c:v>-4.58</c:v>
                </c:pt>
                <c:pt idx="187">
                  <c:v>-4.51</c:v>
                </c:pt>
                <c:pt idx="188">
                  <c:v>-4.3499999999999996</c:v>
                </c:pt>
                <c:pt idx="189">
                  <c:v>-4.09</c:v>
                </c:pt>
                <c:pt idx="190">
                  <c:v>-3.78</c:v>
                </c:pt>
                <c:pt idx="191">
                  <c:v>-3.45</c:v>
                </c:pt>
                <c:pt idx="192">
                  <c:v>-3.13</c:v>
                </c:pt>
                <c:pt idx="193">
                  <c:v>-2.76</c:v>
                </c:pt>
                <c:pt idx="194">
                  <c:v>-2.44</c:v>
                </c:pt>
                <c:pt idx="195">
                  <c:v>-2.23</c:v>
                </c:pt>
                <c:pt idx="196">
                  <c:v>-2.1</c:v>
                </c:pt>
                <c:pt idx="197">
                  <c:v>-2.0099999999999998</c:v>
                </c:pt>
                <c:pt idx="198">
                  <c:v>-1.91</c:v>
                </c:pt>
                <c:pt idx="199">
                  <c:v>-1.87</c:v>
                </c:pt>
                <c:pt idx="200">
                  <c:v>-1.89</c:v>
                </c:pt>
                <c:pt idx="201">
                  <c:v>-1.96</c:v>
                </c:pt>
                <c:pt idx="202">
                  <c:v>-2.08</c:v>
                </c:pt>
                <c:pt idx="203">
                  <c:v>-2.2799999999999998</c:v>
                </c:pt>
                <c:pt idx="204">
                  <c:v>-2.5299999999999998</c:v>
                </c:pt>
                <c:pt idx="205">
                  <c:v>-2.81</c:v>
                </c:pt>
                <c:pt idx="206">
                  <c:v>-3.17</c:v>
                </c:pt>
                <c:pt idx="207">
                  <c:v>-3.57</c:v>
                </c:pt>
                <c:pt idx="208">
                  <c:v>-4.0199999999999996</c:v>
                </c:pt>
                <c:pt idx="209">
                  <c:v>-4.5</c:v>
                </c:pt>
                <c:pt idx="210">
                  <c:v>-5.0199999999999996</c:v>
                </c:pt>
                <c:pt idx="211">
                  <c:v>-5.55</c:v>
                </c:pt>
                <c:pt idx="212">
                  <c:v>-6.05</c:v>
                </c:pt>
                <c:pt idx="213">
                  <c:v>-6.54</c:v>
                </c:pt>
                <c:pt idx="214">
                  <c:v>-6.97</c:v>
                </c:pt>
                <c:pt idx="215">
                  <c:v>-7.32</c:v>
                </c:pt>
                <c:pt idx="216">
                  <c:v>-7.56</c:v>
                </c:pt>
                <c:pt idx="217">
                  <c:v>-7.65</c:v>
                </c:pt>
                <c:pt idx="218">
                  <c:v>-7.64</c:v>
                </c:pt>
                <c:pt idx="219">
                  <c:v>-7.55</c:v>
                </c:pt>
                <c:pt idx="220">
                  <c:v>-7.4</c:v>
                </c:pt>
                <c:pt idx="221">
                  <c:v>-7.23</c:v>
                </c:pt>
                <c:pt idx="222">
                  <c:v>-7.04</c:v>
                </c:pt>
                <c:pt idx="223">
                  <c:v>-6.9</c:v>
                </c:pt>
                <c:pt idx="224">
                  <c:v>-6.77</c:v>
                </c:pt>
                <c:pt idx="225">
                  <c:v>-6.68</c:v>
                </c:pt>
                <c:pt idx="226">
                  <c:v>-6.62</c:v>
                </c:pt>
                <c:pt idx="227">
                  <c:v>-6.58</c:v>
                </c:pt>
                <c:pt idx="228">
                  <c:v>-6.57</c:v>
                </c:pt>
                <c:pt idx="229">
                  <c:v>-6.58</c:v>
                </c:pt>
                <c:pt idx="230">
                  <c:v>-6.58</c:v>
                </c:pt>
                <c:pt idx="231">
                  <c:v>-6.6</c:v>
                </c:pt>
                <c:pt idx="232">
                  <c:v>-6.65</c:v>
                </c:pt>
                <c:pt idx="233">
                  <c:v>-6.73</c:v>
                </c:pt>
                <c:pt idx="234">
                  <c:v>-6.86</c:v>
                </c:pt>
                <c:pt idx="235">
                  <c:v>-7.04</c:v>
                </c:pt>
                <c:pt idx="236">
                  <c:v>-7.24</c:v>
                </c:pt>
                <c:pt idx="237">
                  <c:v>-7.47</c:v>
                </c:pt>
                <c:pt idx="238">
                  <c:v>-7.74</c:v>
                </c:pt>
                <c:pt idx="239">
                  <c:v>-8</c:v>
                </c:pt>
                <c:pt idx="240">
                  <c:v>-8.2899999999999991</c:v>
                </c:pt>
                <c:pt idx="241">
                  <c:v>-8.58</c:v>
                </c:pt>
                <c:pt idx="242">
                  <c:v>-8.8699999999999992</c:v>
                </c:pt>
                <c:pt idx="243">
                  <c:v>-9.18</c:v>
                </c:pt>
                <c:pt idx="244">
                  <c:v>-9.4700000000000006</c:v>
                </c:pt>
                <c:pt idx="245">
                  <c:v>-9.74</c:v>
                </c:pt>
                <c:pt idx="246">
                  <c:v>-10.02</c:v>
                </c:pt>
                <c:pt idx="247">
                  <c:v>-10.28</c:v>
                </c:pt>
                <c:pt idx="248">
                  <c:v>-10.56</c:v>
                </c:pt>
                <c:pt idx="249">
                  <c:v>-10.85</c:v>
                </c:pt>
                <c:pt idx="250">
                  <c:v>-11.19</c:v>
                </c:pt>
                <c:pt idx="251">
                  <c:v>-11.55</c:v>
                </c:pt>
                <c:pt idx="252">
                  <c:v>-11.91</c:v>
                </c:pt>
                <c:pt idx="253">
                  <c:v>-12.24</c:v>
                </c:pt>
                <c:pt idx="254">
                  <c:v>-12.53</c:v>
                </c:pt>
                <c:pt idx="255">
                  <c:v>-12.8</c:v>
                </c:pt>
                <c:pt idx="256">
                  <c:v>-13.02</c:v>
                </c:pt>
                <c:pt idx="257">
                  <c:v>-13.25</c:v>
                </c:pt>
                <c:pt idx="258">
                  <c:v>-13.47</c:v>
                </c:pt>
                <c:pt idx="259">
                  <c:v>-13.69</c:v>
                </c:pt>
                <c:pt idx="260">
                  <c:v>-13.9</c:v>
                </c:pt>
                <c:pt idx="261">
                  <c:v>-14.08</c:v>
                </c:pt>
                <c:pt idx="262">
                  <c:v>-14.28</c:v>
                </c:pt>
                <c:pt idx="263">
                  <c:v>-14.51</c:v>
                </c:pt>
                <c:pt idx="264">
                  <c:v>-14.77</c:v>
                </c:pt>
                <c:pt idx="265">
                  <c:v>-15.11</c:v>
                </c:pt>
                <c:pt idx="266">
                  <c:v>-15.51</c:v>
                </c:pt>
                <c:pt idx="267">
                  <c:v>-15.93</c:v>
                </c:pt>
                <c:pt idx="268">
                  <c:v>-16.36</c:v>
                </c:pt>
                <c:pt idx="269">
                  <c:v>-16.75</c:v>
                </c:pt>
                <c:pt idx="270">
                  <c:v>-17.05</c:v>
                </c:pt>
                <c:pt idx="271">
                  <c:v>-17.25</c:v>
                </c:pt>
                <c:pt idx="272">
                  <c:v>-17.329999999999998</c:v>
                </c:pt>
                <c:pt idx="273">
                  <c:v>-17.260000000000002</c:v>
                </c:pt>
                <c:pt idx="274">
                  <c:v>-17.100000000000001</c:v>
                </c:pt>
                <c:pt idx="275">
                  <c:v>-16.989999999999998</c:v>
                </c:pt>
                <c:pt idx="276">
                  <c:v>-16.920000000000002</c:v>
                </c:pt>
                <c:pt idx="277">
                  <c:v>-16.899999999999999</c:v>
                </c:pt>
                <c:pt idx="278">
                  <c:v>-16.97</c:v>
                </c:pt>
                <c:pt idx="279">
                  <c:v>-17.079999999999998</c:v>
                </c:pt>
                <c:pt idx="280">
                  <c:v>-17.25</c:v>
                </c:pt>
                <c:pt idx="281">
                  <c:v>-17.41</c:v>
                </c:pt>
                <c:pt idx="282">
                  <c:v>-17.579999999999998</c:v>
                </c:pt>
                <c:pt idx="283">
                  <c:v>-17.75</c:v>
                </c:pt>
                <c:pt idx="284">
                  <c:v>-17.93</c:v>
                </c:pt>
                <c:pt idx="285">
                  <c:v>-18.18</c:v>
                </c:pt>
                <c:pt idx="286">
                  <c:v>-18.489999999999998</c:v>
                </c:pt>
                <c:pt idx="287">
                  <c:v>-18.75</c:v>
                </c:pt>
                <c:pt idx="288">
                  <c:v>-18.93</c:v>
                </c:pt>
                <c:pt idx="289">
                  <c:v>-19</c:v>
                </c:pt>
                <c:pt idx="290">
                  <c:v>-18.96</c:v>
                </c:pt>
                <c:pt idx="291">
                  <c:v>-18.8</c:v>
                </c:pt>
                <c:pt idx="292">
                  <c:v>-18.690000000000001</c:v>
                </c:pt>
                <c:pt idx="293">
                  <c:v>-18.61</c:v>
                </c:pt>
                <c:pt idx="294">
                  <c:v>-18.66</c:v>
                </c:pt>
                <c:pt idx="295">
                  <c:v>-18.89</c:v>
                </c:pt>
                <c:pt idx="296">
                  <c:v>-19.21</c:v>
                </c:pt>
                <c:pt idx="297">
                  <c:v>-19.61</c:v>
                </c:pt>
                <c:pt idx="298">
                  <c:v>-19.96</c:v>
                </c:pt>
                <c:pt idx="299">
                  <c:v>-20.18</c:v>
                </c:pt>
                <c:pt idx="300">
                  <c:v>-20.399999999999999</c:v>
                </c:pt>
                <c:pt idx="301">
                  <c:v>-20.61</c:v>
                </c:pt>
                <c:pt idx="302">
                  <c:v>-20.97</c:v>
                </c:pt>
                <c:pt idx="303">
                  <c:v>-21.46</c:v>
                </c:pt>
                <c:pt idx="304">
                  <c:v>-22.15</c:v>
                </c:pt>
                <c:pt idx="305">
                  <c:v>-23</c:v>
                </c:pt>
                <c:pt idx="306">
                  <c:v>-23.86</c:v>
                </c:pt>
                <c:pt idx="307">
                  <c:v>-24.75</c:v>
                </c:pt>
                <c:pt idx="308">
                  <c:v>-25.52</c:v>
                </c:pt>
                <c:pt idx="309">
                  <c:v>-26.01</c:v>
                </c:pt>
                <c:pt idx="310">
                  <c:v>-26.31</c:v>
                </c:pt>
                <c:pt idx="311">
                  <c:v>-26.56</c:v>
                </c:pt>
                <c:pt idx="312">
                  <c:v>-26.89</c:v>
                </c:pt>
                <c:pt idx="313">
                  <c:v>-26.74</c:v>
                </c:pt>
                <c:pt idx="314">
                  <c:v>-26.67</c:v>
                </c:pt>
                <c:pt idx="315">
                  <c:v>-26.28</c:v>
                </c:pt>
                <c:pt idx="316">
                  <c:v>-25.78</c:v>
                </c:pt>
                <c:pt idx="317">
                  <c:v>-25.29</c:v>
                </c:pt>
                <c:pt idx="318">
                  <c:v>-24.85</c:v>
                </c:pt>
                <c:pt idx="319">
                  <c:v>-24.54</c:v>
                </c:pt>
                <c:pt idx="320">
                  <c:v>-24.28</c:v>
                </c:pt>
                <c:pt idx="321">
                  <c:v>-24</c:v>
                </c:pt>
                <c:pt idx="322">
                  <c:v>-23.83</c:v>
                </c:pt>
                <c:pt idx="323">
                  <c:v>-23.65</c:v>
                </c:pt>
                <c:pt idx="324">
                  <c:v>-23.67</c:v>
                </c:pt>
                <c:pt idx="325">
                  <c:v>-23.77</c:v>
                </c:pt>
                <c:pt idx="326">
                  <c:v>-24</c:v>
                </c:pt>
                <c:pt idx="327">
                  <c:v>-24.31</c:v>
                </c:pt>
                <c:pt idx="328">
                  <c:v>-24.81</c:v>
                </c:pt>
                <c:pt idx="329">
                  <c:v>-25.25</c:v>
                </c:pt>
                <c:pt idx="330">
                  <c:v>-25.59</c:v>
                </c:pt>
                <c:pt idx="331">
                  <c:v>-25.66</c:v>
                </c:pt>
                <c:pt idx="332">
                  <c:v>-25.6</c:v>
                </c:pt>
                <c:pt idx="333">
                  <c:v>-25.27</c:v>
                </c:pt>
                <c:pt idx="334">
                  <c:v>-24.88</c:v>
                </c:pt>
                <c:pt idx="335">
                  <c:v>-24.57</c:v>
                </c:pt>
                <c:pt idx="336">
                  <c:v>-24.4</c:v>
                </c:pt>
                <c:pt idx="337">
                  <c:v>-24.42</c:v>
                </c:pt>
                <c:pt idx="338">
                  <c:v>-24.68</c:v>
                </c:pt>
                <c:pt idx="339">
                  <c:v>-25.09</c:v>
                </c:pt>
                <c:pt idx="340">
                  <c:v>-25.81</c:v>
                </c:pt>
                <c:pt idx="341">
                  <c:v>-26.7</c:v>
                </c:pt>
                <c:pt idx="342">
                  <c:v>-27.92</c:v>
                </c:pt>
                <c:pt idx="343">
                  <c:v>-29.02</c:v>
                </c:pt>
                <c:pt idx="344">
                  <c:v>-29.98</c:v>
                </c:pt>
                <c:pt idx="345">
                  <c:v>-30.48</c:v>
                </c:pt>
                <c:pt idx="346">
                  <c:v>-30.66</c:v>
                </c:pt>
                <c:pt idx="347">
                  <c:v>-30.32</c:v>
                </c:pt>
                <c:pt idx="348">
                  <c:v>-30.16</c:v>
                </c:pt>
                <c:pt idx="349">
                  <c:v>-29.73</c:v>
                </c:pt>
                <c:pt idx="350">
                  <c:v>-29.9</c:v>
                </c:pt>
                <c:pt idx="351">
                  <c:v>-30.29</c:v>
                </c:pt>
                <c:pt idx="352">
                  <c:v>-30.95</c:v>
                </c:pt>
                <c:pt idx="353">
                  <c:v>-31.85</c:v>
                </c:pt>
                <c:pt idx="354">
                  <c:v>-33.15</c:v>
                </c:pt>
                <c:pt idx="355">
                  <c:v>-34.979999999999997</c:v>
                </c:pt>
                <c:pt idx="356">
                  <c:v>-38.35</c:v>
                </c:pt>
                <c:pt idx="357">
                  <c:v>-43.08</c:v>
                </c:pt>
                <c:pt idx="358">
                  <c:v>-52.5</c:v>
                </c:pt>
                <c:pt idx="359">
                  <c:v>-42.2</c:v>
                </c:pt>
                <c:pt idx="360">
                  <c:v>-36.56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90 Degree Steering Triangular - </a:t>
            </a:r>
            <a:r>
              <a:rPr lang="en-US"/>
              <a:t>Radiation</a:t>
            </a:r>
            <a:r>
              <a:rPr lang="en-US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-69.91883728111641</c:v>
                </c:pt>
                <c:pt idx="1">
                  <c:v>-66.86484709151253</c:v>
                </c:pt>
                <c:pt idx="2">
                  <c:v>-65.033607381001829</c:v>
                </c:pt>
                <c:pt idx="3">
                  <c:v>-64.323755821901244</c:v>
                </c:pt>
                <c:pt idx="4">
                  <c:v>-63.099471480157739</c:v>
                </c:pt>
                <c:pt idx="5">
                  <c:v>-62.450973233980889</c:v>
                </c:pt>
                <c:pt idx="6">
                  <c:v>-61.884023725976135</c:v>
                </c:pt>
                <c:pt idx="7">
                  <c:v>-61.651178950062643</c:v>
                </c:pt>
                <c:pt idx="8">
                  <c:v>-61.858107785154111</c:v>
                </c:pt>
                <c:pt idx="9">
                  <c:v>-61.938501905270613</c:v>
                </c:pt>
                <c:pt idx="10">
                  <c:v>-62.201917071207696</c:v>
                </c:pt>
                <c:pt idx="11">
                  <c:v>-62.656610391209298</c:v>
                </c:pt>
                <c:pt idx="12">
                  <c:v>-63.18808386989582</c:v>
                </c:pt>
                <c:pt idx="13">
                  <c:v>-63.751208397505927</c:v>
                </c:pt>
                <c:pt idx="14">
                  <c:v>-64.235470840646173</c:v>
                </c:pt>
                <c:pt idx="15">
                  <c:v>-64.868133273423325</c:v>
                </c:pt>
                <c:pt idx="16">
                  <c:v>-65.496098285670087</c:v>
                </c:pt>
                <c:pt idx="17">
                  <c:v>-66.196023654313777</c:v>
                </c:pt>
                <c:pt idx="18">
                  <c:v>-67.216240289320936</c:v>
                </c:pt>
                <c:pt idx="19">
                  <c:v>-68.01456809930896</c:v>
                </c:pt>
                <c:pt idx="20">
                  <c:v>-68.702075116489496</c:v>
                </c:pt>
                <c:pt idx="21">
                  <c:v>-68.936440420866475</c:v>
                </c:pt>
                <c:pt idx="22">
                  <c:v>-68.589085910831329</c:v>
                </c:pt>
                <c:pt idx="23">
                  <c:v>-67.347115285963696</c:v>
                </c:pt>
                <c:pt idx="24">
                  <c:v>-66.244982654462376</c:v>
                </c:pt>
                <c:pt idx="25">
                  <c:v>-64.852953011001432</c:v>
                </c:pt>
                <c:pt idx="26">
                  <c:v>-63.590435189205422</c:v>
                </c:pt>
                <c:pt idx="27">
                  <c:v>-62.390401167590753</c:v>
                </c:pt>
                <c:pt idx="28">
                  <c:v>-61.550829672633434</c:v>
                </c:pt>
                <c:pt idx="29">
                  <c:v>-60.818184454659587</c:v>
                </c:pt>
                <c:pt idx="30">
                  <c:v>-60.441817831889622</c:v>
                </c:pt>
                <c:pt idx="31">
                  <c:v>-60.106842325518734</c:v>
                </c:pt>
                <c:pt idx="32">
                  <c:v>-59.956956879586052</c:v>
                </c:pt>
                <c:pt idx="33">
                  <c:v>-60.002089190232766</c:v>
                </c:pt>
                <c:pt idx="34">
                  <c:v>-60.472128971589392</c:v>
                </c:pt>
                <c:pt idx="35">
                  <c:v>-60.982838716822052</c:v>
                </c:pt>
                <c:pt idx="36">
                  <c:v>-61.952289858351655</c:v>
                </c:pt>
                <c:pt idx="37">
                  <c:v>-62.780251062878676</c:v>
                </c:pt>
                <c:pt idx="38">
                  <c:v>-63.814032383053089</c:v>
                </c:pt>
                <c:pt idx="39">
                  <c:v>-64.308042989443692</c:v>
                </c:pt>
                <c:pt idx="40">
                  <c:v>-64.431345542204099</c:v>
                </c:pt>
                <c:pt idx="41">
                  <c:v>-64.330022996527916</c:v>
                </c:pt>
                <c:pt idx="42">
                  <c:v>-64.233120131805748</c:v>
                </c:pt>
                <c:pt idx="43">
                  <c:v>-64.539813608124661</c:v>
                </c:pt>
                <c:pt idx="44">
                  <c:v>-64.841376491533239</c:v>
                </c:pt>
                <c:pt idx="45">
                  <c:v>-65.55523424323971</c:v>
                </c:pt>
                <c:pt idx="46">
                  <c:v>-66.284067842994872</c:v>
                </c:pt>
                <c:pt idx="47">
                  <c:v>-67.19078780500169</c:v>
                </c:pt>
                <c:pt idx="48">
                  <c:v>-67.733194534330309</c:v>
                </c:pt>
                <c:pt idx="49">
                  <c:v>-67.681606220419468</c:v>
                </c:pt>
                <c:pt idx="50">
                  <c:v>-66.669552616844939</c:v>
                </c:pt>
                <c:pt idx="51">
                  <c:v>-66.136483522695471</c:v>
                </c:pt>
                <c:pt idx="52">
                  <c:v>-64.928907309644416</c:v>
                </c:pt>
                <c:pt idx="53">
                  <c:v>-63.789116338535493</c:v>
                </c:pt>
                <c:pt idx="54">
                  <c:v>-62.669489717271617</c:v>
                </c:pt>
                <c:pt idx="55">
                  <c:v>-61.953664198967587</c:v>
                </c:pt>
                <c:pt idx="56">
                  <c:v>-61.38948866951921</c:v>
                </c:pt>
                <c:pt idx="57">
                  <c:v>-61.022859332407222</c:v>
                </c:pt>
                <c:pt idx="58">
                  <c:v>-60.846567364731889</c:v>
                </c:pt>
                <c:pt idx="59">
                  <c:v>-60.878710915101941</c:v>
                </c:pt>
                <c:pt idx="60">
                  <c:v>-60.651205413011795</c:v>
                </c:pt>
                <c:pt idx="61">
                  <c:v>-60.450629605976701</c:v>
                </c:pt>
                <c:pt idx="62">
                  <c:v>-60.250660983385551</c:v>
                </c:pt>
                <c:pt idx="63">
                  <c:v>-60.171065575167191</c:v>
                </c:pt>
                <c:pt idx="64">
                  <c:v>-60.119342013834654</c:v>
                </c:pt>
                <c:pt idx="65">
                  <c:v>-59.968470050743463</c:v>
                </c:pt>
                <c:pt idx="66">
                  <c:v>-59.669218106988744</c:v>
                </c:pt>
                <c:pt idx="67">
                  <c:v>-59.077725576825834</c:v>
                </c:pt>
                <c:pt idx="68">
                  <c:v>-58.504486056563103</c:v>
                </c:pt>
                <c:pt idx="69">
                  <c:v>-58.046582591870902</c:v>
                </c:pt>
                <c:pt idx="70">
                  <c:v>-57.516501521754407</c:v>
                </c:pt>
                <c:pt idx="71">
                  <c:v>-57.508783250985715</c:v>
                </c:pt>
                <c:pt idx="72">
                  <c:v>-57.62188920929961</c:v>
                </c:pt>
                <c:pt idx="73">
                  <c:v>-58.129244571423072</c:v>
                </c:pt>
                <c:pt idx="74">
                  <c:v>-58.657370528222479</c:v>
                </c:pt>
                <c:pt idx="75">
                  <c:v>-59.206625092278273</c:v>
                </c:pt>
                <c:pt idx="76">
                  <c:v>-59.444892846716485</c:v>
                </c:pt>
                <c:pt idx="77">
                  <c:v>-59.638342603116257</c:v>
                </c:pt>
                <c:pt idx="78">
                  <c:v>-59.549926998891671</c:v>
                </c:pt>
                <c:pt idx="79">
                  <c:v>-59.441651573306864</c:v>
                </c:pt>
                <c:pt idx="80">
                  <c:v>-59.426385214051578</c:v>
                </c:pt>
                <c:pt idx="81">
                  <c:v>-59.32045653804736</c:v>
                </c:pt>
                <c:pt idx="82">
                  <c:v>-59.370894979727673</c:v>
                </c:pt>
                <c:pt idx="83">
                  <c:v>-59.562461725519668</c:v>
                </c:pt>
                <c:pt idx="84">
                  <c:v>-59.747481616371445</c:v>
                </c:pt>
                <c:pt idx="85">
                  <c:v>-60.269580956541063</c:v>
                </c:pt>
                <c:pt idx="86">
                  <c:v>-60.487923151722704</c:v>
                </c:pt>
                <c:pt idx="87">
                  <c:v>-60.661711150944853</c:v>
                </c:pt>
                <c:pt idx="88">
                  <c:v>-60.729496480396215</c:v>
                </c:pt>
                <c:pt idx="89">
                  <c:v>-60.386070485102735</c:v>
                </c:pt>
                <c:pt idx="90">
                  <c:v>-59.759741577534101</c:v>
                </c:pt>
                <c:pt idx="91">
                  <c:v>-59.082021509236853</c:v>
                </c:pt>
                <c:pt idx="92">
                  <c:v>-58.588943547639374</c:v>
                </c:pt>
                <c:pt idx="93">
                  <c:v>-57.99018983044423</c:v>
                </c:pt>
                <c:pt idx="94">
                  <c:v>-57.595014102037212</c:v>
                </c:pt>
                <c:pt idx="95">
                  <c:v>-57.115417507371092</c:v>
                </c:pt>
                <c:pt idx="96">
                  <c:v>-56.753490323555411</c:v>
                </c:pt>
                <c:pt idx="97">
                  <c:v>-55.952269123792668</c:v>
                </c:pt>
                <c:pt idx="98">
                  <c:v>-55.156009980309463</c:v>
                </c:pt>
                <c:pt idx="99">
                  <c:v>-54.307443717021314</c:v>
                </c:pt>
                <c:pt idx="100">
                  <c:v>-53.582282329908672</c:v>
                </c:pt>
                <c:pt idx="101">
                  <c:v>-52.963931095982048</c:v>
                </c:pt>
                <c:pt idx="102">
                  <c:v>-52.50375105084369</c:v>
                </c:pt>
                <c:pt idx="103">
                  <c:v>-52.104846319969582</c:v>
                </c:pt>
                <c:pt idx="104">
                  <c:v>-51.714767671572503</c:v>
                </c:pt>
                <c:pt idx="105">
                  <c:v>-51.295250578521546</c:v>
                </c:pt>
                <c:pt idx="106">
                  <c:v>-50.845422210022747</c:v>
                </c:pt>
                <c:pt idx="107">
                  <c:v>-50.232303434953209</c:v>
                </c:pt>
                <c:pt idx="108">
                  <c:v>-49.596761816574968</c:v>
                </c:pt>
                <c:pt idx="109">
                  <c:v>-49.002073439447017</c:v>
                </c:pt>
                <c:pt idx="110">
                  <c:v>-48.505030791778474</c:v>
                </c:pt>
                <c:pt idx="111">
                  <c:v>-47.899339284410246</c:v>
                </c:pt>
                <c:pt idx="112">
                  <c:v>-47.425581930219437</c:v>
                </c:pt>
                <c:pt idx="113">
                  <c:v>-46.844921762783258</c:v>
                </c:pt>
                <c:pt idx="114">
                  <c:v>-46.302689278843815</c:v>
                </c:pt>
                <c:pt idx="115">
                  <c:v>-45.676078451321857</c:v>
                </c:pt>
                <c:pt idx="116">
                  <c:v>-45.11756139688957</c:v>
                </c:pt>
                <c:pt idx="117">
                  <c:v>-44.503555612351917</c:v>
                </c:pt>
                <c:pt idx="118">
                  <c:v>-44.000679570107273</c:v>
                </c:pt>
                <c:pt idx="119">
                  <c:v>-43.589004132188052</c:v>
                </c:pt>
                <c:pt idx="120">
                  <c:v>-43.161006410818395</c:v>
                </c:pt>
                <c:pt idx="121">
                  <c:v>-42.863729699551044</c:v>
                </c:pt>
                <c:pt idx="122">
                  <c:v>-42.455145633875745</c:v>
                </c:pt>
                <c:pt idx="123">
                  <c:v>-42.032790259910385</c:v>
                </c:pt>
                <c:pt idx="124">
                  <c:v>-41.613047788262385</c:v>
                </c:pt>
                <c:pt idx="125">
                  <c:v>-41.176555660952154</c:v>
                </c:pt>
                <c:pt idx="126">
                  <c:v>-40.723357485949229</c:v>
                </c:pt>
                <c:pt idx="127">
                  <c:v>-40.305321270374428</c:v>
                </c:pt>
                <c:pt idx="128">
                  <c:v>-39.878861557355108</c:v>
                </c:pt>
                <c:pt idx="129">
                  <c:v>-39.511166460521338</c:v>
                </c:pt>
                <c:pt idx="130">
                  <c:v>-39.16305415429359</c:v>
                </c:pt>
                <c:pt idx="131">
                  <c:v>-38.852536559740749</c:v>
                </c:pt>
                <c:pt idx="132">
                  <c:v>-38.552555440017656</c:v>
                </c:pt>
                <c:pt idx="133">
                  <c:v>-38.294900718934613</c:v>
                </c:pt>
                <c:pt idx="134">
                  <c:v>-38.016116462558053</c:v>
                </c:pt>
                <c:pt idx="135">
                  <c:v>-37.780632628200898</c:v>
                </c:pt>
                <c:pt idx="136">
                  <c:v>-37.550382539749478</c:v>
                </c:pt>
                <c:pt idx="137">
                  <c:v>-37.296218200720268</c:v>
                </c:pt>
                <c:pt idx="138">
                  <c:v>-37.088556243210995</c:v>
                </c:pt>
                <c:pt idx="139">
                  <c:v>-36.894355867507365</c:v>
                </c:pt>
                <c:pt idx="140">
                  <c:v>-36.71823351184905</c:v>
                </c:pt>
                <c:pt idx="141">
                  <c:v>-36.564017417769875</c:v>
                </c:pt>
                <c:pt idx="142">
                  <c:v>-36.433308432341192</c:v>
                </c:pt>
                <c:pt idx="143">
                  <c:v>-36.322850621428458</c:v>
                </c:pt>
                <c:pt idx="144">
                  <c:v>-36.22057735121966</c:v>
                </c:pt>
                <c:pt idx="145">
                  <c:v>-36.112185344011685</c:v>
                </c:pt>
                <c:pt idx="146">
                  <c:v>-36.01362161205946</c:v>
                </c:pt>
                <c:pt idx="147">
                  <c:v>-35.885444025083302</c:v>
                </c:pt>
                <c:pt idx="148">
                  <c:v>-35.783739298355798</c:v>
                </c:pt>
                <c:pt idx="149">
                  <c:v>-35.676252923075744</c:v>
                </c:pt>
                <c:pt idx="150">
                  <c:v>-35.567572531862851</c:v>
                </c:pt>
                <c:pt idx="151">
                  <c:v>-35.460797517289976</c:v>
                </c:pt>
                <c:pt idx="152">
                  <c:v>-35.36770489481767</c:v>
                </c:pt>
                <c:pt idx="153">
                  <c:v>-35.272575540901393</c:v>
                </c:pt>
                <c:pt idx="154">
                  <c:v>-35.187650915736313</c:v>
                </c:pt>
                <c:pt idx="155">
                  <c:v>-35.105521962877418</c:v>
                </c:pt>
                <c:pt idx="156">
                  <c:v>-35.056104088723281</c:v>
                </c:pt>
                <c:pt idx="157">
                  <c:v>-35.008872375675764</c:v>
                </c:pt>
                <c:pt idx="158">
                  <c:v>-35.012058757094721</c:v>
                </c:pt>
                <c:pt idx="159">
                  <c:v>-35.018647596866437</c:v>
                </c:pt>
                <c:pt idx="160">
                  <c:v>-35.052587114111631</c:v>
                </c:pt>
                <c:pt idx="161">
                  <c:v>-35.107123410789235</c:v>
                </c:pt>
                <c:pt idx="162">
                  <c:v>-35.190029220283591</c:v>
                </c:pt>
                <c:pt idx="163">
                  <c:v>-35.307785150460482</c:v>
                </c:pt>
                <c:pt idx="164">
                  <c:v>-35.407459953988564</c:v>
                </c:pt>
                <c:pt idx="165">
                  <c:v>-35.603603148054006</c:v>
                </c:pt>
                <c:pt idx="166">
                  <c:v>-35.768479519810455</c:v>
                </c:pt>
                <c:pt idx="167">
                  <c:v>-36.007128635535274</c:v>
                </c:pt>
                <c:pt idx="168">
                  <c:v>-36.236912969091456</c:v>
                </c:pt>
                <c:pt idx="169">
                  <c:v>-36.543543802908133</c:v>
                </c:pt>
                <c:pt idx="170">
                  <c:v>-36.871002373417362</c:v>
                </c:pt>
                <c:pt idx="171">
                  <c:v>-37.258062139070788</c:v>
                </c:pt>
                <c:pt idx="172">
                  <c:v>-37.647113350665229</c:v>
                </c:pt>
                <c:pt idx="173">
                  <c:v>-38.073615463579962</c:v>
                </c:pt>
                <c:pt idx="174">
                  <c:v>-38.557499863207624</c:v>
                </c:pt>
                <c:pt idx="175">
                  <c:v>-39.104899623989724</c:v>
                </c:pt>
                <c:pt idx="176">
                  <c:v>-39.646169822256802</c:v>
                </c:pt>
                <c:pt idx="177">
                  <c:v>-40.218069587896814</c:v>
                </c:pt>
                <c:pt idx="178">
                  <c:v>-40.819391991566832</c:v>
                </c:pt>
                <c:pt idx="179">
                  <c:v>-41.397680739082936</c:v>
                </c:pt>
                <c:pt idx="180">
                  <c:v>-41.981185009650652</c:v>
                </c:pt>
                <c:pt idx="181">
                  <c:v>-42.540743818047986</c:v>
                </c:pt>
                <c:pt idx="182">
                  <c:v>-42.992555522171799</c:v>
                </c:pt>
                <c:pt idx="183">
                  <c:v>-43.249708248273393</c:v>
                </c:pt>
                <c:pt idx="184">
                  <c:v>-43.326350159411653</c:v>
                </c:pt>
                <c:pt idx="185">
                  <c:v>-43.249588966149787</c:v>
                </c:pt>
                <c:pt idx="186">
                  <c:v>-43.009948926035108</c:v>
                </c:pt>
                <c:pt idx="187">
                  <c:v>-42.714180064472565</c:v>
                </c:pt>
                <c:pt idx="188">
                  <c:v>-42.397581411112199</c:v>
                </c:pt>
                <c:pt idx="189">
                  <c:v>-42.047328504733208</c:v>
                </c:pt>
                <c:pt idx="190">
                  <c:v>-41.701377707235075</c:v>
                </c:pt>
                <c:pt idx="191">
                  <c:v>-41.355396588724524</c:v>
                </c:pt>
                <c:pt idx="192">
                  <c:v>-41.086879829992043</c:v>
                </c:pt>
                <c:pt idx="193">
                  <c:v>-40.800799378878942</c:v>
                </c:pt>
                <c:pt idx="194">
                  <c:v>-40.603100396774508</c:v>
                </c:pt>
                <c:pt idx="195">
                  <c:v>-40.474335927551195</c:v>
                </c:pt>
                <c:pt idx="196">
                  <c:v>-40.353321296273677</c:v>
                </c:pt>
                <c:pt idx="197">
                  <c:v>-40.313784842624429</c:v>
                </c:pt>
                <c:pt idx="198">
                  <c:v>-40.576822226306376</c:v>
                </c:pt>
                <c:pt idx="199">
                  <c:v>-40.696434512110713</c:v>
                </c:pt>
                <c:pt idx="200">
                  <c:v>-40.91134430749122</c:v>
                </c:pt>
                <c:pt idx="201">
                  <c:v>-41.172783961540496</c:v>
                </c:pt>
                <c:pt idx="202">
                  <c:v>-41.524472296046696</c:v>
                </c:pt>
                <c:pt idx="203">
                  <c:v>-41.994897170460099</c:v>
                </c:pt>
                <c:pt idx="204">
                  <c:v>-42.435954946704591</c:v>
                </c:pt>
                <c:pt idx="205">
                  <c:v>-42.997917225273731</c:v>
                </c:pt>
                <c:pt idx="206">
                  <c:v>-43.743668712941599</c:v>
                </c:pt>
                <c:pt idx="207">
                  <c:v>-44.520179314735557</c:v>
                </c:pt>
                <c:pt idx="208">
                  <c:v>-45.474664898145754</c:v>
                </c:pt>
                <c:pt idx="209">
                  <c:v>-46.522129751530443</c:v>
                </c:pt>
                <c:pt idx="210">
                  <c:v>-47.824300604714352</c:v>
                </c:pt>
                <c:pt idx="211">
                  <c:v>-49.258145708091732</c:v>
                </c:pt>
                <c:pt idx="212">
                  <c:v>-51.243089126854144</c:v>
                </c:pt>
                <c:pt idx="213">
                  <c:v>-53.433137928584316</c:v>
                </c:pt>
                <c:pt idx="214">
                  <c:v>-56.66614855693939</c:v>
                </c:pt>
                <c:pt idx="215">
                  <c:v>-61.303016470830734</c:v>
                </c:pt>
                <c:pt idx="216">
                  <c:v>-66.824010962612334</c:v>
                </c:pt>
                <c:pt idx="217">
                  <c:v>-63.400870647721803</c:v>
                </c:pt>
                <c:pt idx="218">
                  <c:v>-58.744422788935999</c:v>
                </c:pt>
                <c:pt idx="219">
                  <c:v>-55.589390782905198</c:v>
                </c:pt>
                <c:pt idx="220">
                  <c:v>-53.49725623511933</c:v>
                </c:pt>
                <c:pt idx="221">
                  <c:v>-51.87880501983323</c:v>
                </c:pt>
                <c:pt idx="222">
                  <c:v>-50.646420385814785</c:v>
                </c:pt>
                <c:pt idx="223">
                  <c:v>-49.721983793334928</c:v>
                </c:pt>
                <c:pt idx="224">
                  <c:v>-49.05404713339496</c:v>
                </c:pt>
                <c:pt idx="225">
                  <c:v>-48.640646772422983</c:v>
                </c:pt>
                <c:pt idx="226">
                  <c:v>-48.172589328241131</c:v>
                </c:pt>
                <c:pt idx="227">
                  <c:v>-47.898509888104201</c:v>
                </c:pt>
                <c:pt idx="228">
                  <c:v>-47.662718564153288</c:v>
                </c:pt>
                <c:pt idx="229">
                  <c:v>-47.450229071222196</c:v>
                </c:pt>
                <c:pt idx="230">
                  <c:v>-47.245949193989311</c:v>
                </c:pt>
                <c:pt idx="231">
                  <c:v>-47.248163657200671</c:v>
                </c:pt>
                <c:pt idx="232">
                  <c:v>-47.204321313855274</c:v>
                </c:pt>
                <c:pt idx="233">
                  <c:v>-47.268775827186033</c:v>
                </c:pt>
                <c:pt idx="234">
                  <c:v>-47.311851469043191</c:v>
                </c:pt>
                <c:pt idx="235">
                  <c:v>-47.561365173803694</c:v>
                </c:pt>
                <c:pt idx="236">
                  <c:v>-47.690444401391112</c:v>
                </c:pt>
                <c:pt idx="237">
                  <c:v>-47.92678090259227</c:v>
                </c:pt>
                <c:pt idx="238">
                  <c:v>-48.124915784710751</c:v>
                </c:pt>
                <c:pt idx="239">
                  <c:v>-48.399013891343976</c:v>
                </c:pt>
                <c:pt idx="240">
                  <c:v>-48.619350380230522</c:v>
                </c:pt>
                <c:pt idx="241">
                  <c:v>-48.890795062562631</c:v>
                </c:pt>
                <c:pt idx="242">
                  <c:v>-49.149633135302423</c:v>
                </c:pt>
                <c:pt idx="243">
                  <c:v>-49.423135452773124</c:v>
                </c:pt>
                <c:pt idx="244">
                  <c:v>-49.614509719280363</c:v>
                </c:pt>
                <c:pt idx="245">
                  <c:v>-49.869381122213014</c:v>
                </c:pt>
                <c:pt idx="246">
                  <c:v>-50.055623284906368</c:v>
                </c:pt>
                <c:pt idx="247">
                  <c:v>-50.209232208241581</c:v>
                </c:pt>
                <c:pt idx="248">
                  <c:v>-50.45541120815426</c:v>
                </c:pt>
                <c:pt idx="249">
                  <c:v>-50.702514529384089</c:v>
                </c:pt>
                <c:pt idx="250">
                  <c:v>-51.057801874529488</c:v>
                </c:pt>
                <c:pt idx="251">
                  <c:v>-51.429598690371066</c:v>
                </c:pt>
                <c:pt idx="252">
                  <c:v>-51.813355327235655</c:v>
                </c:pt>
                <c:pt idx="253">
                  <c:v>-52.218682854681816</c:v>
                </c:pt>
                <c:pt idx="254">
                  <c:v>-52.58005604748314</c:v>
                </c:pt>
                <c:pt idx="255">
                  <c:v>-52.825370377333165</c:v>
                </c:pt>
                <c:pt idx="256">
                  <c:v>-52.98826667136305</c:v>
                </c:pt>
                <c:pt idx="257">
                  <c:v>-53.195105304539666</c:v>
                </c:pt>
                <c:pt idx="258">
                  <c:v>-53.320837222695587</c:v>
                </c:pt>
                <c:pt idx="259">
                  <c:v>-53.481865625557965</c:v>
                </c:pt>
                <c:pt idx="260">
                  <c:v>-53.647141081554949</c:v>
                </c:pt>
                <c:pt idx="261">
                  <c:v>-53.819019647179694</c:v>
                </c:pt>
                <c:pt idx="262">
                  <c:v>-53.952350589166606</c:v>
                </c:pt>
                <c:pt idx="263">
                  <c:v>-54.088895291403418</c:v>
                </c:pt>
                <c:pt idx="264">
                  <c:v>-54.293830300807628</c:v>
                </c:pt>
                <c:pt idx="265">
                  <c:v>-54.613569217623514</c:v>
                </c:pt>
                <c:pt idx="266">
                  <c:v>-55.075279917618744</c:v>
                </c:pt>
                <c:pt idx="267">
                  <c:v>-55.488806921272143</c:v>
                </c:pt>
                <c:pt idx="268">
                  <c:v>-56.034798705779522</c:v>
                </c:pt>
                <c:pt idx="269">
                  <c:v>-56.477460932036372</c:v>
                </c:pt>
                <c:pt idx="270">
                  <c:v>-57.071123267133757</c:v>
                </c:pt>
                <c:pt idx="271">
                  <c:v>-57.329270187981287</c:v>
                </c:pt>
                <c:pt idx="272">
                  <c:v>-57.428694581087562</c:v>
                </c:pt>
                <c:pt idx="273">
                  <c:v>-57.283330437945679</c:v>
                </c:pt>
                <c:pt idx="274">
                  <c:v>-57.041228482886154</c:v>
                </c:pt>
                <c:pt idx="275">
                  <c:v>-56.684564354427636</c:v>
                </c:pt>
                <c:pt idx="276">
                  <c:v>-56.398538608097255</c:v>
                </c:pt>
                <c:pt idx="277">
                  <c:v>-56.201976188744297</c:v>
                </c:pt>
                <c:pt idx="278">
                  <c:v>-56.30976873179705</c:v>
                </c:pt>
                <c:pt idx="279">
                  <c:v>-56.276853439709804</c:v>
                </c:pt>
                <c:pt idx="280">
                  <c:v>-56.372049828657978</c:v>
                </c:pt>
                <c:pt idx="281">
                  <c:v>-56.670791761607468</c:v>
                </c:pt>
                <c:pt idx="282">
                  <c:v>-56.936581096794782</c:v>
                </c:pt>
                <c:pt idx="283">
                  <c:v>-57.209198572571438</c:v>
                </c:pt>
                <c:pt idx="284">
                  <c:v>-57.632892781834386</c:v>
                </c:pt>
                <c:pt idx="285">
                  <c:v>-58.101206071864539</c:v>
                </c:pt>
                <c:pt idx="286">
                  <c:v>-58.46620429198525</c:v>
                </c:pt>
                <c:pt idx="287">
                  <c:v>-58.998894738011941</c:v>
                </c:pt>
                <c:pt idx="288">
                  <c:v>-59.18759452920628</c:v>
                </c:pt>
                <c:pt idx="289">
                  <c:v>-59.091960899050164</c:v>
                </c:pt>
                <c:pt idx="290">
                  <c:v>-58.759453989834832</c:v>
                </c:pt>
                <c:pt idx="291">
                  <c:v>-58.404726871574326</c:v>
                </c:pt>
                <c:pt idx="292">
                  <c:v>-57.906202916541041</c:v>
                </c:pt>
                <c:pt idx="293">
                  <c:v>-57.415591586647096</c:v>
                </c:pt>
                <c:pt idx="294">
                  <c:v>-57.106214706724707</c:v>
                </c:pt>
                <c:pt idx="295">
                  <c:v>-57.064343857603362</c:v>
                </c:pt>
                <c:pt idx="296">
                  <c:v>-57.102785039371611</c:v>
                </c:pt>
                <c:pt idx="297">
                  <c:v>-57.384554852632228</c:v>
                </c:pt>
                <c:pt idx="298">
                  <c:v>-57.604653998599019</c:v>
                </c:pt>
                <c:pt idx="299">
                  <c:v>-57.907932936599373</c:v>
                </c:pt>
                <c:pt idx="300">
                  <c:v>-58.094854700735013</c:v>
                </c:pt>
                <c:pt idx="301">
                  <c:v>-58.588487072805393</c:v>
                </c:pt>
                <c:pt idx="302">
                  <c:v>-58.984366416940489</c:v>
                </c:pt>
                <c:pt idx="303">
                  <c:v>-59.452686978246533</c:v>
                </c:pt>
                <c:pt idx="304">
                  <c:v>-59.859645734555869</c:v>
                </c:pt>
                <c:pt idx="305">
                  <c:v>-60.37847690792421</c:v>
                </c:pt>
                <c:pt idx="306">
                  <c:v>-60.910525680932672</c:v>
                </c:pt>
                <c:pt idx="307">
                  <c:v>-61.492756764362461</c:v>
                </c:pt>
                <c:pt idx="308">
                  <c:v>-62.016994014900604</c:v>
                </c:pt>
                <c:pt idx="309">
                  <c:v>-62.943591213025663</c:v>
                </c:pt>
                <c:pt idx="310">
                  <c:v>-63.500944109868051</c:v>
                </c:pt>
                <c:pt idx="311">
                  <c:v>-63.941482661890575</c:v>
                </c:pt>
                <c:pt idx="312">
                  <c:v>-64.413293812389384</c:v>
                </c:pt>
                <c:pt idx="313">
                  <c:v>-64.145934486990313</c:v>
                </c:pt>
                <c:pt idx="314">
                  <c:v>-63.623736794401395</c:v>
                </c:pt>
                <c:pt idx="315">
                  <c:v>-63.053920839647681</c:v>
                </c:pt>
                <c:pt idx="316">
                  <c:v>-62.309295898797536</c:v>
                </c:pt>
                <c:pt idx="317">
                  <c:v>-61.993282562238825</c:v>
                </c:pt>
                <c:pt idx="318">
                  <c:v>-61.483295955196802</c:v>
                </c:pt>
                <c:pt idx="319">
                  <c:v>-61.328020393608327</c:v>
                </c:pt>
                <c:pt idx="320">
                  <c:v>-61.251556626822932</c:v>
                </c:pt>
                <c:pt idx="321">
                  <c:v>-61.223089680241294</c:v>
                </c:pt>
                <c:pt idx="322">
                  <c:v>-61.30946520578847</c:v>
                </c:pt>
                <c:pt idx="323">
                  <c:v>-61.436154050389277</c:v>
                </c:pt>
                <c:pt idx="324">
                  <c:v>-61.586349935271045</c:v>
                </c:pt>
                <c:pt idx="325">
                  <c:v>-61.977723506186507</c:v>
                </c:pt>
                <c:pt idx="326">
                  <c:v>-62.554518790789984</c:v>
                </c:pt>
                <c:pt idx="327">
                  <c:v>-63.092130772853032</c:v>
                </c:pt>
                <c:pt idx="328">
                  <c:v>-63.679523840732237</c:v>
                </c:pt>
                <c:pt idx="329">
                  <c:v>-64.336534689014528</c:v>
                </c:pt>
                <c:pt idx="330">
                  <c:v>-64.549576463686805</c:v>
                </c:pt>
                <c:pt idx="331">
                  <c:v>-64.301475213870532</c:v>
                </c:pt>
                <c:pt idx="332">
                  <c:v>-64.187973151592331</c:v>
                </c:pt>
                <c:pt idx="333">
                  <c:v>-64.026567823643688</c:v>
                </c:pt>
                <c:pt idx="334">
                  <c:v>-63.703461011199749</c:v>
                </c:pt>
                <c:pt idx="335">
                  <c:v>-63.697920778472593</c:v>
                </c:pt>
                <c:pt idx="336">
                  <c:v>-63.51924407855779</c:v>
                </c:pt>
                <c:pt idx="337">
                  <c:v>-63.820380073019969</c:v>
                </c:pt>
                <c:pt idx="338">
                  <c:v>-64.501129182754909</c:v>
                </c:pt>
                <c:pt idx="339">
                  <c:v>-65.511721890183225</c:v>
                </c:pt>
                <c:pt idx="340">
                  <c:v>-66.954364522566664</c:v>
                </c:pt>
                <c:pt idx="341">
                  <c:v>-68.390961850345519</c:v>
                </c:pt>
                <c:pt idx="342">
                  <c:v>-70.355774615687693</c:v>
                </c:pt>
                <c:pt idx="343">
                  <c:v>-71.939467684911136</c:v>
                </c:pt>
                <c:pt idx="344">
                  <c:v>-71.895108422733784</c:v>
                </c:pt>
                <c:pt idx="345">
                  <c:v>-70.310486655903929</c:v>
                </c:pt>
                <c:pt idx="346">
                  <c:v>-68.427003349437086</c:v>
                </c:pt>
                <c:pt idx="347">
                  <c:v>-67.30558448567524</c:v>
                </c:pt>
                <c:pt idx="348">
                  <c:v>-66.500029080899992</c:v>
                </c:pt>
                <c:pt idx="349">
                  <c:v>-66.087169650277673</c:v>
                </c:pt>
                <c:pt idx="350">
                  <c:v>-66.234811500119292</c:v>
                </c:pt>
                <c:pt idx="351">
                  <c:v>-66.5190868099032</c:v>
                </c:pt>
                <c:pt idx="352">
                  <c:v>-67.468294428944205</c:v>
                </c:pt>
                <c:pt idx="353">
                  <c:v>-68.536948303039679</c:v>
                </c:pt>
                <c:pt idx="354">
                  <c:v>-70.619256877146853</c:v>
                </c:pt>
                <c:pt idx="355">
                  <c:v>-72.857659478842095</c:v>
                </c:pt>
                <c:pt idx="356">
                  <c:v>-76.784457615501381</c:v>
                </c:pt>
                <c:pt idx="357">
                  <c:v>-85.054195886407186</c:v>
                </c:pt>
                <c:pt idx="358">
                  <c:v>-82.078431126271397</c:v>
                </c:pt>
                <c:pt idx="359">
                  <c:v>-75.160155158190463</c:v>
                </c:pt>
                <c:pt idx="360">
                  <c:v>-70.808213451909936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4105-82D0-EF16408843AB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-70.275354111095652</c:v>
                </c:pt>
                <c:pt idx="1">
                  <c:v>-67.172449274712449</c:v>
                </c:pt>
                <c:pt idx="2">
                  <c:v>-65.197058198451913</c:v>
                </c:pt>
                <c:pt idx="3">
                  <c:v>-64.206291967393938</c:v>
                </c:pt>
                <c:pt idx="4">
                  <c:v>-63.271115636371363</c:v>
                </c:pt>
                <c:pt idx="5">
                  <c:v>-62.516243151162321</c:v>
                </c:pt>
                <c:pt idx="6">
                  <c:v>-61.98059405912187</c:v>
                </c:pt>
                <c:pt idx="7">
                  <c:v>-61.731072323198369</c:v>
                </c:pt>
                <c:pt idx="8">
                  <c:v>-61.835695271055314</c:v>
                </c:pt>
                <c:pt idx="9">
                  <c:v>-62.027504598802253</c:v>
                </c:pt>
                <c:pt idx="10">
                  <c:v>-62.361029901433149</c:v>
                </c:pt>
                <c:pt idx="11">
                  <c:v>-62.855537968230678</c:v>
                </c:pt>
                <c:pt idx="12">
                  <c:v>-63.232646666822454</c:v>
                </c:pt>
                <c:pt idx="13">
                  <c:v>-63.760679231122509</c:v>
                </c:pt>
                <c:pt idx="14">
                  <c:v>-64.504203569976923</c:v>
                </c:pt>
                <c:pt idx="15">
                  <c:v>-64.808065856747362</c:v>
                </c:pt>
                <c:pt idx="16">
                  <c:v>-65.580073740648288</c:v>
                </c:pt>
                <c:pt idx="17">
                  <c:v>-66.196493741505904</c:v>
                </c:pt>
                <c:pt idx="18">
                  <c:v>-67.11995789950808</c:v>
                </c:pt>
                <c:pt idx="19">
                  <c:v>-67.956055495908785</c:v>
                </c:pt>
                <c:pt idx="20">
                  <c:v>-68.741602913084549</c:v>
                </c:pt>
                <c:pt idx="21">
                  <c:v>-68.699125668776659</c:v>
                </c:pt>
                <c:pt idx="22">
                  <c:v>-68.404087794725456</c:v>
                </c:pt>
                <c:pt idx="23">
                  <c:v>-67.553106445295455</c:v>
                </c:pt>
                <c:pt idx="24">
                  <c:v>-66.152012119412447</c:v>
                </c:pt>
                <c:pt idx="25">
                  <c:v>-64.808072900142406</c:v>
                </c:pt>
                <c:pt idx="26">
                  <c:v>-63.453642531569841</c:v>
                </c:pt>
                <c:pt idx="27">
                  <c:v>-62.374661653034103</c:v>
                </c:pt>
                <c:pt idx="28">
                  <c:v>-61.453381529840279</c:v>
                </c:pt>
                <c:pt idx="29">
                  <c:v>-60.868110884701714</c:v>
                </c:pt>
                <c:pt idx="30">
                  <c:v>-60.369613030169099</c:v>
                </c:pt>
                <c:pt idx="31">
                  <c:v>-60.123692396475555</c:v>
                </c:pt>
                <c:pt idx="32">
                  <c:v>-60.017604957254662</c:v>
                </c:pt>
                <c:pt idx="33">
                  <c:v>-60.222904292208639</c:v>
                </c:pt>
                <c:pt idx="34">
                  <c:v>-60.614692350758176</c:v>
                </c:pt>
                <c:pt idx="35">
                  <c:v>-61.208311997813524</c:v>
                </c:pt>
                <c:pt idx="36">
                  <c:v>-61.915507976007419</c:v>
                </c:pt>
                <c:pt idx="37">
                  <c:v>-62.880737141157105</c:v>
                </c:pt>
                <c:pt idx="38">
                  <c:v>-63.593362682055101</c:v>
                </c:pt>
                <c:pt idx="39">
                  <c:v>-64.452615518667471</c:v>
                </c:pt>
                <c:pt idx="40">
                  <c:v>-64.440715572642816</c:v>
                </c:pt>
                <c:pt idx="41">
                  <c:v>-64.487434944896222</c:v>
                </c:pt>
                <c:pt idx="42">
                  <c:v>-64.202153801571157</c:v>
                </c:pt>
                <c:pt idx="43">
                  <c:v>-64.315177362587235</c:v>
                </c:pt>
                <c:pt idx="44">
                  <c:v>-64.667420706953976</c:v>
                </c:pt>
                <c:pt idx="45">
                  <c:v>-65.471434142727347</c:v>
                </c:pt>
                <c:pt idx="46">
                  <c:v>-66.336873865912551</c:v>
                </c:pt>
                <c:pt idx="47">
                  <c:v>-67.309590617298497</c:v>
                </c:pt>
                <c:pt idx="48">
                  <c:v>-67.767120351009652</c:v>
                </c:pt>
                <c:pt idx="49">
                  <c:v>-67.913879482420484</c:v>
                </c:pt>
                <c:pt idx="50">
                  <c:v>-66.95891296144832</c:v>
                </c:pt>
                <c:pt idx="51">
                  <c:v>-66.236591254671481</c:v>
                </c:pt>
                <c:pt idx="52">
                  <c:v>-64.907086233464128</c:v>
                </c:pt>
                <c:pt idx="53">
                  <c:v>-63.821864291155983</c:v>
                </c:pt>
                <c:pt idx="54">
                  <c:v>-62.947097458211601</c:v>
                </c:pt>
                <c:pt idx="55">
                  <c:v>-61.926662954456859</c:v>
                </c:pt>
                <c:pt idx="56">
                  <c:v>-61.49402841485503</c:v>
                </c:pt>
                <c:pt idx="57">
                  <c:v>-61.009192416910487</c:v>
                </c:pt>
                <c:pt idx="58">
                  <c:v>-60.876143740101824</c:v>
                </c:pt>
                <c:pt idx="59">
                  <c:v>-60.920235641316765</c:v>
                </c:pt>
                <c:pt idx="60">
                  <c:v>-60.681267406835097</c:v>
                </c:pt>
                <c:pt idx="61">
                  <c:v>-60.577670880520586</c:v>
                </c:pt>
                <c:pt idx="62">
                  <c:v>-60.267363200230044</c:v>
                </c:pt>
                <c:pt idx="63">
                  <c:v>-60.230296356871797</c:v>
                </c:pt>
                <c:pt idx="64">
                  <c:v>-60.161153971918651</c:v>
                </c:pt>
                <c:pt idx="65">
                  <c:v>-60.032937515901928</c:v>
                </c:pt>
                <c:pt idx="66">
                  <c:v>-59.648380860528924</c:v>
                </c:pt>
                <c:pt idx="67">
                  <c:v>-59.0823271448211</c:v>
                </c:pt>
                <c:pt idx="68">
                  <c:v>-58.454754698272467</c:v>
                </c:pt>
                <c:pt idx="69">
                  <c:v>-57.970558306197859</c:v>
                </c:pt>
                <c:pt idx="70">
                  <c:v>-57.544072323693889</c:v>
                </c:pt>
                <c:pt idx="71">
                  <c:v>-57.473516509053297</c:v>
                </c:pt>
                <c:pt idx="72">
                  <c:v>-57.687945745378393</c:v>
                </c:pt>
                <c:pt idx="73">
                  <c:v>-58.139662615679683</c:v>
                </c:pt>
                <c:pt idx="74">
                  <c:v>-58.724524540199312</c:v>
                </c:pt>
                <c:pt idx="75">
                  <c:v>-59.281058444152549</c:v>
                </c:pt>
                <c:pt idx="76">
                  <c:v>-59.562074960854844</c:v>
                </c:pt>
                <c:pt idx="77">
                  <c:v>-59.606287179927591</c:v>
                </c:pt>
                <c:pt idx="78">
                  <c:v>-59.548313433345925</c:v>
                </c:pt>
                <c:pt idx="79">
                  <c:v>-59.486432882805438</c:v>
                </c:pt>
                <c:pt idx="80">
                  <c:v>-59.427834933438668</c:v>
                </c:pt>
                <c:pt idx="81">
                  <c:v>-59.31995405910574</c:v>
                </c:pt>
                <c:pt idx="82">
                  <c:v>-59.420513284757483</c:v>
                </c:pt>
                <c:pt idx="83">
                  <c:v>-59.659553938981631</c:v>
                </c:pt>
                <c:pt idx="84">
                  <c:v>-59.947784473728419</c:v>
                </c:pt>
                <c:pt idx="85">
                  <c:v>-60.354765114506428</c:v>
                </c:pt>
                <c:pt idx="86">
                  <c:v>-60.557736796568655</c:v>
                </c:pt>
                <c:pt idx="87">
                  <c:v>-60.850490226472502</c:v>
                </c:pt>
                <c:pt idx="88">
                  <c:v>-60.801085787732092</c:v>
                </c:pt>
                <c:pt idx="89">
                  <c:v>-60.669206359693405</c:v>
                </c:pt>
                <c:pt idx="90">
                  <c:v>-60.10633192239326</c:v>
                </c:pt>
                <c:pt idx="91">
                  <c:v>-59.362101085358809</c:v>
                </c:pt>
                <c:pt idx="92">
                  <c:v>-58.714137391759124</c:v>
                </c:pt>
                <c:pt idx="93">
                  <c:v>-58.134302544860319</c:v>
                </c:pt>
                <c:pt idx="94">
                  <c:v>-57.793936456283312</c:v>
                </c:pt>
                <c:pt idx="95">
                  <c:v>-57.359617598766519</c:v>
                </c:pt>
                <c:pt idx="96">
                  <c:v>-56.87701115699393</c:v>
                </c:pt>
                <c:pt idx="97">
                  <c:v>-56.086837602387689</c:v>
                </c:pt>
                <c:pt idx="98">
                  <c:v>-55.324966052247234</c:v>
                </c:pt>
                <c:pt idx="99">
                  <c:v>-54.42549243439457</c:v>
                </c:pt>
                <c:pt idx="100">
                  <c:v>-53.642633952072565</c:v>
                </c:pt>
                <c:pt idx="101">
                  <c:v>-53.161629156415856</c:v>
                </c:pt>
                <c:pt idx="102">
                  <c:v>-52.582331307674124</c:v>
                </c:pt>
                <c:pt idx="103">
                  <c:v>-52.206158336069365</c:v>
                </c:pt>
                <c:pt idx="104">
                  <c:v>-51.752395373154613</c:v>
                </c:pt>
                <c:pt idx="105">
                  <c:v>-51.402614047008832</c:v>
                </c:pt>
                <c:pt idx="106">
                  <c:v>-50.868256832560839</c:v>
                </c:pt>
                <c:pt idx="107">
                  <c:v>-50.303073490361527</c:v>
                </c:pt>
                <c:pt idx="108">
                  <c:v>-49.696819853587684</c:v>
                </c:pt>
                <c:pt idx="109">
                  <c:v>-49.170197753710809</c:v>
                </c:pt>
                <c:pt idx="110">
                  <c:v>-48.557966108605626</c:v>
                </c:pt>
                <c:pt idx="111">
                  <c:v>-48.030416566615592</c:v>
                </c:pt>
                <c:pt idx="112">
                  <c:v>-47.52365450071612</c:v>
                </c:pt>
                <c:pt idx="113">
                  <c:v>-47.017113515968376</c:v>
                </c:pt>
                <c:pt idx="114">
                  <c:v>-46.421962054101186</c:v>
                </c:pt>
                <c:pt idx="115">
                  <c:v>-45.822816956834174</c:v>
                </c:pt>
                <c:pt idx="116">
                  <c:v>-45.176424518120228</c:v>
                </c:pt>
                <c:pt idx="117">
                  <c:v>-44.607843203834975</c:v>
                </c:pt>
                <c:pt idx="118">
                  <c:v>-44.053125474996349</c:v>
                </c:pt>
                <c:pt idx="119">
                  <c:v>-43.591882249926208</c:v>
                </c:pt>
                <c:pt idx="120">
                  <c:v>-43.213684278887442</c:v>
                </c:pt>
                <c:pt idx="121">
                  <c:v>-42.950230145357537</c:v>
                </c:pt>
                <c:pt idx="122">
                  <c:v>-42.579349981350482</c:v>
                </c:pt>
                <c:pt idx="123">
                  <c:v>-42.142525703789531</c:v>
                </c:pt>
                <c:pt idx="124">
                  <c:v>-41.698197985832842</c:v>
                </c:pt>
                <c:pt idx="125">
                  <c:v>-41.274738871076515</c:v>
                </c:pt>
                <c:pt idx="126">
                  <c:v>-40.832156805085489</c:v>
                </c:pt>
                <c:pt idx="127">
                  <c:v>-40.378299970477229</c:v>
                </c:pt>
                <c:pt idx="128">
                  <c:v>-39.999315761599057</c:v>
                </c:pt>
                <c:pt idx="129">
                  <c:v>-39.630801404527858</c:v>
                </c:pt>
                <c:pt idx="130">
                  <c:v>-39.277437230515687</c:v>
                </c:pt>
                <c:pt idx="131">
                  <c:v>-38.941097456831855</c:v>
                </c:pt>
                <c:pt idx="132">
                  <c:v>-38.654515835551962</c:v>
                </c:pt>
                <c:pt idx="133">
                  <c:v>-38.36339806908255</c:v>
                </c:pt>
                <c:pt idx="134">
                  <c:v>-38.093079052520146</c:v>
                </c:pt>
                <c:pt idx="135">
                  <c:v>-37.849346296159673</c:v>
                </c:pt>
                <c:pt idx="136">
                  <c:v>-37.590814961784965</c:v>
                </c:pt>
                <c:pt idx="137">
                  <c:v>-37.345614999400489</c:v>
                </c:pt>
                <c:pt idx="138">
                  <c:v>-37.145270041427764</c:v>
                </c:pt>
                <c:pt idx="139">
                  <c:v>-36.963606187815834</c:v>
                </c:pt>
                <c:pt idx="140">
                  <c:v>-36.784073150262955</c:v>
                </c:pt>
                <c:pt idx="141">
                  <c:v>-36.616476923158331</c:v>
                </c:pt>
                <c:pt idx="142">
                  <c:v>-36.466206048150767</c:v>
                </c:pt>
                <c:pt idx="143">
                  <c:v>-36.354475278788328</c:v>
                </c:pt>
                <c:pt idx="144">
                  <c:v>-36.247439419390687</c:v>
                </c:pt>
                <c:pt idx="145">
                  <c:v>-36.155243911717569</c:v>
                </c:pt>
                <c:pt idx="146">
                  <c:v>-36.054166429211222</c:v>
                </c:pt>
                <c:pt idx="147">
                  <c:v>-35.929351001637386</c:v>
                </c:pt>
                <c:pt idx="148">
                  <c:v>-35.819648414317797</c:v>
                </c:pt>
                <c:pt idx="149">
                  <c:v>-35.705955676892231</c:v>
                </c:pt>
                <c:pt idx="150">
                  <c:v>-35.580531065788293</c:v>
                </c:pt>
                <c:pt idx="151">
                  <c:v>-35.483640795396596</c:v>
                </c:pt>
                <c:pt idx="152">
                  <c:v>-35.379756225070913</c:v>
                </c:pt>
                <c:pt idx="153">
                  <c:v>-35.290645780882805</c:v>
                </c:pt>
                <c:pt idx="154">
                  <c:v>-35.209646936708808</c:v>
                </c:pt>
                <c:pt idx="155">
                  <c:v>-35.12750097858919</c:v>
                </c:pt>
                <c:pt idx="156">
                  <c:v>-35.073000388928818</c:v>
                </c:pt>
                <c:pt idx="157">
                  <c:v>-35.025441139045896</c:v>
                </c:pt>
                <c:pt idx="158">
                  <c:v>-35.013330802919754</c:v>
                </c:pt>
                <c:pt idx="159">
                  <c:v>-35.015516502449778</c:v>
                </c:pt>
                <c:pt idx="160">
                  <c:v>-35.059975959316283</c:v>
                </c:pt>
                <c:pt idx="161">
                  <c:v>-35.118069864450632</c:v>
                </c:pt>
                <c:pt idx="162">
                  <c:v>-35.191504051843964</c:v>
                </c:pt>
                <c:pt idx="163">
                  <c:v>-35.314095027388298</c:v>
                </c:pt>
                <c:pt idx="164">
                  <c:v>-35.433771839728145</c:v>
                </c:pt>
                <c:pt idx="165">
                  <c:v>-35.604980324060271</c:v>
                </c:pt>
                <c:pt idx="166">
                  <c:v>-35.777576485107311</c:v>
                </c:pt>
                <c:pt idx="167">
                  <c:v>-36.01025683727228</c:v>
                </c:pt>
                <c:pt idx="168">
                  <c:v>-36.255939096067003</c:v>
                </c:pt>
                <c:pt idx="169">
                  <c:v>-36.548359282158799</c:v>
                </c:pt>
                <c:pt idx="170">
                  <c:v>-36.865735259290062</c:v>
                </c:pt>
                <c:pt idx="171">
                  <c:v>-37.234071061765079</c:v>
                </c:pt>
                <c:pt idx="172">
                  <c:v>-37.622580011335906</c:v>
                </c:pt>
                <c:pt idx="173">
                  <c:v>-38.069592929492046</c:v>
                </c:pt>
                <c:pt idx="174">
                  <c:v>-38.531705772898064</c:v>
                </c:pt>
                <c:pt idx="175">
                  <c:v>-39.086191719986012</c:v>
                </c:pt>
                <c:pt idx="176">
                  <c:v>-39.605433908971868</c:v>
                </c:pt>
                <c:pt idx="177">
                  <c:v>-40.199345760247013</c:v>
                </c:pt>
                <c:pt idx="178">
                  <c:v>-40.750157156396305</c:v>
                </c:pt>
                <c:pt idx="179">
                  <c:v>-41.376628926838208</c:v>
                </c:pt>
                <c:pt idx="180">
                  <c:v>-41.879335271794091</c:v>
                </c:pt>
                <c:pt idx="181">
                  <c:v>-42.417953847020854</c:v>
                </c:pt>
                <c:pt idx="182">
                  <c:v>-42.827322729826108</c:v>
                </c:pt>
                <c:pt idx="183">
                  <c:v>-43.094229840962512</c:v>
                </c:pt>
                <c:pt idx="184">
                  <c:v>-43.186025352436381</c:v>
                </c:pt>
                <c:pt idx="185">
                  <c:v>-43.163101981861907</c:v>
                </c:pt>
                <c:pt idx="186">
                  <c:v>-42.999116413706119</c:v>
                </c:pt>
                <c:pt idx="187">
                  <c:v>-42.758315371806205</c:v>
                </c:pt>
                <c:pt idx="188">
                  <c:v>-42.512274579586666</c:v>
                </c:pt>
                <c:pt idx="189">
                  <c:v>-42.182860721447071</c:v>
                </c:pt>
                <c:pt idx="190">
                  <c:v>-41.749665957837991</c:v>
                </c:pt>
                <c:pt idx="191">
                  <c:v>-41.415198707129974</c:v>
                </c:pt>
                <c:pt idx="192">
                  <c:v>-41.154968603440324</c:v>
                </c:pt>
                <c:pt idx="193">
                  <c:v>-40.752509774572246</c:v>
                </c:pt>
                <c:pt idx="194">
                  <c:v>-40.607083439913616</c:v>
                </c:pt>
                <c:pt idx="195">
                  <c:v>-40.501201570411254</c:v>
                </c:pt>
                <c:pt idx="196">
                  <c:v>-40.436701093889347</c:v>
                </c:pt>
                <c:pt idx="197">
                  <c:v>-40.465741357157853</c:v>
                </c:pt>
                <c:pt idx="198">
                  <c:v>-40.560236081928565</c:v>
                </c:pt>
                <c:pt idx="199">
                  <c:v>-40.701198538501153</c:v>
                </c:pt>
                <c:pt idx="200">
                  <c:v>-40.929395516939323</c:v>
                </c:pt>
                <c:pt idx="201">
                  <c:v>-41.224299891271706</c:v>
                </c:pt>
                <c:pt idx="202">
                  <c:v>-41.506073779004495</c:v>
                </c:pt>
                <c:pt idx="203">
                  <c:v>-41.946177781445002</c:v>
                </c:pt>
                <c:pt idx="204">
                  <c:v>-42.424752480654242</c:v>
                </c:pt>
                <c:pt idx="205">
                  <c:v>-43.004548140994231</c:v>
                </c:pt>
                <c:pt idx="206">
                  <c:v>-43.660494358113553</c:v>
                </c:pt>
                <c:pt idx="207">
                  <c:v>-44.469588516115877</c:v>
                </c:pt>
                <c:pt idx="208">
                  <c:v>-45.397522198073908</c:v>
                </c:pt>
                <c:pt idx="209">
                  <c:v>-46.525069136719416</c:v>
                </c:pt>
                <c:pt idx="210">
                  <c:v>-47.806396970169722</c:v>
                </c:pt>
                <c:pt idx="211">
                  <c:v>-49.251674575874276</c:v>
                </c:pt>
                <c:pt idx="212">
                  <c:v>-50.99157806680455</c:v>
                </c:pt>
                <c:pt idx="213">
                  <c:v>-53.302480634268122</c:v>
                </c:pt>
                <c:pt idx="214">
                  <c:v>-56.421607454264262</c:v>
                </c:pt>
                <c:pt idx="215">
                  <c:v>-60.682171867267627</c:v>
                </c:pt>
                <c:pt idx="216">
                  <c:v>-66.966316406741143</c:v>
                </c:pt>
                <c:pt idx="217">
                  <c:v>-65.076235796839953</c:v>
                </c:pt>
                <c:pt idx="218">
                  <c:v>-59.895791471921044</c:v>
                </c:pt>
                <c:pt idx="219">
                  <c:v>-56.117001575210352</c:v>
                </c:pt>
                <c:pt idx="220">
                  <c:v>-53.773614594471326</c:v>
                </c:pt>
                <c:pt idx="221">
                  <c:v>-52.139325461055336</c:v>
                </c:pt>
                <c:pt idx="222">
                  <c:v>-50.791770358736514</c:v>
                </c:pt>
                <c:pt idx="223">
                  <c:v>-49.889265565585987</c:v>
                </c:pt>
                <c:pt idx="224">
                  <c:v>-49.250809582703418</c:v>
                </c:pt>
                <c:pt idx="225">
                  <c:v>-48.798892540672796</c:v>
                </c:pt>
                <c:pt idx="226">
                  <c:v>-48.436357492475032</c:v>
                </c:pt>
                <c:pt idx="227">
                  <c:v>-48.0838298923357</c:v>
                </c:pt>
                <c:pt idx="228">
                  <c:v>-47.796620589223252</c:v>
                </c:pt>
                <c:pt idx="229">
                  <c:v>-47.544821090777056</c:v>
                </c:pt>
                <c:pt idx="230">
                  <c:v>-47.373368037733179</c:v>
                </c:pt>
                <c:pt idx="231">
                  <c:v>-47.266566337586454</c:v>
                </c:pt>
                <c:pt idx="232">
                  <c:v>-47.216983619527014</c:v>
                </c:pt>
                <c:pt idx="233">
                  <c:v>-47.179928069482969</c:v>
                </c:pt>
                <c:pt idx="234">
                  <c:v>-47.207362758088735</c:v>
                </c:pt>
                <c:pt idx="235">
                  <c:v>-47.437139820397761</c:v>
                </c:pt>
                <c:pt idx="236">
                  <c:v>-47.62186388077361</c:v>
                </c:pt>
                <c:pt idx="237">
                  <c:v>-47.975099996520441</c:v>
                </c:pt>
                <c:pt idx="238">
                  <c:v>-48.243459370372157</c:v>
                </c:pt>
                <c:pt idx="239">
                  <c:v>-48.670596800084581</c:v>
                </c:pt>
                <c:pt idx="240">
                  <c:v>-48.847609876484427</c:v>
                </c:pt>
                <c:pt idx="241">
                  <c:v>-49.158072685031733</c:v>
                </c:pt>
                <c:pt idx="242">
                  <c:v>-49.188266872423625</c:v>
                </c:pt>
                <c:pt idx="243">
                  <c:v>-49.443689094737323</c:v>
                </c:pt>
                <c:pt idx="244">
                  <c:v>-49.650592350904937</c:v>
                </c:pt>
                <c:pt idx="245">
                  <c:v>-49.879488069590224</c:v>
                </c:pt>
                <c:pt idx="246">
                  <c:v>-50.034294429455564</c:v>
                </c:pt>
                <c:pt idx="247">
                  <c:v>-50.17065956409369</c:v>
                </c:pt>
                <c:pt idx="248">
                  <c:v>-50.329928871239503</c:v>
                </c:pt>
                <c:pt idx="249">
                  <c:v>-50.711494099313626</c:v>
                </c:pt>
                <c:pt idx="250">
                  <c:v>-50.964132236221396</c:v>
                </c:pt>
                <c:pt idx="251">
                  <c:v>-51.383012944150543</c:v>
                </c:pt>
                <c:pt idx="252">
                  <c:v>-51.767373856870414</c:v>
                </c:pt>
                <c:pt idx="253">
                  <c:v>-52.153755308933654</c:v>
                </c:pt>
                <c:pt idx="254">
                  <c:v>-52.515871482028366</c:v>
                </c:pt>
                <c:pt idx="255">
                  <c:v>-52.802420766373565</c:v>
                </c:pt>
                <c:pt idx="256">
                  <c:v>-53.032098202369852</c:v>
                </c:pt>
                <c:pt idx="257">
                  <c:v>-53.262257252267354</c:v>
                </c:pt>
                <c:pt idx="258">
                  <c:v>-53.39707451780184</c:v>
                </c:pt>
                <c:pt idx="259">
                  <c:v>-53.617253584013469</c:v>
                </c:pt>
                <c:pt idx="260">
                  <c:v>-53.775591187597357</c:v>
                </c:pt>
                <c:pt idx="261">
                  <c:v>-53.897437644878892</c:v>
                </c:pt>
                <c:pt idx="262">
                  <c:v>-53.99930744463088</c:v>
                </c:pt>
                <c:pt idx="263">
                  <c:v>-54.134332073693699</c:v>
                </c:pt>
                <c:pt idx="264">
                  <c:v>-54.378550153451066</c:v>
                </c:pt>
                <c:pt idx="265">
                  <c:v>-54.791146624987491</c:v>
                </c:pt>
                <c:pt idx="266">
                  <c:v>-55.053676276124534</c:v>
                </c:pt>
                <c:pt idx="267">
                  <c:v>-55.611871659493701</c:v>
                </c:pt>
                <c:pt idx="268">
                  <c:v>-56.096291770301164</c:v>
                </c:pt>
                <c:pt idx="269">
                  <c:v>-56.665463744608502</c:v>
                </c:pt>
                <c:pt idx="270">
                  <c:v>-57.210478751864677</c:v>
                </c:pt>
                <c:pt idx="271">
                  <c:v>-57.475239308491865</c:v>
                </c:pt>
                <c:pt idx="272">
                  <c:v>-57.569222865320015</c:v>
                </c:pt>
                <c:pt idx="273">
                  <c:v>-57.364053155650438</c:v>
                </c:pt>
                <c:pt idx="274">
                  <c:v>-57.139529263416655</c:v>
                </c:pt>
                <c:pt idx="275">
                  <c:v>-56.887164145833431</c:v>
                </c:pt>
                <c:pt idx="276">
                  <c:v>-56.590908004495361</c:v>
                </c:pt>
                <c:pt idx="277">
                  <c:v>-56.406590603157447</c:v>
                </c:pt>
                <c:pt idx="278">
                  <c:v>-56.419778822457502</c:v>
                </c:pt>
                <c:pt idx="279">
                  <c:v>-56.411905934063057</c:v>
                </c:pt>
                <c:pt idx="280">
                  <c:v>-56.516988226667209</c:v>
                </c:pt>
                <c:pt idx="281">
                  <c:v>-56.725667330327795</c:v>
                </c:pt>
                <c:pt idx="282">
                  <c:v>-57.057534861633869</c:v>
                </c:pt>
                <c:pt idx="283">
                  <c:v>-57.326237312630525</c:v>
                </c:pt>
                <c:pt idx="284">
                  <c:v>-57.681493530959422</c:v>
                </c:pt>
                <c:pt idx="285">
                  <c:v>-58.27038885558737</c:v>
                </c:pt>
                <c:pt idx="286">
                  <c:v>-58.646729469994973</c:v>
                </c:pt>
                <c:pt idx="287">
                  <c:v>-59.090057952606216</c:v>
                </c:pt>
                <c:pt idx="288">
                  <c:v>-59.324661225430624</c:v>
                </c:pt>
                <c:pt idx="289">
                  <c:v>-59.224005132466012</c:v>
                </c:pt>
                <c:pt idx="290">
                  <c:v>-58.877584552146644</c:v>
                </c:pt>
                <c:pt idx="291">
                  <c:v>-58.415961314216034</c:v>
                </c:pt>
                <c:pt idx="292">
                  <c:v>-57.940935661025669</c:v>
                </c:pt>
                <c:pt idx="293">
                  <c:v>-57.463872660650317</c:v>
                </c:pt>
                <c:pt idx="294">
                  <c:v>-57.139065261697077</c:v>
                </c:pt>
                <c:pt idx="295">
                  <c:v>-57.049314287219602</c:v>
                </c:pt>
                <c:pt idx="296">
                  <c:v>-57.088819679490555</c:v>
                </c:pt>
                <c:pt idx="297">
                  <c:v>-57.329595425608048</c:v>
                </c:pt>
                <c:pt idx="298">
                  <c:v>-57.655318336415235</c:v>
                </c:pt>
                <c:pt idx="299">
                  <c:v>-57.950805385413851</c:v>
                </c:pt>
                <c:pt idx="300">
                  <c:v>-58.341386160593053</c:v>
                </c:pt>
                <c:pt idx="301">
                  <c:v>-58.601319243393782</c:v>
                </c:pt>
                <c:pt idx="302">
                  <c:v>-59.081727518881749</c:v>
                </c:pt>
                <c:pt idx="303">
                  <c:v>-59.520591137374538</c:v>
                </c:pt>
                <c:pt idx="304">
                  <c:v>-60.058227546851114</c:v>
                </c:pt>
                <c:pt idx="305">
                  <c:v>-60.448351593789013</c:v>
                </c:pt>
                <c:pt idx="306">
                  <c:v>-61.033239225666335</c:v>
                </c:pt>
                <c:pt idx="307">
                  <c:v>-61.491454530845353</c:v>
                </c:pt>
                <c:pt idx="308">
                  <c:v>-62.178985274841466</c:v>
                </c:pt>
                <c:pt idx="309">
                  <c:v>-62.904043020377813</c:v>
                </c:pt>
                <c:pt idx="310">
                  <c:v>-63.532885931585071</c:v>
                </c:pt>
                <c:pt idx="311">
                  <c:v>-64.108292095564991</c:v>
                </c:pt>
                <c:pt idx="312">
                  <c:v>-64.638490007092415</c:v>
                </c:pt>
                <c:pt idx="313">
                  <c:v>-64.399889659578648</c:v>
                </c:pt>
                <c:pt idx="314">
                  <c:v>-63.721770092947239</c:v>
                </c:pt>
                <c:pt idx="315">
                  <c:v>-63.194115801763232</c:v>
                </c:pt>
                <c:pt idx="316">
                  <c:v>-62.65967523351204</c:v>
                </c:pt>
                <c:pt idx="317">
                  <c:v>-62.12940546107955</c:v>
                </c:pt>
                <c:pt idx="318">
                  <c:v>-61.70873360802797</c:v>
                </c:pt>
                <c:pt idx="319">
                  <c:v>-61.417816162646659</c:v>
                </c:pt>
                <c:pt idx="320">
                  <c:v>-61.296606283856512</c:v>
                </c:pt>
                <c:pt idx="321">
                  <c:v>-61.230921495110479</c:v>
                </c:pt>
                <c:pt idx="322">
                  <c:v>-61.390275639713387</c:v>
                </c:pt>
                <c:pt idx="323">
                  <c:v>-61.475991132444619</c:v>
                </c:pt>
                <c:pt idx="324">
                  <c:v>-61.654262177427341</c:v>
                </c:pt>
                <c:pt idx="325">
                  <c:v>-62.231610211047169</c:v>
                </c:pt>
                <c:pt idx="326">
                  <c:v>-62.668273464051921</c:v>
                </c:pt>
                <c:pt idx="327">
                  <c:v>-63.179360144449667</c:v>
                </c:pt>
                <c:pt idx="328">
                  <c:v>-63.73267437696412</c:v>
                </c:pt>
                <c:pt idx="329">
                  <c:v>-64.051640340967054</c:v>
                </c:pt>
                <c:pt idx="330">
                  <c:v>-64.522135284911826</c:v>
                </c:pt>
                <c:pt idx="331">
                  <c:v>-64.475836048276804</c:v>
                </c:pt>
                <c:pt idx="332">
                  <c:v>-64.284588156039149</c:v>
                </c:pt>
                <c:pt idx="333">
                  <c:v>-64.058466510108218</c:v>
                </c:pt>
                <c:pt idx="334">
                  <c:v>-63.776382661006437</c:v>
                </c:pt>
                <c:pt idx="335">
                  <c:v>-63.635796101472486</c:v>
                </c:pt>
                <c:pt idx="336">
                  <c:v>-63.779388244063</c:v>
                </c:pt>
                <c:pt idx="337">
                  <c:v>-63.951582229480557</c:v>
                </c:pt>
                <c:pt idx="338">
                  <c:v>-64.521855478520237</c:v>
                </c:pt>
                <c:pt idx="339">
                  <c:v>-65.515761295489398</c:v>
                </c:pt>
                <c:pt idx="340">
                  <c:v>-67.103128537258655</c:v>
                </c:pt>
                <c:pt idx="341">
                  <c:v>-68.343573698593133</c:v>
                </c:pt>
                <c:pt idx="342">
                  <c:v>-70.791472057295721</c:v>
                </c:pt>
                <c:pt idx="343">
                  <c:v>-72.065744289956342</c:v>
                </c:pt>
                <c:pt idx="344">
                  <c:v>-71.592414312413283</c:v>
                </c:pt>
                <c:pt idx="345">
                  <c:v>-70.282486217823291</c:v>
                </c:pt>
                <c:pt idx="346">
                  <c:v>-68.485640677122987</c:v>
                </c:pt>
                <c:pt idx="347">
                  <c:v>-67.284642249190952</c:v>
                </c:pt>
                <c:pt idx="348">
                  <c:v>-66.40932732515833</c:v>
                </c:pt>
                <c:pt idx="349">
                  <c:v>-66.160291821897331</c:v>
                </c:pt>
                <c:pt idx="350">
                  <c:v>-66.177150038675819</c:v>
                </c:pt>
                <c:pt idx="351">
                  <c:v>-66.591914738199492</c:v>
                </c:pt>
                <c:pt idx="352">
                  <c:v>-67.393084344127843</c:v>
                </c:pt>
                <c:pt idx="353">
                  <c:v>-68.778073355750948</c:v>
                </c:pt>
                <c:pt idx="354">
                  <c:v>-70.332012939262228</c:v>
                </c:pt>
                <c:pt idx="355">
                  <c:v>-73.134497478780148</c:v>
                </c:pt>
                <c:pt idx="356">
                  <c:v>-77.307050261317485</c:v>
                </c:pt>
                <c:pt idx="357">
                  <c:v>-85.934526497500144</c:v>
                </c:pt>
                <c:pt idx="358">
                  <c:v>-82.060437179087103</c:v>
                </c:pt>
                <c:pt idx="359">
                  <c:v>-75.068025798999031</c:v>
                </c:pt>
                <c:pt idx="360">
                  <c:v>-70.53131960815881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4105-82D0-EF16408843AB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-61.76</c:v>
                </c:pt>
                <c:pt idx="1">
                  <c:v>-58.11</c:v>
                </c:pt>
                <c:pt idx="2">
                  <c:v>-56.05</c:v>
                </c:pt>
                <c:pt idx="3">
                  <c:v>-54.879999999999995</c:v>
                </c:pt>
                <c:pt idx="4">
                  <c:v>-53.629999999999995</c:v>
                </c:pt>
                <c:pt idx="5">
                  <c:v>-52.96</c:v>
                </c:pt>
                <c:pt idx="6">
                  <c:v>-52.59</c:v>
                </c:pt>
                <c:pt idx="7">
                  <c:v>-52.6</c:v>
                </c:pt>
                <c:pt idx="8">
                  <c:v>-52.64</c:v>
                </c:pt>
                <c:pt idx="9">
                  <c:v>-53.03</c:v>
                </c:pt>
                <c:pt idx="10">
                  <c:v>-53.45</c:v>
                </c:pt>
                <c:pt idx="11">
                  <c:v>-54.010000000000005</c:v>
                </c:pt>
                <c:pt idx="12">
                  <c:v>-54.59</c:v>
                </c:pt>
                <c:pt idx="13">
                  <c:v>-55.11</c:v>
                </c:pt>
                <c:pt idx="14">
                  <c:v>-55.760000000000005</c:v>
                </c:pt>
                <c:pt idx="15">
                  <c:v>-56.41</c:v>
                </c:pt>
                <c:pt idx="16">
                  <c:v>-57.05</c:v>
                </c:pt>
                <c:pt idx="17">
                  <c:v>-57.43</c:v>
                </c:pt>
                <c:pt idx="18">
                  <c:v>-57.66</c:v>
                </c:pt>
                <c:pt idx="19">
                  <c:v>-57.3</c:v>
                </c:pt>
                <c:pt idx="20">
                  <c:v>-57.08</c:v>
                </c:pt>
                <c:pt idx="21">
                  <c:v>-56.78</c:v>
                </c:pt>
                <c:pt idx="22">
                  <c:v>-56.93</c:v>
                </c:pt>
                <c:pt idx="23">
                  <c:v>-57.7</c:v>
                </c:pt>
                <c:pt idx="24">
                  <c:v>-59.03</c:v>
                </c:pt>
                <c:pt idx="25">
                  <c:v>-61.68</c:v>
                </c:pt>
                <c:pt idx="26">
                  <c:v>-65.930000000000007</c:v>
                </c:pt>
                <c:pt idx="27">
                  <c:v>-68.539999999999992</c:v>
                </c:pt>
                <c:pt idx="28">
                  <c:v>-64.210000000000008</c:v>
                </c:pt>
                <c:pt idx="29">
                  <c:v>-60.63</c:v>
                </c:pt>
                <c:pt idx="30">
                  <c:v>-57.870000000000005</c:v>
                </c:pt>
                <c:pt idx="31">
                  <c:v>-56.22</c:v>
                </c:pt>
                <c:pt idx="32">
                  <c:v>-55.269999999999996</c:v>
                </c:pt>
                <c:pt idx="33">
                  <c:v>-54.75</c:v>
                </c:pt>
                <c:pt idx="34">
                  <c:v>-54.68</c:v>
                </c:pt>
                <c:pt idx="35">
                  <c:v>-55.06</c:v>
                </c:pt>
                <c:pt idx="36">
                  <c:v>-55.85</c:v>
                </c:pt>
                <c:pt idx="37">
                  <c:v>-56.519999999999996</c:v>
                </c:pt>
                <c:pt idx="38">
                  <c:v>-56.980000000000004</c:v>
                </c:pt>
                <c:pt idx="39">
                  <c:v>-56.65</c:v>
                </c:pt>
                <c:pt idx="40">
                  <c:v>-56.14</c:v>
                </c:pt>
                <c:pt idx="41">
                  <c:v>-55.59</c:v>
                </c:pt>
                <c:pt idx="42">
                  <c:v>-55.489999999999995</c:v>
                </c:pt>
                <c:pt idx="43">
                  <c:v>-55.760000000000005</c:v>
                </c:pt>
                <c:pt idx="44">
                  <c:v>-56.519999999999996</c:v>
                </c:pt>
                <c:pt idx="45">
                  <c:v>-57.61</c:v>
                </c:pt>
                <c:pt idx="46">
                  <c:v>-59.74</c:v>
                </c:pt>
                <c:pt idx="47">
                  <c:v>-62.28</c:v>
                </c:pt>
                <c:pt idx="48">
                  <c:v>-64.87</c:v>
                </c:pt>
                <c:pt idx="49">
                  <c:v>-65.75</c:v>
                </c:pt>
                <c:pt idx="50">
                  <c:v>-63.43</c:v>
                </c:pt>
                <c:pt idx="51">
                  <c:v>-60.57</c:v>
                </c:pt>
                <c:pt idx="52">
                  <c:v>-57.8</c:v>
                </c:pt>
                <c:pt idx="53">
                  <c:v>-55.33</c:v>
                </c:pt>
                <c:pt idx="54">
                  <c:v>-53.03</c:v>
                </c:pt>
                <c:pt idx="55">
                  <c:v>-51.15</c:v>
                </c:pt>
                <c:pt idx="56">
                  <c:v>-49.69</c:v>
                </c:pt>
                <c:pt idx="57">
                  <c:v>-48.71</c:v>
                </c:pt>
                <c:pt idx="58">
                  <c:v>-47.96</c:v>
                </c:pt>
                <c:pt idx="59">
                  <c:v>-47.7</c:v>
                </c:pt>
                <c:pt idx="60">
                  <c:v>-47.61</c:v>
                </c:pt>
                <c:pt idx="61">
                  <c:v>-47.7</c:v>
                </c:pt>
                <c:pt idx="62">
                  <c:v>-47.95</c:v>
                </c:pt>
                <c:pt idx="63">
                  <c:v>-48.45</c:v>
                </c:pt>
                <c:pt idx="64">
                  <c:v>-48.97</c:v>
                </c:pt>
                <c:pt idx="65">
                  <c:v>-49.45</c:v>
                </c:pt>
                <c:pt idx="66">
                  <c:v>-49.67</c:v>
                </c:pt>
                <c:pt idx="67">
                  <c:v>-49.31</c:v>
                </c:pt>
                <c:pt idx="68">
                  <c:v>-48.57</c:v>
                </c:pt>
                <c:pt idx="69">
                  <c:v>-47.82</c:v>
                </c:pt>
                <c:pt idx="70">
                  <c:v>-47.17</c:v>
                </c:pt>
                <c:pt idx="71">
                  <c:v>-46.82</c:v>
                </c:pt>
                <c:pt idx="72">
                  <c:v>-46.81</c:v>
                </c:pt>
                <c:pt idx="73">
                  <c:v>-47.22</c:v>
                </c:pt>
                <c:pt idx="74">
                  <c:v>-47.95</c:v>
                </c:pt>
                <c:pt idx="75">
                  <c:v>-48.81</c:v>
                </c:pt>
                <c:pt idx="76">
                  <c:v>-49.46</c:v>
                </c:pt>
                <c:pt idx="77">
                  <c:v>-49.54</c:v>
                </c:pt>
                <c:pt idx="78">
                  <c:v>-49.15</c:v>
                </c:pt>
                <c:pt idx="79">
                  <c:v>-48.45</c:v>
                </c:pt>
                <c:pt idx="80">
                  <c:v>-47.739999999999995</c:v>
                </c:pt>
                <c:pt idx="81">
                  <c:v>-47.22</c:v>
                </c:pt>
                <c:pt idx="82">
                  <c:v>-46.879999999999995</c:v>
                </c:pt>
                <c:pt idx="83">
                  <c:v>-46.760000000000005</c:v>
                </c:pt>
                <c:pt idx="84">
                  <c:v>-46.9</c:v>
                </c:pt>
                <c:pt idx="85">
                  <c:v>-47.06</c:v>
                </c:pt>
                <c:pt idx="86">
                  <c:v>-47.31</c:v>
                </c:pt>
                <c:pt idx="87">
                  <c:v>-47.34</c:v>
                </c:pt>
                <c:pt idx="88">
                  <c:v>-47.120000000000005</c:v>
                </c:pt>
                <c:pt idx="89">
                  <c:v>-46.65</c:v>
                </c:pt>
                <c:pt idx="90">
                  <c:v>-45.97</c:v>
                </c:pt>
                <c:pt idx="91">
                  <c:v>-45.21</c:v>
                </c:pt>
                <c:pt idx="92">
                  <c:v>-44.480000000000004</c:v>
                </c:pt>
                <c:pt idx="93">
                  <c:v>-43.91</c:v>
                </c:pt>
                <c:pt idx="94">
                  <c:v>-43.44</c:v>
                </c:pt>
                <c:pt idx="95">
                  <c:v>-43.09</c:v>
                </c:pt>
                <c:pt idx="96">
                  <c:v>-42.730000000000004</c:v>
                </c:pt>
                <c:pt idx="97">
                  <c:v>-42.260000000000005</c:v>
                </c:pt>
                <c:pt idx="98">
                  <c:v>-41.62</c:v>
                </c:pt>
                <c:pt idx="99">
                  <c:v>-40.99</c:v>
                </c:pt>
                <c:pt idx="100">
                  <c:v>-40.340000000000003</c:v>
                </c:pt>
                <c:pt idx="101">
                  <c:v>-39.799999999999997</c:v>
                </c:pt>
                <c:pt idx="102">
                  <c:v>-39.35</c:v>
                </c:pt>
                <c:pt idx="103">
                  <c:v>-38.99</c:v>
                </c:pt>
                <c:pt idx="104">
                  <c:v>-38.630000000000003</c:v>
                </c:pt>
                <c:pt idx="105">
                  <c:v>-38.28</c:v>
                </c:pt>
                <c:pt idx="106">
                  <c:v>-37.880000000000003</c:v>
                </c:pt>
                <c:pt idx="107">
                  <c:v>-37.46</c:v>
                </c:pt>
                <c:pt idx="108">
                  <c:v>-37</c:v>
                </c:pt>
                <c:pt idx="109">
                  <c:v>-36.57</c:v>
                </c:pt>
                <c:pt idx="110">
                  <c:v>-36.15</c:v>
                </c:pt>
                <c:pt idx="111">
                  <c:v>-35.769999999999996</c:v>
                </c:pt>
                <c:pt idx="112">
                  <c:v>-35.39</c:v>
                </c:pt>
                <c:pt idx="113">
                  <c:v>-35.019999999999996</c:v>
                </c:pt>
                <c:pt idx="114">
                  <c:v>-34.590000000000003</c:v>
                </c:pt>
                <c:pt idx="115">
                  <c:v>-34.15</c:v>
                </c:pt>
                <c:pt idx="116">
                  <c:v>-33.68</c:v>
                </c:pt>
                <c:pt idx="117">
                  <c:v>-33.28</c:v>
                </c:pt>
                <c:pt idx="118">
                  <c:v>-32.909999999999997</c:v>
                </c:pt>
                <c:pt idx="119">
                  <c:v>-32.619999999999997</c:v>
                </c:pt>
                <c:pt idx="120">
                  <c:v>-32.380000000000003</c:v>
                </c:pt>
                <c:pt idx="121">
                  <c:v>-32.159999999999997</c:v>
                </c:pt>
                <c:pt idx="122">
                  <c:v>-31.95</c:v>
                </c:pt>
                <c:pt idx="123">
                  <c:v>-31.72</c:v>
                </c:pt>
                <c:pt idx="124">
                  <c:v>-31.46</c:v>
                </c:pt>
                <c:pt idx="125">
                  <c:v>-31.21</c:v>
                </c:pt>
                <c:pt idx="126">
                  <c:v>-30.94</c:v>
                </c:pt>
                <c:pt idx="127">
                  <c:v>-30.71</c:v>
                </c:pt>
                <c:pt idx="128">
                  <c:v>-30.52</c:v>
                </c:pt>
                <c:pt idx="129">
                  <c:v>-30.38</c:v>
                </c:pt>
                <c:pt idx="130">
                  <c:v>-30.28</c:v>
                </c:pt>
                <c:pt idx="131">
                  <c:v>-30.23</c:v>
                </c:pt>
                <c:pt idx="132">
                  <c:v>-30.21</c:v>
                </c:pt>
                <c:pt idx="133">
                  <c:v>-30.22</c:v>
                </c:pt>
                <c:pt idx="134">
                  <c:v>-30.29</c:v>
                </c:pt>
                <c:pt idx="135">
                  <c:v>-30.43</c:v>
                </c:pt>
                <c:pt idx="136">
                  <c:v>-30.62</c:v>
                </c:pt>
                <c:pt idx="137">
                  <c:v>-30.88</c:v>
                </c:pt>
                <c:pt idx="138">
                  <c:v>-31.22</c:v>
                </c:pt>
                <c:pt idx="139">
                  <c:v>-31.57</c:v>
                </c:pt>
                <c:pt idx="140">
                  <c:v>-31.95</c:v>
                </c:pt>
                <c:pt idx="141">
                  <c:v>-32.36</c:v>
                </c:pt>
                <c:pt idx="142">
                  <c:v>-32.86</c:v>
                </c:pt>
                <c:pt idx="143">
                  <c:v>-33.47</c:v>
                </c:pt>
                <c:pt idx="144">
                  <c:v>-34.200000000000003</c:v>
                </c:pt>
                <c:pt idx="145">
                  <c:v>-35.01</c:v>
                </c:pt>
                <c:pt idx="146">
                  <c:v>-35.89</c:v>
                </c:pt>
                <c:pt idx="147">
                  <c:v>-36.590000000000003</c:v>
                </c:pt>
                <c:pt idx="148">
                  <c:v>-36.97</c:v>
                </c:pt>
                <c:pt idx="149">
                  <c:v>-36.9</c:v>
                </c:pt>
                <c:pt idx="150">
                  <c:v>-36.44</c:v>
                </c:pt>
                <c:pt idx="151">
                  <c:v>-35.68</c:v>
                </c:pt>
                <c:pt idx="152">
                  <c:v>-34.799999999999997</c:v>
                </c:pt>
                <c:pt idx="153">
                  <c:v>-33.869999999999997</c:v>
                </c:pt>
                <c:pt idx="154">
                  <c:v>-32.9</c:v>
                </c:pt>
                <c:pt idx="155">
                  <c:v>-31.990000000000002</c:v>
                </c:pt>
                <c:pt idx="156">
                  <c:v>-31.15</c:v>
                </c:pt>
                <c:pt idx="157">
                  <c:v>-30.4</c:v>
                </c:pt>
                <c:pt idx="158">
                  <c:v>-29.69</c:v>
                </c:pt>
                <c:pt idx="159">
                  <c:v>-29.07</c:v>
                </c:pt>
                <c:pt idx="160">
                  <c:v>-28.509999999999998</c:v>
                </c:pt>
                <c:pt idx="161">
                  <c:v>-28</c:v>
                </c:pt>
                <c:pt idx="162">
                  <c:v>-27.56</c:v>
                </c:pt>
                <c:pt idx="163">
                  <c:v>-27.17</c:v>
                </c:pt>
                <c:pt idx="164">
                  <c:v>-26.84</c:v>
                </c:pt>
                <c:pt idx="165">
                  <c:v>-26.58</c:v>
                </c:pt>
                <c:pt idx="166">
                  <c:v>-26.35</c:v>
                </c:pt>
                <c:pt idx="167">
                  <c:v>-26.18</c:v>
                </c:pt>
                <c:pt idx="168">
                  <c:v>-26.07</c:v>
                </c:pt>
                <c:pt idx="169">
                  <c:v>-26.01</c:v>
                </c:pt>
                <c:pt idx="170">
                  <c:v>-26</c:v>
                </c:pt>
                <c:pt idx="171">
                  <c:v>-26.06</c:v>
                </c:pt>
                <c:pt idx="172">
                  <c:v>-26.18</c:v>
                </c:pt>
                <c:pt idx="173">
                  <c:v>-26.36</c:v>
                </c:pt>
                <c:pt idx="174">
                  <c:v>-26.62</c:v>
                </c:pt>
                <c:pt idx="175">
                  <c:v>-26.91</c:v>
                </c:pt>
                <c:pt idx="176">
                  <c:v>-27.25</c:v>
                </c:pt>
                <c:pt idx="177">
                  <c:v>-27.63</c:v>
                </c:pt>
                <c:pt idx="178">
                  <c:v>-28.03</c:v>
                </c:pt>
                <c:pt idx="179">
                  <c:v>-28.45</c:v>
                </c:pt>
                <c:pt idx="180">
                  <c:v>-28.88</c:v>
                </c:pt>
                <c:pt idx="181">
                  <c:v>-29.3</c:v>
                </c:pt>
                <c:pt idx="182">
                  <c:v>-29.7</c:v>
                </c:pt>
                <c:pt idx="183">
                  <c:v>-30.06</c:v>
                </c:pt>
                <c:pt idx="184">
                  <c:v>-30.34</c:v>
                </c:pt>
                <c:pt idx="185">
                  <c:v>-30.509999999999998</c:v>
                </c:pt>
                <c:pt idx="186">
                  <c:v>-30.58</c:v>
                </c:pt>
                <c:pt idx="187">
                  <c:v>-30.509999999999998</c:v>
                </c:pt>
                <c:pt idx="188">
                  <c:v>-30.35</c:v>
                </c:pt>
                <c:pt idx="189">
                  <c:v>-30.09</c:v>
                </c:pt>
                <c:pt idx="190">
                  <c:v>-29.78</c:v>
                </c:pt>
                <c:pt idx="191">
                  <c:v>-29.45</c:v>
                </c:pt>
                <c:pt idx="192">
                  <c:v>-29.13</c:v>
                </c:pt>
                <c:pt idx="193">
                  <c:v>-28.759999999999998</c:v>
                </c:pt>
                <c:pt idx="194">
                  <c:v>-28.44</c:v>
                </c:pt>
                <c:pt idx="195">
                  <c:v>-28.23</c:v>
                </c:pt>
                <c:pt idx="196">
                  <c:v>-28.1</c:v>
                </c:pt>
                <c:pt idx="197">
                  <c:v>-28.009999999999998</c:v>
                </c:pt>
                <c:pt idx="198">
                  <c:v>-27.91</c:v>
                </c:pt>
                <c:pt idx="199">
                  <c:v>-27.87</c:v>
                </c:pt>
                <c:pt idx="200">
                  <c:v>-27.89</c:v>
                </c:pt>
                <c:pt idx="201">
                  <c:v>-27.96</c:v>
                </c:pt>
                <c:pt idx="202">
                  <c:v>-28.08</c:v>
                </c:pt>
                <c:pt idx="203">
                  <c:v>-28.28</c:v>
                </c:pt>
                <c:pt idx="204">
                  <c:v>-28.53</c:v>
                </c:pt>
                <c:pt idx="205">
                  <c:v>-28.81</c:v>
                </c:pt>
                <c:pt idx="206">
                  <c:v>-29.17</c:v>
                </c:pt>
                <c:pt idx="207">
                  <c:v>-29.57</c:v>
                </c:pt>
                <c:pt idx="208">
                  <c:v>-30.02</c:v>
                </c:pt>
                <c:pt idx="209">
                  <c:v>-30.5</c:v>
                </c:pt>
                <c:pt idx="210">
                  <c:v>-31.02</c:v>
                </c:pt>
                <c:pt idx="211">
                  <c:v>-31.55</c:v>
                </c:pt>
                <c:pt idx="212">
                  <c:v>-32.049999999999997</c:v>
                </c:pt>
                <c:pt idx="213">
                  <c:v>-32.54</c:v>
                </c:pt>
                <c:pt idx="214">
                  <c:v>-32.97</c:v>
                </c:pt>
                <c:pt idx="215">
                  <c:v>-33.32</c:v>
                </c:pt>
                <c:pt idx="216">
                  <c:v>-33.56</c:v>
                </c:pt>
                <c:pt idx="217">
                  <c:v>-33.65</c:v>
                </c:pt>
                <c:pt idx="218">
                  <c:v>-33.64</c:v>
                </c:pt>
                <c:pt idx="219">
                  <c:v>-33.549999999999997</c:v>
                </c:pt>
                <c:pt idx="220">
                  <c:v>-33.4</c:v>
                </c:pt>
                <c:pt idx="221">
                  <c:v>-33.230000000000004</c:v>
                </c:pt>
                <c:pt idx="222">
                  <c:v>-33.04</c:v>
                </c:pt>
                <c:pt idx="223">
                  <c:v>-32.9</c:v>
                </c:pt>
                <c:pt idx="224">
                  <c:v>-32.769999999999996</c:v>
                </c:pt>
                <c:pt idx="225">
                  <c:v>-32.68</c:v>
                </c:pt>
                <c:pt idx="226">
                  <c:v>-32.619999999999997</c:v>
                </c:pt>
                <c:pt idx="227">
                  <c:v>-32.58</c:v>
                </c:pt>
                <c:pt idx="228">
                  <c:v>-32.57</c:v>
                </c:pt>
                <c:pt idx="229">
                  <c:v>-32.58</c:v>
                </c:pt>
                <c:pt idx="230">
                  <c:v>-32.58</c:v>
                </c:pt>
                <c:pt idx="231">
                  <c:v>-32.6</c:v>
                </c:pt>
                <c:pt idx="232">
                  <c:v>-32.65</c:v>
                </c:pt>
                <c:pt idx="233">
                  <c:v>-32.730000000000004</c:v>
                </c:pt>
                <c:pt idx="234">
                  <c:v>-32.86</c:v>
                </c:pt>
                <c:pt idx="235">
                  <c:v>-33.04</c:v>
                </c:pt>
                <c:pt idx="236">
                  <c:v>-33.24</c:v>
                </c:pt>
                <c:pt idx="237">
                  <c:v>-33.47</c:v>
                </c:pt>
                <c:pt idx="238">
                  <c:v>-33.74</c:v>
                </c:pt>
                <c:pt idx="239">
                  <c:v>-34</c:v>
                </c:pt>
                <c:pt idx="240">
                  <c:v>-34.29</c:v>
                </c:pt>
                <c:pt idx="241">
                  <c:v>-34.58</c:v>
                </c:pt>
                <c:pt idx="242">
                  <c:v>-34.869999999999997</c:v>
                </c:pt>
                <c:pt idx="243">
                  <c:v>-35.18</c:v>
                </c:pt>
                <c:pt idx="244">
                  <c:v>-35.47</c:v>
                </c:pt>
                <c:pt idx="245">
                  <c:v>-35.74</c:v>
                </c:pt>
                <c:pt idx="246">
                  <c:v>-36.019999999999996</c:v>
                </c:pt>
                <c:pt idx="247">
                  <c:v>-36.28</c:v>
                </c:pt>
                <c:pt idx="248">
                  <c:v>-36.56</c:v>
                </c:pt>
                <c:pt idx="249">
                  <c:v>-36.85</c:v>
                </c:pt>
                <c:pt idx="250">
                  <c:v>-37.19</c:v>
                </c:pt>
                <c:pt idx="251">
                  <c:v>-37.549999999999997</c:v>
                </c:pt>
                <c:pt idx="252">
                  <c:v>-37.909999999999997</c:v>
                </c:pt>
                <c:pt idx="253">
                  <c:v>-38.24</c:v>
                </c:pt>
                <c:pt idx="254">
                  <c:v>-38.53</c:v>
                </c:pt>
                <c:pt idx="255">
                  <c:v>-38.799999999999997</c:v>
                </c:pt>
                <c:pt idx="256">
                  <c:v>-39.019999999999996</c:v>
                </c:pt>
                <c:pt idx="257">
                  <c:v>-39.25</c:v>
                </c:pt>
                <c:pt idx="258">
                  <c:v>-39.47</c:v>
                </c:pt>
                <c:pt idx="259">
                  <c:v>-39.69</c:v>
                </c:pt>
                <c:pt idx="260">
                  <c:v>-39.9</c:v>
                </c:pt>
                <c:pt idx="261">
                  <c:v>-40.08</c:v>
                </c:pt>
                <c:pt idx="262">
                  <c:v>-40.28</c:v>
                </c:pt>
                <c:pt idx="263">
                  <c:v>-40.51</c:v>
                </c:pt>
                <c:pt idx="264">
                  <c:v>-40.769999999999996</c:v>
                </c:pt>
                <c:pt idx="265">
                  <c:v>-41.11</c:v>
                </c:pt>
                <c:pt idx="266">
                  <c:v>-41.51</c:v>
                </c:pt>
                <c:pt idx="267">
                  <c:v>-41.93</c:v>
                </c:pt>
                <c:pt idx="268">
                  <c:v>-42.36</c:v>
                </c:pt>
                <c:pt idx="269">
                  <c:v>-42.75</c:v>
                </c:pt>
                <c:pt idx="270">
                  <c:v>-43.05</c:v>
                </c:pt>
                <c:pt idx="271">
                  <c:v>-43.25</c:v>
                </c:pt>
                <c:pt idx="272">
                  <c:v>-43.33</c:v>
                </c:pt>
                <c:pt idx="273">
                  <c:v>-43.260000000000005</c:v>
                </c:pt>
                <c:pt idx="274">
                  <c:v>-43.1</c:v>
                </c:pt>
                <c:pt idx="275">
                  <c:v>-42.989999999999995</c:v>
                </c:pt>
                <c:pt idx="276">
                  <c:v>-42.92</c:v>
                </c:pt>
                <c:pt idx="277">
                  <c:v>-42.9</c:v>
                </c:pt>
                <c:pt idx="278">
                  <c:v>-42.97</c:v>
                </c:pt>
                <c:pt idx="279">
                  <c:v>-43.08</c:v>
                </c:pt>
                <c:pt idx="280">
                  <c:v>-43.25</c:v>
                </c:pt>
                <c:pt idx="281">
                  <c:v>-43.41</c:v>
                </c:pt>
                <c:pt idx="282">
                  <c:v>-43.58</c:v>
                </c:pt>
                <c:pt idx="283">
                  <c:v>-43.75</c:v>
                </c:pt>
                <c:pt idx="284">
                  <c:v>-43.93</c:v>
                </c:pt>
                <c:pt idx="285">
                  <c:v>-44.18</c:v>
                </c:pt>
                <c:pt idx="286">
                  <c:v>-44.489999999999995</c:v>
                </c:pt>
                <c:pt idx="287">
                  <c:v>-44.75</c:v>
                </c:pt>
                <c:pt idx="288">
                  <c:v>-44.93</c:v>
                </c:pt>
                <c:pt idx="289">
                  <c:v>-45</c:v>
                </c:pt>
                <c:pt idx="290">
                  <c:v>-44.96</c:v>
                </c:pt>
                <c:pt idx="291">
                  <c:v>-44.8</c:v>
                </c:pt>
                <c:pt idx="292">
                  <c:v>-44.69</c:v>
                </c:pt>
                <c:pt idx="293">
                  <c:v>-44.61</c:v>
                </c:pt>
                <c:pt idx="294">
                  <c:v>-44.66</c:v>
                </c:pt>
                <c:pt idx="295">
                  <c:v>-44.89</c:v>
                </c:pt>
                <c:pt idx="296">
                  <c:v>-45.21</c:v>
                </c:pt>
                <c:pt idx="297">
                  <c:v>-45.61</c:v>
                </c:pt>
                <c:pt idx="298">
                  <c:v>-45.96</c:v>
                </c:pt>
                <c:pt idx="299">
                  <c:v>-46.18</c:v>
                </c:pt>
                <c:pt idx="300">
                  <c:v>-46.4</c:v>
                </c:pt>
                <c:pt idx="301">
                  <c:v>-46.61</c:v>
                </c:pt>
                <c:pt idx="302">
                  <c:v>-46.97</c:v>
                </c:pt>
                <c:pt idx="303">
                  <c:v>-47.46</c:v>
                </c:pt>
                <c:pt idx="304">
                  <c:v>-48.15</c:v>
                </c:pt>
                <c:pt idx="305">
                  <c:v>-49</c:v>
                </c:pt>
                <c:pt idx="306">
                  <c:v>-49.86</c:v>
                </c:pt>
                <c:pt idx="307">
                  <c:v>-50.75</c:v>
                </c:pt>
                <c:pt idx="308">
                  <c:v>-51.519999999999996</c:v>
                </c:pt>
                <c:pt idx="309">
                  <c:v>-52.010000000000005</c:v>
                </c:pt>
                <c:pt idx="310">
                  <c:v>-52.31</c:v>
                </c:pt>
                <c:pt idx="311">
                  <c:v>-52.56</c:v>
                </c:pt>
                <c:pt idx="312">
                  <c:v>-52.89</c:v>
                </c:pt>
                <c:pt idx="313">
                  <c:v>-52.739999999999995</c:v>
                </c:pt>
                <c:pt idx="314">
                  <c:v>-52.67</c:v>
                </c:pt>
                <c:pt idx="315">
                  <c:v>-52.28</c:v>
                </c:pt>
                <c:pt idx="316">
                  <c:v>-51.78</c:v>
                </c:pt>
                <c:pt idx="317">
                  <c:v>-51.29</c:v>
                </c:pt>
                <c:pt idx="318">
                  <c:v>-50.85</c:v>
                </c:pt>
                <c:pt idx="319">
                  <c:v>-50.54</c:v>
                </c:pt>
                <c:pt idx="320">
                  <c:v>-50.28</c:v>
                </c:pt>
                <c:pt idx="321">
                  <c:v>-50</c:v>
                </c:pt>
                <c:pt idx="322">
                  <c:v>-49.83</c:v>
                </c:pt>
                <c:pt idx="323">
                  <c:v>-49.65</c:v>
                </c:pt>
                <c:pt idx="324">
                  <c:v>-49.67</c:v>
                </c:pt>
                <c:pt idx="325">
                  <c:v>-49.769999999999996</c:v>
                </c:pt>
                <c:pt idx="326">
                  <c:v>-50</c:v>
                </c:pt>
                <c:pt idx="327">
                  <c:v>-50.31</c:v>
                </c:pt>
                <c:pt idx="328">
                  <c:v>-50.81</c:v>
                </c:pt>
                <c:pt idx="329">
                  <c:v>-51.25</c:v>
                </c:pt>
                <c:pt idx="330">
                  <c:v>-51.59</c:v>
                </c:pt>
                <c:pt idx="331">
                  <c:v>-51.66</c:v>
                </c:pt>
                <c:pt idx="332">
                  <c:v>-51.6</c:v>
                </c:pt>
                <c:pt idx="333">
                  <c:v>-51.269999999999996</c:v>
                </c:pt>
                <c:pt idx="334">
                  <c:v>-50.879999999999995</c:v>
                </c:pt>
                <c:pt idx="335">
                  <c:v>-50.57</c:v>
                </c:pt>
                <c:pt idx="336">
                  <c:v>-50.4</c:v>
                </c:pt>
                <c:pt idx="337">
                  <c:v>-50.42</c:v>
                </c:pt>
                <c:pt idx="338">
                  <c:v>-50.68</c:v>
                </c:pt>
                <c:pt idx="339">
                  <c:v>-51.09</c:v>
                </c:pt>
                <c:pt idx="340">
                  <c:v>-51.81</c:v>
                </c:pt>
                <c:pt idx="341">
                  <c:v>-52.7</c:v>
                </c:pt>
                <c:pt idx="342">
                  <c:v>-53.92</c:v>
                </c:pt>
                <c:pt idx="343">
                  <c:v>-55.019999999999996</c:v>
                </c:pt>
                <c:pt idx="344">
                  <c:v>-55.980000000000004</c:v>
                </c:pt>
                <c:pt idx="345">
                  <c:v>-56.480000000000004</c:v>
                </c:pt>
                <c:pt idx="346">
                  <c:v>-56.66</c:v>
                </c:pt>
                <c:pt idx="347">
                  <c:v>-56.32</c:v>
                </c:pt>
                <c:pt idx="348">
                  <c:v>-56.16</c:v>
                </c:pt>
                <c:pt idx="349">
                  <c:v>-55.730000000000004</c:v>
                </c:pt>
                <c:pt idx="350">
                  <c:v>-55.9</c:v>
                </c:pt>
                <c:pt idx="351">
                  <c:v>-56.29</c:v>
                </c:pt>
                <c:pt idx="352">
                  <c:v>-56.95</c:v>
                </c:pt>
                <c:pt idx="353">
                  <c:v>-57.85</c:v>
                </c:pt>
                <c:pt idx="354">
                  <c:v>-59.15</c:v>
                </c:pt>
                <c:pt idx="355">
                  <c:v>-60.98</c:v>
                </c:pt>
                <c:pt idx="356">
                  <c:v>-64.349999999999994</c:v>
                </c:pt>
                <c:pt idx="357">
                  <c:v>-69.08</c:v>
                </c:pt>
                <c:pt idx="358">
                  <c:v>-78.5</c:v>
                </c:pt>
                <c:pt idx="359">
                  <c:v>-68.2</c:v>
                </c:pt>
                <c:pt idx="360">
                  <c:v>-62.56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1-4105-82D0-EF164088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Azimuth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85725</xdr:rowOff>
    </xdr:from>
    <xdr:to>
      <xdr:col>16</xdr:col>
      <xdr:colOff>19050</xdr:colOff>
      <xdr:row>19</xdr:row>
      <xdr:rowOff>115253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7B26C-DDD4-4039-8C95-05D0FC6BC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combined_ad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"/>
      <sheetName val="20"/>
      <sheetName val="30"/>
      <sheetName val="40"/>
      <sheetName val="50"/>
      <sheetName val="all"/>
      <sheetName val="results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-58.88</v>
          </cell>
        </row>
        <row r="4">
          <cell r="F4">
            <v>-58.06</v>
          </cell>
        </row>
        <row r="5">
          <cell r="F5">
            <v>-57.28</v>
          </cell>
        </row>
        <row r="6">
          <cell r="F6">
            <v>-56.94</v>
          </cell>
        </row>
        <row r="7">
          <cell r="F7">
            <v>-56.93</v>
          </cell>
        </row>
        <row r="8">
          <cell r="F8">
            <v>-57.14</v>
          </cell>
        </row>
        <row r="9">
          <cell r="F9">
            <v>-57.45</v>
          </cell>
        </row>
        <row r="10">
          <cell r="F10">
            <v>-58.08</v>
          </cell>
        </row>
        <row r="11">
          <cell r="F11">
            <v>-58.78</v>
          </cell>
        </row>
        <row r="12">
          <cell r="F12">
            <v>-59.57</v>
          </cell>
        </row>
        <row r="13">
          <cell r="F13">
            <v>-60.49</v>
          </cell>
        </row>
        <row r="14">
          <cell r="F14">
            <v>-61.76</v>
          </cell>
        </row>
        <row r="15">
          <cell r="F15">
            <v>-63.09</v>
          </cell>
        </row>
        <row r="16">
          <cell r="F16">
            <v>-64.740000000000009</v>
          </cell>
        </row>
        <row r="17">
          <cell r="F17">
            <v>-66.400000000000006</v>
          </cell>
        </row>
        <row r="18">
          <cell r="F18">
            <v>-67.27000000000001</v>
          </cell>
        </row>
        <row r="19">
          <cell r="F19">
            <v>-67.09</v>
          </cell>
        </row>
        <row r="20">
          <cell r="F20">
            <v>-66.97</v>
          </cell>
        </row>
        <row r="21">
          <cell r="F21">
            <v>-66.34</v>
          </cell>
        </row>
        <row r="22">
          <cell r="F22">
            <v>-66.39</v>
          </cell>
        </row>
        <row r="23">
          <cell r="F23">
            <v>-66.47</v>
          </cell>
        </row>
        <row r="24">
          <cell r="F24">
            <v>-66.55</v>
          </cell>
        </row>
        <row r="25">
          <cell r="F25">
            <v>-67.009999999999991</v>
          </cell>
        </row>
        <row r="26">
          <cell r="F26">
            <v>-67.72</v>
          </cell>
        </row>
        <row r="27">
          <cell r="F27">
            <v>-67.77000000000001</v>
          </cell>
        </row>
        <row r="28">
          <cell r="F28">
            <v>-67.55</v>
          </cell>
        </row>
        <row r="29">
          <cell r="F29">
            <v>-67.61</v>
          </cell>
        </row>
        <row r="30">
          <cell r="F30">
            <v>-68.38</v>
          </cell>
        </row>
        <row r="31">
          <cell r="F31">
            <v>-69.37</v>
          </cell>
        </row>
        <row r="32">
          <cell r="F32">
            <v>-70.759999999999991</v>
          </cell>
        </row>
        <row r="33">
          <cell r="F33">
            <v>-72.45</v>
          </cell>
        </row>
        <row r="34">
          <cell r="F34">
            <v>-73.539999999999992</v>
          </cell>
        </row>
        <row r="35">
          <cell r="F35">
            <v>-75.069999999999993</v>
          </cell>
        </row>
        <row r="36">
          <cell r="F36">
            <v>-77.569999999999993</v>
          </cell>
        </row>
        <row r="37">
          <cell r="F37">
            <v>-76.86</v>
          </cell>
        </row>
        <row r="38">
          <cell r="F38">
            <v>-74.17</v>
          </cell>
        </row>
        <row r="39">
          <cell r="F39">
            <v>-70.25</v>
          </cell>
        </row>
        <row r="40">
          <cell r="F40">
            <v>-67.66</v>
          </cell>
        </row>
        <row r="41">
          <cell r="F41">
            <v>-65.53</v>
          </cell>
        </row>
        <row r="42">
          <cell r="F42">
            <v>-63.7</v>
          </cell>
        </row>
        <row r="43">
          <cell r="F43">
            <v>-62.42</v>
          </cell>
        </row>
        <row r="44">
          <cell r="F44">
            <v>-61.31</v>
          </cell>
        </row>
        <row r="45">
          <cell r="F45">
            <v>-60.86</v>
          </cell>
        </row>
        <row r="46">
          <cell r="F46">
            <v>-60.7</v>
          </cell>
        </row>
        <row r="47">
          <cell r="F47">
            <v>-61.27</v>
          </cell>
        </row>
        <row r="48">
          <cell r="F48">
            <v>-62.48</v>
          </cell>
        </row>
        <row r="49">
          <cell r="F49">
            <v>-64.53</v>
          </cell>
        </row>
        <row r="50">
          <cell r="F50">
            <v>-67.430000000000007</v>
          </cell>
        </row>
        <row r="51">
          <cell r="F51">
            <v>-69.039999999999992</v>
          </cell>
        </row>
        <row r="52">
          <cell r="F52">
            <v>-67.05</v>
          </cell>
        </row>
        <row r="53">
          <cell r="F53">
            <v>-64.039999999999992</v>
          </cell>
        </row>
        <row r="54">
          <cell r="F54">
            <v>-62</v>
          </cell>
        </row>
        <row r="55">
          <cell r="F55">
            <v>-60.84</v>
          </cell>
        </row>
        <row r="56">
          <cell r="F56">
            <v>-60.73</v>
          </cell>
        </row>
        <row r="57">
          <cell r="F57">
            <v>-61.48</v>
          </cell>
        </row>
        <row r="58">
          <cell r="F58">
            <v>-62.45</v>
          </cell>
        </row>
        <row r="59">
          <cell r="F59">
            <v>-62.41</v>
          </cell>
        </row>
        <row r="60">
          <cell r="F60">
            <v>-60.92</v>
          </cell>
        </row>
        <row r="61">
          <cell r="F61">
            <v>-58.92</v>
          </cell>
        </row>
        <row r="62">
          <cell r="F62">
            <v>-57.370000000000005</v>
          </cell>
        </row>
        <row r="63">
          <cell r="F63">
            <v>-56.510000000000005</v>
          </cell>
        </row>
        <row r="64">
          <cell r="F64">
            <v>-56.2</v>
          </cell>
        </row>
        <row r="65">
          <cell r="F65">
            <v>-56.41</v>
          </cell>
        </row>
        <row r="66">
          <cell r="F66">
            <v>-56.9</v>
          </cell>
        </row>
        <row r="67">
          <cell r="F67">
            <v>-57.7</v>
          </cell>
        </row>
        <row r="68">
          <cell r="F68">
            <v>-58.7</v>
          </cell>
        </row>
        <row r="69">
          <cell r="F69">
            <v>-60.05</v>
          </cell>
        </row>
        <row r="70">
          <cell r="F70">
            <v>-61.65</v>
          </cell>
        </row>
        <row r="71">
          <cell r="F71">
            <v>-62.97</v>
          </cell>
        </row>
        <row r="72">
          <cell r="F72">
            <v>-63.17</v>
          </cell>
        </row>
        <row r="73">
          <cell r="F73">
            <v>-62.03</v>
          </cell>
        </row>
        <row r="74">
          <cell r="F74">
            <v>-60.39</v>
          </cell>
        </row>
        <row r="75">
          <cell r="F75">
            <v>-59.34</v>
          </cell>
        </row>
        <row r="76">
          <cell r="F76">
            <v>-58.9</v>
          </cell>
        </row>
        <row r="77">
          <cell r="F77">
            <v>-59.32</v>
          </cell>
        </row>
        <row r="78">
          <cell r="F78">
            <v>-60.52</v>
          </cell>
        </row>
        <row r="79">
          <cell r="F79">
            <v>-62.14</v>
          </cell>
        </row>
        <row r="80">
          <cell r="F80">
            <v>-62.44</v>
          </cell>
        </row>
        <row r="81">
          <cell r="F81">
            <v>-60.55</v>
          </cell>
        </row>
        <row r="82">
          <cell r="F82">
            <v>-58.58</v>
          </cell>
        </row>
        <row r="83">
          <cell r="F83">
            <v>-56.879999999999995</v>
          </cell>
        </row>
        <row r="84">
          <cell r="F84">
            <v>-55.8</v>
          </cell>
        </row>
        <row r="85">
          <cell r="F85">
            <v>-55.21</v>
          </cell>
        </row>
        <row r="86">
          <cell r="F86">
            <v>-54.72</v>
          </cell>
        </row>
        <row r="87">
          <cell r="F87">
            <v>-54.46</v>
          </cell>
        </row>
        <row r="88">
          <cell r="F88">
            <v>-54.519999999999996</v>
          </cell>
        </row>
        <row r="89">
          <cell r="F89">
            <v>-55.010000000000005</v>
          </cell>
        </row>
        <row r="90">
          <cell r="F90">
            <v>-55.79</v>
          </cell>
        </row>
        <row r="91">
          <cell r="F91">
            <v>-56.43</v>
          </cell>
        </row>
        <row r="92">
          <cell r="F92">
            <v>-56.33</v>
          </cell>
        </row>
        <row r="93">
          <cell r="F93">
            <v>-55.5</v>
          </cell>
        </row>
        <row r="94">
          <cell r="F94">
            <v>-54.58</v>
          </cell>
        </row>
        <row r="95">
          <cell r="F95">
            <v>-53.870000000000005</v>
          </cell>
        </row>
        <row r="96">
          <cell r="F96">
            <v>-53.42</v>
          </cell>
        </row>
        <row r="97">
          <cell r="F97">
            <v>-53.2</v>
          </cell>
        </row>
        <row r="98">
          <cell r="F98">
            <v>-53.1</v>
          </cell>
        </row>
        <row r="99">
          <cell r="F99">
            <v>-52.85</v>
          </cell>
        </row>
        <row r="100">
          <cell r="F100">
            <v>-52.2</v>
          </cell>
        </row>
        <row r="101">
          <cell r="F101">
            <v>-51.07</v>
          </cell>
        </row>
        <row r="102">
          <cell r="F102">
            <v>-49.83</v>
          </cell>
        </row>
        <row r="103">
          <cell r="F103">
            <v>-48.75</v>
          </cell>
        </row>
        <row r="104">
          <cell r="F104">
            <v>-48.07</v>
          </cell>
        </row>
        <row r="105">
          <cell r="F105">
            <v>-47.72</v>
          </cell>
        </row>
        <row r="106">
          <cell r="F106">
            <v>-47.81</v>
          </cell>
        </row>
        <row r="107">
          <cell r="F107">
            <v>-48.019999999999996</v>
          </cell>
        </row>
        <row r="108">
          <cell r="F108">
            <v>-48.29</v>
          </cell>
        </row>
        <row r="109">
          <cell r="F109">
            <v>-48.54</v>
          </cell>
        </row>
        <row r="110">
          <cell r="F110">
            <v>-48.620000000000005</v>
          </cell>
        </row>
        <row r="111">
          <cell r="F111">
            <v>-48.67</v>
          </cell>
        </row>
        <row r="112">
          <cell r="F112">
            <v>-48.71</v>
          </cell>
        </row>
        <row r="113">
          <cell r="F113">
            <v>-48.84</v>
          </cell>
        </row>
        <row r="114">
          <cell r="F114">
            <v>-49</v>
          </cell>
        </row>
        <row r="115">
          <cell r="F115">
            <v>-49.019999999999996</v>
          </cell>
        </row>
        <row r="116">
          <cell r="F116">
            <v>-49</v>
          </cell>
        </row>
        <row r="117">
          <cell r="F117">
            <v>-48.89</v>
          </cell>
        </row>
        <row r="118">
          <cell r="F118">
            <v>-48.61</v>
          </cell>
        </row>
        <row r="119">
          <cell r="F119">
            <v>-48.29</v>
          </cell>
        </row>
        <row r="120">
          <cell r="F120">
            <v>-48.019999999999996</v>
          </cell>
        </row>
        <row r="121">
          <cell r="F121">
            <v>-47.8</v>
          </cell>
        </row>
        <row r="122">
          <cell r="F122">
            <v>-47.8</v>
          </cell>
        </row>
        <row r="123">
          <cell r="F123">
            <v>-47.97</v>
          </cell>
        </row>
        <row r="124">
          <cell r="F124">
            <v>-48.28</v>
          </cell>
        </row>
        <row r="125">
          <cell r="F125">
            <v>-48.78</v>
          </cell>
        </row>
        <row r="126">
          <cell r="F126">
            <v>-49.34</v>
          </cell>
        </row>
        <row r="127">
          <cell r="F127">
            <v>-49.97</v>
          </cell>
        </row>
        <row r="128">
          <cell r="F128">
            <v>-50.44</v>
          </cell>
        </row>
        <row r="129">
          <cell r="F129">
            <v>-50.71</v>
          </cell>
        </row>
        <row r="130">
          <cell r="F130">
            <v>-50.58</v>
          </cell>
        </row>
        <row r="131">
          <cell r="F131">
            <v>-50.08</v>
          </cell>
        </row>
        <row r="132">
          <cell r="F132">
            <v>-49.44</v>
          </cell>
        </row>
        <row r="133">
          <cell r="F133">
            <v>-48.64</v>
          </cell>
        </row>
        <row r="134">
          <cell r="F134">
            <v>-47.84</v>
          </cell>
        </row>
        <row r="135">
          <cell r="F135">
            <v>-47.06</v>
          </cell>
        </row>
        <row r="136">
          <cell r="F136">
            <v>-46.239999999999995</v>
          </cell>
        </row>
        <row r="137">
          <cell r="F137">
            <v>-45.39</v>
          </cell>
        </row>
        <row r="138">
          <cell r="F138">
            <v>-44.59</v>
          </cell>
        </row>
        <row r="139">
          <cell r="F139">
            <v>-43.8</v>
          </cell>
        </row>
        <row r="140">
          <cell r="F140">
            <v>-43.04</v>
          </cell>
        </row>
        <row r="141">
          <cell r="F141">
            <v>-42.33</v>
          </cell>
        </row>
        <row r="142">
          <cell r="F142">
            <v>-41.65</v>
          </cell>
        </row>
        <row r="143">
          <cell r="F143">
            <v>-41.03</v>
          </cell>
        </row>
        <row r="144">
          <cell r="F144">
            <v>-40.450000000000003</v>
          </cell>
        </row>
        <row r="145">
          <cell r="F145">
            <v>-39.93</v>
          </cell>
        </row>
        <row r="146">
          <cell r="F146">
            <v>-39.49</v>
          </cell>
        </row>
        <row r="147">
          <cell r="F147">
            <v>-39.159999999999997</v>
          </cell>
        </row>
        <row r="148">
          <cell r="F148">
            <v>-38.89</v>
          </cell>
        </row>
        <row r="149">
          <cell r="F149">
            <v>-38.74</v>
          </cell>
        </row>
        <row r="150">
          <cell r="F150">
            <v>-38.72</v>
          </cell>
        </row>
        <row r="151">
          <cell r="F151">
            <v>-38.840000000000003</v>
          </cell>
        </row>
        <row r="152">
          <cell r="F152">
            <v>-39.130000000000003</v>
          </cell>
        </row>
        <row r="153">
          <cell r="F153">
            <v>-39.64</v>
          </cell>
        </row>
        <row r="154">
          <cell r="F154">
            <v>-40.380000000000003</v>
          </cell>
        </row>
        <row r="155">
          <cell r="F155">
            <v>-41.39</v>
          </cell>
        </row>
        <row r="156">
          <cell r="F156">
            <v>-42.75</v>
          </cell>
        </row>
        <row r="157">
          <cell r="F157">
            <v>-44.64</v>
          </cell>
        </row>
        <row r="158">
          <cell r="F158">
            <v>-47.22</v>
          </cell>
        </row>
        <row r="159">
          <cell r="F159">
            <v>-50.79</v>
          </cell>
        </row>
        <row r="160">
          <cell r="F160">
            <v>-53.629999999999995</v>
          </cell>
        </row>
        <row r="161">
          <cell r="F161">
            <v>-50.43</v>
          </cell>
        </row>
        <row r="162">
          <cell r="F162">
            <v>-46.17</v>
          </cell>
        </row>
        <row r="163">
          <cell r="F163">
            <v>-42.85</v>
          </cell>
        </row>
        <row r="164">
          <cell r="F164">
            <v>-40.29</v>
          </cell>
        </row>
        <row r="165">
          <cell r="F165">
            <v>-38.130000000000003</v>
          </cell>
        </row>
        <row r="166">
          <cell r="F166">
            <v>-36.380000000000003</v>
          </cell>
        </row>
        <row r="167">
          <cell r="F167">
            <v>-34.880000000000003</v>
          </cell>
        </row>
        <row r="168">
          <cell r="F168">
            <v>-33.6</v>
          </cell>
        </row>
        <row r="169">
          <cell r="F169">
            <v>-32.44</v>
          </cell>
        </row>
        <row r="170">
          <cell r="F170">
            <v>-31.44</v>
          </cell>
        </row>
        <row r="171">
          <cell r="F171">
            <v>-30.57</v>
          </cell>
        </row>
        <row r="172">
          <cell r="F172">
            <v>-29.8</v>
          </cell>
        </row>
        <row r="173">
          <cell r="F173">
            <v>-29.09</v>
          </cell>
        </row>
        <row r="174">
          <cell r="F174">
            <v>-28.48</v>
          </cell>
        </row>
        <row r="175">
          <cell r="F175">
            <v>-27.94</v>
          </cell>
        </row>
        <row r="176">
          <cell r="F176">
            <v>-27.47</v>
          </cell>
        </row>
        <row r="177">
          <cell r="F177">
            <v>-27.06</v>
          </cell>
        </row>
        <row r="178">
          <cell r="F178">
            <v>-26.72</v>
          </cell>
        </row>
        <row r="179">
          <cell r="F179">
            <v>-26.45</v>
          </cell>
        </row>
        <row r="180">
          <cell r="F180">
            <v>-26.24</v>
          </cell>
        </row>
        <row r="181">
          <cell r="F181">
            <v>-26.09</v>
          </cell>
        </row>
        <row r="182">
          <cell r="F182">
            <v>-26.01</v>
          </cell>
        </row>
        <row r="183">
          <cell r="F183">
            <v>-26</v>
          </cell>
        </row>
        <row r="184">
          <cell r="F184">
            <v>-26.05</v>
          </cell>
        </row>
        <row r="185">
          <cell r="F185">
            <v>-26.17</v>
          </cell>
        </row>
        <row r="186">
          <cell r="F186">
            <v>-26.34</v>
          </cell>
        </row>
        <row r="187">
          <cell r="F187">
            <v>-26.59</v>
          </cell>
        </row>
        <row r="188">
          <cell r="F188">
            <v>-26.89</v>
          </cell>
        </row>
        <row r="189">
          <cell r="F189">
            <v>-27.27</v>
          </cell>
        </row>
        <row r="190">
          <cell r="F190">
            <v>-27.72</v>
          </cell>
        </row>
        <row r="191">
          <cell r="F191">
            <v>-28.259999999999998</v>
          </cell>
        </row>
        <row r="192">
          <cell r="F192">
            <v>-28.87</v>
          </cell>
        </row>
        <row r="193">
          <cell r="F193">
            <v>-29.61</v>
          </cell>
        </row>
        <row r="194">
          <cell r="F194">
            <v>-30.43</v>
          </cell>
        </row>
        <row r="195">
          <cell r="F195">
            <v>-31.37</v>
          </cell>
        </row>
        <row r="196">
          <cell r="F196">
            <v>-32.4</v>
          </cell>
        </row>
        <row r="197">
          <cell r="F197">
            <v>-33.65</v>
          </cell>
        </row>
        <row r="198">
          <cell r="F198">
            <v>-35.090000000000003</v>
          </cell>
        </row>
        <row r="199">
          <cell r="F199">
            <v>-36.86</v>
          </cell>
        </row>
        <row r="200">
          <cell r="F200">
            <v>-38.93</v>
          </cell>
        </row>
        <row r="201">
          <cell r="F201">
            <v>-41.69</v>
          </cell>
        </row>
        <row r="202">
          <cell r="F202">
            <v>-45.31</v>
          </cell>
        </row>
        <row r="203">
          <cell r="F203">
            <v>-50.46</v>
          </cell>
        </row>
        <row r="204">
          <cell r="F204">
            <v>-53.67</v>
          </cell>
        </row>
        <row r="205">
          <cell r="F205">
            <v>-48.82</v>
          </cell>
        </row>
        <row r="206">
          <cell r="F206">
            <v>-44.989999999999995</v>
          </cell>
        </row>
        <row r="207">
          <cell r="F207">
            <v>-42.42</v>
          </cell>
        </row>
        <row r="208">
          <cell r="F208">
            <v>-40.61</v>
          </cell>
        </row>
        <row r="209">
          <cell r="F209">
            <v>-39.230000000000004</v>
          </cell>
        </row>
        <row r="210">
          <cell r="F210">
            <v>-38.200000000000003</v>
          </cell>
        </row>
        <row r="211">
          <cell r="F211">
            <v>-37.44</v>
          </cell>
        </row>
        <row r="212">
          <cell r="F212">
            <v>-36.86</v>
          </cell>
        </row>
        <row r="213">
          <cell r="F213">
            <v>-36.44</v>
          </cell>
        </row>
        <row r="214">
          <cell r="F214">
            <v>-36.200000000000003</v>
          </cell>
        </row>
        <row r="215">
          <cell r="F215">
            <v>-36.07</v>
          </cell>
        </row>
        <row r="216">
          <cell r="F216">
            <v>-36.08</v>
          </cell>
        </row>
        <row r="217">
          <cell r="F217">
            <v>-36.18</v>
          </cell>
        </row>
        <row r="218">
          <cell r="F218">
            <v>-36.4</v>
          </cell>
        </row>
        <row r="219">
          <cell r="F219">
            <v>-36.769999999999996</v>
          </cell>
        </row>
        <row r="220">
          <cell r="F220">
            <v>-37.21</v>
          </cell>
        </row>
        <row r="221">
          <cell r="F221">
            <v>-37.81</v>
          </cell>
        </row>
        <row r="222">
          <cell r="F222">
            <v>-38.480000000000004</v>
          </cell>
        </row>
        <row r="223">
          <cell r="F223">
            <v>-39.24</v>
          </cell>
        </row>
        <row r="224">
          <cell r="F224">
            <v>-40.119999999999997</v>
          </cell>
        </row>
        <row r="225">
          <cell r="F225">
            <v>-41.1</v>
          </cell>
        </row>
        <row r="226">
          <cell r="F226">
            <v>-42.15</v>
          </cell>
        </row>
        <row r="227">
          <cell r="F227">
            <v>-43.28</v>
          </cell>
        </row>
        <row r="228">
          <cell r="F228">
            <v>-44.54</v>
          </cell>
        </row>
        <row r="229">
          <cell r="F229">
            <v>-46.03</v>
          </cell>
        </row>
        <row r="230">
          <cell r="F230">
            <v>-47.730000000000004</v>
          </cell>
        </row>
        <row r="231">
          <cell r="F231">
            <v>-49.65</v>
          </cell>
        </row>
        <row r="232">
          <cell r="F232">
            <v>-51.53</v>
          </cell>
        </row>
        <row r="233">
          <cell r="F233">
            <v>-53.17</v>
          </cell>
        </row>
        <row r="234">
          <cell r="F234">
            <v>-54.07</v>
          </cell>
        </row>
        <row r="235">
          <cell r="F235">
            <v>-54.16</v>
          </cell>
        </row>
        <row r="236">
          <cell r="F236">
            <v>-53.89</v>
          </cell>
        </row>
        <row r="237">
          <cell r="F237">
            <v>-53.760000000000005</v>
          </cell>
        </row>
        <row r="238">
          <cell r="F238">
            <v>-53.54</v>
          </cell>
        </row>
        <row r="239">
          <cell r="F239">
            <v>-52.96</v>
          </cell>
        </row>
        <row r="240">
          <cell r="F240">
            <v>-52.21</v>
          </cell>
        </row>
        <row r="241">
          <cell r="F241">
            <v>-51.4</v>
          </cell>
        </row>
        <row r="242">
          <cell r="F242">
            <v>-50.64</v>
          </cell>
        </row>
        <row r="243">
          <cell r="F243">
            <v>-50.019999999999996</v>
          </cell>
        </row>
        <row r="244">
          <cell r="F244">
            <v>-49.6</v>
          </cell>
        </row>
        <row r="245">
          <cell r="F245">
            <v>-49.260000000000005</v>
          </cell>
        </row>
        <row r="246">
          <cell r="F246">
            <v>-49.05</v>
          </cell>
        </row>
        <row r="247">
          <cell r="F247">
            <v>-48.84</v>
          </cell>
        </row>
        <row r="248">
          <cell r="F248">
            <v>-48.629999999999995</v>
          </cell>
        </row>
        <row r="249">
          <cell r="F249">
            <v>-48.379999999999995</v>
          </cell>
        </row>
        <row r="250">
          <cell r="F250">
            <v>-48.17</v>
          </cell>
        </row>
        <row r="251">
          <cell r="F251">
            <v>-48.06</v>
          </cell>
        </row>
        <row r="252">
          <cell r="F252">
            <v>-48.07</v>
          </cell>
        </row>
        <row r="253">
          <cell r="F253">
            <v>-48.25</v>
          </cell>
        </row>
        <row r="254">
          <cell r="F254">
            <v>-48.510000000000005</v>
          </cell>
        </row>
        <row r="255">
          <cell r="F255">
            <v>-48.64</v>
          </cell>
        </row>
        <row r="256">
          <cell r="F256">
            <v>-48.66</v>
          </cell>
        </row>
        <row r="257">
          <cell r="F257">
            <v>-48.53</v>
          </cell>
        </row>
        <row r="258">
          <cell r="F258">
            <v>-48.3</v>
          </cell>
        </row>
        <row r="259">
          <cell r="F259">
            <v>-48.11</v>
          </cell>
        </row>
        <row r="260">
          <cell r="F260">
            <v>-47.95</v>
          </cell>
        </row>
        <row r="261">
          <cell r="F261">
            <v>-47.96</v>
          </cell>
        </row>
        <row r="262">
          <cell r="F262">
            <v>-48.06</v>
          </cell>
        </row>
        <row r="263">
          <cell r="F263">
            <v>-48.120000000000005</v>
          </cell>
        </row>
        <row r="264">
          <cell r="F264">
            <v>-48.09</v>
          </cell>
        </row>
        <row r="265">
          <cell r="F265">
            <v>-48.019999999999996</v>
          </cell>
        </row>
        <row r="266">
          <cell r="F266">
            <v>-48.04</v>
          </cell>
        </row>
        <row r="267">
          <cell r="F267">
            <v>-48.21</v>
          </cell>
        </row>
        <row r="268">
          <cell r="F268">
            <v>-48.7</v>
          </cell>
        </row>
        <row r="269">
          <cell r="F269">
            <v>-49.61</v>
          </cell>
        </row>
        <row r="270">
          <cell r="F270">
            <v>-50.86</v>
          </cell>
        </row>
        <row r="271">
          <cell r="F271">
            <v>-52.39</v>
          </cell>
        </row>
        <row r="272">
          <cell r="F272">
            <v>-53.8</v>
          </cell>
        </row>
        <row r="273">
          <cell r="F273">
            <v>-54.35</v>
          </cell>
        </row>
        <row r="274">
          <cell r="F274">
            <v>-53.67</v>
          </cell>
        </row>
        <row r="275">
          <cell r="F275">
            <v>-52.59</v>
          </cell>
        </row>
        <row r="276">
          <cell r="F276">
            <v>-51.58</v>
          </cell>
        </row>
        <row r="277">
          <cell r="F277">
            <v>-50.81</v>
          </cell>
        </row>
        <row r="278">
          <cell r="F278">
            <v>-50.34</v>
          </cell>
        </row>
        <row r="279">
          <cell r="F279">
            <v>-50.07</v>
          </cell>
        </row>
        <row r="280">
          <cell r="F280">
            <v>-50</v>
          </cell>
        </row>
        <row r="281">
          <cell r="F281">
            <v>-50.08</v>
          </cell>
        </row>
        <row r="282">
          <cell r="F282">
            <v>-50.15</v>
          </cell>
        </row>
        <row r="283">
          <cell r="F283">
            <v>-50.25</v>
          </cell>
        </row>
        <row r="284">
          <cell r="F284">
            <v>-50.379999999999995</v>
          </cell>
        </row>
        <row r="285">
          <cell r="F285">
            <v>-50.519999999999996</v>
          </cell>
        </row>
        <row r="286">
          <cell r="F286">
            <v>-50.8</v>
          </cell>
        </row>
        <row r="287">
          <cell r="F287">
            <v>-51.230000000000004</v>
          </cell>
        </row>
        <row r="288">
          <cell r="F288">
            <v>-51.79</v>
          </cell>
        </row>
        <row r="289">
          <cell r="F289">
            <v>-52.4</v>
          </cell>
        </row>
        <row r="290">
          <cell r="F290">
            <v>-52.980000000000004</v>
          </cell>
        </row>
        <row r="291">
          <cell r="F291">
            <v>-53.489999999999995</v>
          </cell>
        </row>
        <row r="292">
          <cell r="F292">
            <v>-53.82</v>
          </cell>
        </row>
        <row r="293">
          <cell r="F293">
            <v>-54.129999999999995</v>
          </cell>
        </row>
        <row r="294">
          <cell r="F294">
            <v>-54.44</v>
          </cell>
        </row>
        <row r="295">
          <cell r="F295">
            <v>-54.879999999999995</v>
          </cell>
        </row>
        <row r="296">
          <cell r="F296">
            <v>-55.35</v>
          </cell>
        </row>
        <row r="297">
          <cell r="F297">
            <v>-56.03</v>
          </cell>
        </row>
        <row r="298">
          <cell r="F298">
            <v>-56.67</v>
          </cell>
        </row>
        <row r="299">
          <cell r="F299">
            <v>-57.370000000000005</v>
          </cell>
        </row>
        <row r="300">
          <cell r="F300">
            <v>-57.730000000000004</v>
          </cell>
        </row>
        <row r="301">
          <cell r="F301">
            <v>-57.56</v>
          </cell>
        </row>
        <row r="302">
          <cell r="F302">
            <v>-56.95</v>
          </cell>
        </row>
        <row r="303">
          <cell r="F303">
            <v>-56.260000000000005</v>
          </cell>
        </row>
        <row r="304">
          <cell r="F304">
            <v>-55.870000000000005</v>
          </cell>
        </row>
        <row r="305">
          <cell r="F305">
            <v>-55.92</v>
          </cell>
        </row>
        <row r="306">
          <cell r="F306">
            <v>-56.17</v>
          </cell>
        </row>
        <row r="307">
          <cell r="F307">
            <v>-56.9</v>
          </cell>
        </row>
        <row r="308">
          <cell r="F308">
            <v>-57.86</v>
          </cell>
        </row>
        <row r="309">
          <cell r="F309">
            <v>-58.93</v>
          </cell>
        </row>
        <row r="310">
          <cell r="F310">
            <v>-59.57</v>
          </cell>
        </row>
        <row r="311">
          <cell r="F311">
            <v>-59.87</v>
          </cell>
        </row>
        <row r="312">
          <cell r="F312">
            <v>-59.62</v>
          </cell>
        </row>
        <row r="313">
          <cell r="F313">
            <v>-59.08</v>
          </cell>
        </row>
        <row r="314">
          <cell r="F314">
            <v>-58.76</v>
          </cell>
        </row>
        <row r="315">
          <cell r="F315">
            <v>-58.74</v>
          </cell>
        </row>
        <row r="316">
          <cell r="F316">
            <v>-59.44</v>
          </cell>
        </row>
        <row r="317">
          <cell r="F317">
            <v>-60.94</v>
          </cell>
        </row>
        <row r="318">
          <cell r="F318">
            <v>-63.4</v>
          </cell>
        </row>
        <row r="319">
          <cell r="F319">
            <v>-66.7</v>
          </cell>
        </row>
        <row r="320">
          <cell r="F320">
            <v>-65.990000000000009</v>
          </cell>
        </row>
        <row r="321">
          <cell r="F321">
            <v>-61.87</v>
          </cell>
        </row>
        <row r="322">
          <cell r="F322">
            <v>-58.71</v>
          </cell>
        </row>
        <row r="323">
          <cell r="F323">
            <v>-56.68</v>
          </cell>
        </row>
        <row r="324">
          <cell r="F324">
            <v>-55.41</v>
          </cell>
        </row>
        <row r="325">
          <cell r="F325">
            <v>-54.58</v>
          </cell>
        </row>
        <row r="326">
          <cell r="F326">
            <v>-54.2</v>
          </cell>
        </row>
        <row r="327">
          <cell r="F327">
            <v>-54.09</v>
          </cell>
        </row>
        <row r="328">
          <cell r="F328">
            <v>-54.230000000000004</v>
          </cell>
        </row>
        <row r="329">
          <cell r="F329">
            <v>-54.65</v>
          </cell>
        </row>
        <row r="330">
          <cell r="F330">
            <v>-55.269999999999996</v>
          </cell>
        </row>
        <row r="331">
          <cell r="F331">
            <v>-56.19</v>
          </cell>
        </row>
        <row r="332">
          <cell r="F332">
            <v>-57.29</v>
          </cell>
        </row>
        <row r="333">
          <cell r="F333">
            <v>-58.49</v>
          </cell>
        </row>
        <row r="334">
          <cell r="F334">
            <v>-59.69</v>
          </cell>
        </row>
        <row r="335">
          <cell r="F335">
            <v>-60.42</v>
          </cell>
        </row>
        <row r="336">
          <cell r="F336">
            <v>-61.05</v>
          </cell>
        </row>
        <row r="337">
          <cell r="F337">
            <v>-60.33</v>
          </cell>
        </row>
        <row r="338">
          <cell r="F338">
            <v>-59.62</v>
          </cell>
        </row>
        <row r="339">
          <cell r="F339">
            <v>-58.83</v>
          </cell>
        </row>
        <row r="340">
          <cell r="F340">
            <v>-58.23</v>
          </cell>
        </row>
        <row r="341">
          <cell r="F341">
            <v>-57.739999999999995</v>
          </cell>
        </row>
        <row r="342">
          <cell r="F342">
            <v>-57.57</v>
          </cell>
        </row>
        <row r="343">
          <cell r="F343">
            <v>-57.91</v>
          </cell>
        </row>
        <row r="344">
          <cell r="F344">
            <v>-58.39</v>
          </cell>
        </row>
        <row r="345">
          <cell r="F345">
            <v>-58.97</v>
          </cell>
        </row>
        <row r="346">
          <cell r="F346">
            <v>-59.9</v>
          </cell>
        </row>
        <row r="347">
          <cell r="F347">
            <v>-61.06</v>
          </cell>
        </row>
        <row r="348">
          <cell r="F348">
            <v>-62.52</v>
          </cell>
        </row>
        <row r="349">
          <cell r="F349">
            <v>-64.400000000000006</v>
          </cell>
        </row>
        <row r="350">
          <cell r="F350">
            <v>-68.7</v>
          </cell>
        </row>
        <row r="351">
          <cell r="F351">
            <v>-70.02000000000001</v>
          </cell>
        </row>
        <row r="352">
          <cell r="F352">
            <v>-72.460000000000008</v>
          </cell>
        </row>
        <row r="353">
          <cell r="F353">
            <v>-75.63</v>
          </cell>
        </row>
        <row r="354">
          <cell r="F354">
            <v>-78.52000000000001</v>
          </cell>
        </row>
        <row r="355">
          <cell r="F355">
            <v>-78.490000000000009</v>
          </cell>
        </row>
        <row r="356">
          <cell r="F356">
            <v>-73.75</v>
          </cell>
        </row>
        <row r="357">
          <cell r="F357">
            <v>-69.5</v>
          </cell>
        </row>
        <row r="358">
          <cell r="F358">
            <v>-65.849999999999994</v>
          </cell>
        </row>
        <row r="359">
          <cell r="F359">
            <v>-63.28</v>
          </cell>
        </row>
        <row r="360">
          <cell r="F360">
            <v>-61.23</v>
          </cell>
        </row>
        <row r="361">
          <cell r="F361">
            <v>-59.53</v>
          </cell>
        </row>
        <row r="362">
          <cell r="F362">
            <v>-58.28</v>
          </cell>
        </row>
        <row r="363">
          <cell r="F363">
            <v>-57.08</v>
          </cell>
        </row>
      </sheetData>
      <sheetData sheetId="6">
        <row r="2">
          <cell r="C2">
            <v>-58.350760857320985</v>
          </cell>
          <cell r="F2">
            <v>-58.755122770867189</v>
          </cell>
        </row>
        <row r="3">
          <cell r="C3">
            <v>-57.544082277824138</v>
          </cell>
          <cell r="F3">
            <v>-57.852954400927096</v>
          </cell>
        </row>
        <row r="4">
          <cell r="C4">
            <v>-57.081072553378043</v>
          </cell>
          <cell r="F4">
            <v>-57.358514162812824</v>
          </cell>
        </row>
        <row r="5">
          <cell r="C5">
            <v>-56.871571061325511</v>
          </cell>
          <cell r="F5">
            <v>-56.895782419923229</v>
          </cell>
        </row>
        <row r="6">
          <cell r="C6">
            <v>-56.886789014498703</v>
          </cell>
          <cell r="F6">
            <v>-56.850399036319921</v>
          </cell>
        </row>
        <row r="7">
          <cell r="C7">
            <v>-56.997228336220047</v>
          </cell>
          <cell r="F7">
            <v>-57.031853008937659</v>
          </cell>
        </row>
        <row r="8">
          <cell r="C8">
            <v>-57.887579223370771</v>
          </cell>
          <cell r="F8">
            <v>-57.473296273198429</v>
          </cell>
        </row>
        <row r="9">
          <cell r="C9">
            <v>-58.513255901084108</v>
          </cell>
          <cell r="F9">
            <v>-58.31121058601105</v>
          </cell>
        </row>
        <row r="10">
          <cell r="C10">
            <v>-59.382739291794202</v>
          </cell>
          <cell r="F10">
            <v>-58.968750338047542</v>
          </cell>
        </row>
        <row r="11">
          <cell r="C11">
            <v>-60.45143758713315</v>
          </cell>
          <cell r="F11">
            <v>-60.087085455233066</v>
          </cell>
        </row>
        <row r="12">
          <cell r="C12">
            <v>-61.895446425799989</v>
          </cell>
          <cell r="F12">
            <v>-61.238645696103056</v>
          </cell>
        </row>
        <row r="13">
          <cell r="C13">
            <v>-63.200680557635238</v>
          </cell>
          <cell r="F13">
            <v>-62.620886990918827</v>
          </cell>
        </row>
        <row r="14">
          <cell r="C14">
            <v>-65.033195208812103</v>
          </cell>
          <cell r="F14">
            <v>-64.221246348490212</v>
          </cell>
        </row>
        <row r="15">
          <cell r="C15">
            <v>-66.861178341893051</v>
          </cell>
          <cell r="F15">
            <v>-66.036123001023299</v>
          </cell>
        </row>
        <row r="16">
          <cell r="C16">
            <v>-67.820187708395551</v>
          </cell>
          <cell r="F16">
            <v>-68.09334421697919</v>
          </cell>
        </row>
        <row r="17">
          <cell r="C17">
            <v>-67.620739713853965</v>
          </cell>
          <cell r="F17">
            <v>-68.664610904826418</v>
          </cell>
        </row>
        <row r="18">
          <cell r="C18">
            <v>-67.106450485795619</v>
          </cell>
          <cell r="F18">
            <v>-68.750200665131132</v>
          </cell>
        </row>
        <row r="19">
          <cell r="C19">
            <v>-67.706147183652803</v>
          </cell>
          <cell r="F19">
            <v>-69.081799668007392</v>
          </cell>
        </row>
        <row r="20">
          <cell r="C20">
            <v>-67.506925863181124</v>
          </cell>
          <cell r="F20">
            <v>-67.846168418321881</v>
          </cell>
        </row>
        <row r="21">
          <cell r="C21">
            <v>-67.540496556141946</v>
          </cell>
          <cell r="F21">
            <v>-67.896112426166269</v>
          </cell>
        </row>
        <row r="22">
          <cell r="C22">
            <v>-67.956445353784531</v>
          </cell>
          <cell r="F22">
            <v>-67.539537151716701</v>
          </cell>
        </row>
        <row r="23">
          <cell r="C23">
            <v>-68.55659876197987</v>
          </cell>
          <cell r="F23">
            <v>-68.205703944474664</v>
          </cell>
        </row>
        <row r="24">
          <cell r="C24">
            <v>-68.343131689288413</v>
          </cell>
          <cell r="F24">
            <v>-68.587186541019449</v>
          </cell>
        </row>
        <row r="25">
          <cell r="C25">
            <v>-68.142608893428786</v>
          </cell>
          <cell r="F25">
            <v>-69.198032948967068</v>
          </cell>
        </row>
        <row r="26">
          <cell r="C26">
            <v>-67.254202925686059</v>
          </cell>
          <cell r="F26">
            <v>-68.673587758814975</v>
          </cell>
        </row>
        <row r="27">
          <cell r="C27">
            <v>-66.52258663662866</v>
          </cell>
          <cell r="F27">
            <v>-67.854776666799125</v>
          </cell>
        </row>
        <row r="28">
          <cell r="C28">
            <v>-65.932251572849722</v>
          </cell>
          <cell r="F28">
            <v>-67.451711439363365</v>
          </cell>
        </row>
        <row r="29">
          <cell r="C29">
            <v>-65.288676605569378</v>
          </cell>
          <cell r="F29">
            <v>-67.470791139164035</v>
          </cell>
        </row>
        <row r="30">
          <cell r="C30">
            <v>-65.32729610769708</v>
          </cell>
          <cell r="F30">
            <v>-67.659694613800909</v>
          </cell>
        </row>
        <row r="31">
          <cell r="C31">
            <v>-65.398863779084039</v>
          </cell>
          <cell r="F31">
            <v>-68.280507678224723</v>
          </cell>
        </row>
        <row r="32">
          <cell r="C32">
            <v>-65.412486172023378</v>
          </cell>
          <cell r="F32">
            <v>-68.758865352969778</v>
          </cell>
        </row>
        <row r="33">
          <cell r="C33">
            <v>-66.430435196631834</v>
          </cell>
          <cell r="F33">
            <v>-69.410300427534864</v>
          </cell>
        </row>
        <row r="34">
          <cell r="C34">
            <v>-67.016976289552503</v>
          </cell>
          <cell r="F34">
            <v>-70.375011824579346</v>
          </cell>
        </row>
        <row r="35">
          <cell r="C35">
            <v>-68.263219020496052</v>
          </cell>
          <cell r="F35">
            <v>-72.402937848051664</v>
          </cell>
        </row>
        <row r="36">
          <cell r="C36">
            <v>-70.462336712908979</v>
          </cell>
          <cell r="F36">
            <v>-73.88753596455652</v>
          </cell>
        </row>
        <row r="37">
          <cell r="C37">
            <v>-73.911755351251685</v>
          </cell>
          <cell r="F37">
            <v>-77.024985895371358</v>
          </cell>
        </row>
        <row r="38">
          <cell r="C38">
            <v>-82.049013263745309</v>
          </cell>
          <cell r="F38">
            <v>-74.422690758085949</v>
          </cell>
        </row>
        <row r="39">
          <cell r="C39">
            <v>-75.738944679113501</v>
          </cell>
          <cell r="F39">
            <v>-69.841137436439965</v>
          </cell>
        </row>
        <row r="40">
          <cell r="C40">
            <v>-70.826282685826968</v>
          </cell>
          <cell r="F40">
            <v>-67.301014295387944</v>
          </cell>
        </row>
        <row r="41">
          <cell r="C41">
            <v>-67.029564074824904</v>
          </cell>
          <cell r="F41">
            <v>-65.066035234352526</v>
          </cell>
        </row>
        <row r="42">
          <cell r="C42">
            <v>-64.896966923707453</v>
          </cell>
          <cell r="F42">
            <v>-63.350869732511555</v>
          </cell>
        </row>
        <row r="43">
          <cell r="C43">
            <v>-63.648839206081348</v>
          </cell>
          <cell r="F43">
            <v>-62.273098888292537</v>
          </cell>
        </row>
        <row r="44">
          <cell r="C44">
            <v>-62.588414362315781</v>
          </cell>
          <cell r="F44">
            <v>-61.827063116913841</v>
          </cell>
        </row>
        <row r="45">
          <cell r="C45">
            <v>-62.278373372152878</v>
          </cell>
          <cell r="F45">
            <v>-61.743223093651174</v>
          </cell>
        </row>
        <row r="46">
          <cell r="C46">
            <v>-62.623979650571968</v>
          </cell>
          <cell r="F46">
            <v>-62.317018940222283</v>
          </cell>
        </row>
        <row r="47">
          <cell r="C47">
            <v>-63.69592784366241</v>
          </cell>
          <cell r="F47">
            <v>-63.495907800727039</v>
          </cell>
        </row>
        <row r="48">
          <cell r="C48">
            <v>-65.06037279365232</v>
          </cell>
          <cell r="F48">
            <v>-65.378897767795635</v>
          </cell>
        </row>
        <row r="49">
          <cell r="C49">
            <v>-66.807876186481877</v>
          </cell>
          <cell r="F49">
            <v>-68.623433088626214</v>
          </cell>
        </row>
        <row r="50">
          <cell r="C50">
            <v>-67.846622471217813</v>
          </cell>
          <cell r="F50">
            <v>-71.2771254779461</v>
          </cell>
        </row>
        <row r="51">
          <cell r="C51">
            <v>-66.913640364331258</v>
          </cell>
          <cell r="F51">
            <v>-69.170509524735436</v>
          </cell>
        </row>
        <row r="52">
          <cell r="C52">
            <v>-65.222395672234953</v>
          </cell>
          <cell r="F52">
            <v>-66.018758968804207</v>
          </cell>
        </row>
        <row r="53">
          <cell r="C53">
            <v>-63.734962518461693</v>
          </cell>
          <cell r="F53">
            <v>-63.73114327835863</v>
          </cell>
        </row>
        <row r="54">
          <cell r="C54">
            <v>-62.92438392689305</v>
          </cell>
          <cell r="F54">
            <v>-62.536113907992821</v>
          </cell>
        </row>
        <row r="55">
          <cell r="C55">
            <v>-63.305807372265051</v>
          </cell>
          <cell r="F55">
            <v>-62.70956947069871</v>
          </cell>
        </row>
        <row r="56">
          <cell r="C56">
            <v>-65.299251576458232</v>
          </cell>
          <cell r="F56">
            <v>-63.855970148241369</v>
          </cell>
        </row>
        <row r="57">
          <cell r="C57">
            <v>-68.671793871152317</v>
          </cell>
          <cell r="F57">
            <v>-66.490160655708593</v>
          </cell>
        </row>
        <row r="58">
          <cell r="C58">
            <v>-69.811065025943222</v>
          </cell>
          <cell r="F58">
            <v>-68.169326982457349</v>
          </cell>
        </row>
        <row r="59">
          <cell r="C59">
            <v>-66.202661901948517</v>
          </cell>
          <cell r="F59">
            <v>-66.172755035656664</v>
          </cell>
        </row>
        <row r="60">
          <cell r="C60">
            <v>-62.191318023544753</v>
          </cell>
          <cell r="F60">
            <v>-62.878776966009738</v>
          </cell>
        </row>
        <row r="61">
          <cell r="C61">
            <v>-60.008194186518551</v>
          </cell>
          <cell r="F61">
            <v>-61.025123294359091</v>
          </cell>
        </row>
        <row r="62">
          <cell r="C62">
            <v>-58.959462178321893</v>
          </cell>
          <cell r="F62">
            <v>-59.681231304434462</v>
          </cell>
        </row>
        <row r="63">
          <cell r="C63">
            <v>-58.633619256196035</v>
          </cell>
          <cell r="F63">
            <v>-59.208789108642215</v>
          </cell>
        </row>
        <row r="64">
          <cell r="C64">
            <v>-58.700869187860398</v>
          </cell>
          <cell r="F64">
            <v>-59.342824782966616</v>
          </cell>
        </row>
        <row r="65">
          <cell r="C65">
            <v>-59.400121065643702</v>
          </cell>
          <cell r="F65">
            <v>-59.544563280745805</v>
          </cell>
        </row>
        <row r="66">
          <cell r="C66">
            <v>-60.016150074717352</v>
          </cell>
          <cell r="F66">
            <v>-60.12792104228906</v>
          </cell>
        </row>
        <row r="67">
          <cell r="C67">
            <v>-60.885231833495993</v>
          </cell>
          <cell r="F67">
            <v>-60.759487254702194</v>
          </cell>
        </row>
        <row r="68">
          <cell r="C68">
            <v>-62.617040121585745</v>
          </cell>
          <cell r="F68">
            <v>-61.846038906610737</v>
          </cell>
        </row>
        <row r="69">
          <cell r="C69">
            <v>-64.64698390202247</v>
          </cell>
          <cell r="F69">
            <v>-63.348629935462682</v>
          </cell>
        </row>
        <row r="70">
          <cell r="C70">
            <v>-65.516745449795351</v>
          </cell>
          <cell r="F70">
            <v>-64.052087728801396</v>
          </cell>
        </row>
        <row r="71">
          <cell r="C71">
            <v>-64.455676374946009</v>
          </cell>
          <cell r="F71">
            <v>-64.374019789751557</v>
          </cell>
        </row>
        <row r="72">
          <cell r="C72">
            <v>-62.442469992469391</v>
          </cell>
          <cell r="F72">
            <v>-62.756511707883064</v>
          </cell>
        </row>
        <row r="73">
          <cell r="C73">
            <v>-60.678887486723994</v>
          </cell>
          <cell r="F73">
            <v>-61.593810458019355</v>
          </cell>
        </row>
        <row r="74">
          <cell r="C74">
            <v>-59.64330063109724</v>
          </cell>
          <cell r="F74">
            <v>-60.845190039107877</v>
          </cell>
        </row>
        <row r="75">
          <cell r="C75">
            <v>-59.326697974897307</v>
          </cell>
          <cell r="F75">
            <v>-60.786439813226814</v>
          </cell>
        </row>
        <row r="76">
          <cell r="C76">
            <v>-59.824487836829178</v>
          </cell>
          <cell r="F76">
            <v>-61.644850661438959</v>
          </cell>
        </row>
        <row r="77">
          <cell r="C77">
            <v>-61.241970992957597</v>
          </cell>
          <cell r="F77">
            <v>-63.651327362849806</v>
          </cell>
        </row>
        <row r="78">
          <cell r="C78">
            <v>-62.730342915989269</v>
          </cell>
          <cell r="F78">
            <v>-65.237216983512781</v>
          </cell>
        </row>
        <row r="79">
          <cell r="C79">
            <v>-63.030513954738517</v>
          </cell>
          <cell r="F79">
            <v>-63.032642154435166</v>
          </cell>
        </row>
        <row r="80">
          <cell r="C80">
            <v>-60.923041999938633</v>
          </cell>
          <cell r="F80">
            <v>-60.175015125378664</v>
          </cell>
        </row>
        <row r="81">
          <cell r="C81">
            <v>-58.662829064981672</v>
          </cell>
          <cell r="F81">
            <v>-57.59165332988951</v>
          </cell>
        </row>
        <row r="82">
          <cell r="C82">
            <v>-56.831461702664868</v>
          </cell>
          <cell r="F82">
            <v>-55.909730423869917</v>
          </cell>
        </row>
        <row r="83">
          <cell r="C83">
            <v>-55.719648369852131</v>
          </cell>
          <cell r="F83">
            <v>-54.801576328545011</v>
          </cell>
        </row>
        <row r="84">
          <cell r="C84">
            <v>-54.946848101820166</v>
          </cell>
          <cell r="F84">
            <v>-54.03398290960908</v>
          </cell>
        </row>
        <row r="85">
          <cell r="C85">
            <v>-54.324461383724781</v>
          </cell>
          <cell r="F85">
            <v>-53.652912422089031</v>
          </cell>
        </row>
        <row r="86">
          <cell r="C86">
            <v>-54.103489890206589</v>
          </cell>
          <cell r="F86">
            <v>-53.527306668143851</v>
          </cell>
        </row>
        <row r="87">
          <cell r="C87">
            <v>-54.071483462583615</v>
          </cell>
          <cell r="F87">
            <v>-53.845432521222811</v>
          </cell>
        </row>
        <row r="88">
          <cell r="C88">
            <v>-54.340308635901344</v>
          </cell>
          <cell r="F88">
            <v>-54.447522122180764</v>
          </cell>
        </row>
        <row r="89">
          <cell r="C89">
            <v>-55.054609713036939</v>
          </cell>
          <cell r="F89">
            <v>-55.557881629209021</v>
          </cell>
        </row>
        <row r="90">
          <cell r="C90">
            <v>-55.972975974834497</v>
          </cell>
          <cell r="F90">
            <v>-56.530740867000219</v>
          </cell>
        </row>
        <row r="91">
          <cell r="C91">
            <v>-56.315217638216133</v>
          </cell>
          <cell r="F91">
            <v>-57.125060461388976</v>
          </cell>
        </row>
        <row r="92">
          <cell r="C92">
            <v>-56.209517913812384</v>
          </cell>
          <cell r="F92">
            <v>-56.733142169437436</v>
          </cell>
        </row>
        <row r="93">
          <cell r="C93">
            <v>-55.565416451832625</v>
          </cell>
          <cell r="F93">
            <v>-56.012313671701989</v>
          </cell>
        </row>
        <row r="94">
          <cell r="C94">
            <v>-55.101769889222595</v>
          </cell>
          <cell r="F94">
            <v>-55.14321825864711</v>
          </cell>
        </row>
        <row r="95">
          <cell r="C95">
            <v>-54.852723680207063</v>
          </cell>
          <cell r="F95">
            <v>-54.855532647379881</v>
          </cell>
        </row>
        <row r="96">
          <cell r="C96">
            <v>-54.655150157952619</v>
          </cell>
          <cell r="F96">
            <v>-54.625624198825093</v>
          </cell>
        </row>
        <row r="97">
          <cell r="C97">
            <v>-54.423174297142083</v>
          </cell>
          <cell r="F97">
            <v>-54.424238979355628</v>
          </cell>
        </row>
        <row r="98">
          <cell r="C98">
            <v>-54.071672421578157</v>
          </cell>
          <cell r="F98">
            <v>-53.954045490591689</v>
          </cell>
        </row>
        <row r="99">
          <cell r="C99">
            <v>-53.076468911209702</v>
          </cell>
          <cell r="F99">
            <v>-53.00348017868086</v>
          </cell>
        </row>
        <row r="100">
          <cell r="C100">
            <v>-51.57386046266523</v>
          </cell>
          <cell r="F100">
            <v>-51.580875179803137</v>
          </cell>
        </row>
        <row r="101">
          <cell r="C101">
            <v>-50.217946658065017</v>
          </cell>
          <cell r="F101">
            <v>-50.269111542079862</v>
          </cell>
        </row>
        <row r="102">
          <cell r="C102">
            <v>-49.15724410021673</v>
          </cell>
          <cell r="F102">
            <v>-49.192433311855751</v>
          </cell>
        </row>
        <row r="103">
          <cell r="C103">
            <v>-48.394244366521306</v>
          </cell>
          <cell r="F103">
            <v>-48.469695456264176</v>
          </cell>
        </row>
        <row r="104">
          <cell r="C104">
            <v>-48.130773362934264</v>
          </cell>
          <cell r="F104">
            <v>-48.156509637938989</v>
          </cell>
        </row>
        <row r="105">
          <cell r="C105">
            <v>-48.31826899656329</v>
          </cell>
          <cell r="F105">
            <v>-48.313215673905781</v>
          </cell>
        </row>
        <row r="106">
          <cell r="C106">
            <v>-48.620659339514404</v>
          </cell>
          <cell r="F106">
            <v>-48.598135565479211</v>
          </cell>
        </row>
        <row r="107">
          <cell r="C107">
            <v>-49.073158131368437</v>
          </cell>
          <cell r="F107">
            <v>-49.073643365638596</v>
          </cell>
        </row>
        <row r="108">
          <cell r="C108">
            <v>-49.478709132647353</v>
          </cell>
          <cell r="F108">
            <v>-49.37048914445073</v>
          </cell>
        </row>
        <row r="109">
          <cell r="C109">
            <v>-49.649115026683297</v>
          </cell>
          <cell r="F109">
            <v>-49.526726815058865</v>
          </cell>
        </row>
        <row r="110">
          <cell r="C110">
            <v>-49.782076957635688</v>
          </cell>
          <cell r="F110">
            <v>-49.548466217827723</v>
          </cell>
        </row>
        <row r="111">
          <cell r="C111">
            <v>-49.842035142570154</v>
          </cell>
          <cell r="F111">
            <v>-49.56909904524997</v>
          </cell>
        </row>
        <row r="112">
          <cell r="C112">
            <v>-50.010742874162311</v>
          </cell>
          <cell r="F112">
            <v>-49.779442706107389</v>
          </cell>
        </row>
        <row r="113">
          <cell r="C113">
            <v>-50.044568290891114</v>
          </cell>
          <cell r="F113">
            <v>-49.938470463969395</v>
          </cell>
        </row>
        <row r="114">
          <cell r="C114">
            <v>-50.197728973406228</v>
          </cell>
          <cell r="F114">
            <v>-50.049118385007432</v>
          </cell>
        </row>
        <row r="115">
          <cell r="C115">
            <v>-50.287715280930868</v>
          </cell>
          <cell r="F115">
            <v>-50.263197434327573</v>
          </cell>
        </row>
        <row r="116">
          <cell r="C116">
            <v>-50.419966547027656</v>
          </cell>
          <cell r="F116">
            <v>-50.263879450693132</v>
          </cell>
        </row>
        <row r="117">
          <cell r="C117">
            <v>-50.244516603801024</v>
          </cell>
          <cell r="F117">
            <v>-50.299816622873351</v>
          </cell>
        </row>
        <row r="118">
          <cell r="C118">
            <v>-50.169513253287981</v>
          </cell>
          <cell r="F118">
            <v>-50.288028315270815</v>
          </cell>
        </row>
        <row r="119">
          <cell r="C119">
            <v>-50.245183435171228</v>
          </cell>
          <cell r="F119">
            <v>-50.462923996655292</v>
          </cell>
        </row>
        <row r="120">
          <cell r="C120">
            <v>-50.598707886781177</v>
          </cell>
          <cell r="F120">
            <v>-50.654103701557879</v>
          </cell>
        </row>
        <row r="121">
          <cell r="C121">
            <v>-51.031510839085293</v>
          </cell>
          <cell r="F121">
            <v>-51.409248242909086</v>
          </cell>
        </row>
        <row r="122">
          <cell r="C122">
            <v>-51.958150963905112</v>
          </cell>
          <cell r="F122">
            <v>-52.462812708670647</v>
          </cell>
        </row>
        <row r="123">
          <cell r="C123">
            <v>-52.961820527654908</v>
          </cell>
          <cell r="F123">
            <v>-53.620360270462577</v>
          </cell>
        </row>
        <row r="124">
          <cell r="C124">
            <v>-54.449751465432456</v>
          </cell>
          <cell r="F124">
            <v>-55.500751106572139</v>
          </cell>
        </row>
        <row r="125">
          <cell r="C125">
            <v>-56.101410110727066</v>
          </cell>
          <cell r="F125">
            <v>-57.804716534344422</v>
          </cell>
        </row>
        <row r="126">
          <cell r="C126">
            <v>-57.699126531604307</v>
          </cell>
          <cell r="F126">
            <v>-59.463702912716968</v>
          </cell>
        </row>
        <row r="127">
          <cell r="C127">
            <v>-58.911129757332134</v>
          </cell>
          <cell r="F127">
            <v>-60.443431372380694</v>
          </cell>
        </row>
        <row r="128">
          <cell r="C128">
            <v>-59.773822141554248</v>
          </cell>
          <cell r="F128">
            <v>-60.726495371758716</v>
          </cell>
        </row>
        <row r="129">
          <cell r="C129">
            <v>-61.521628378934359</v>
          </cell>
          <cell r="F129">
            <v>-61.312951092653527</v>
          </cell>
        </row>
        <row r="130">
          <cell r="C130">
            <v>-62.543131605143643</v>
          </cell>
          <cell r="F130">
            <v>-60.716025879519094</v>
          </cell>
        </row>
        <row r="131">
          <cell r="C131">
            <v>-60.805831890372716</v>
          </cell>
          <cell r="F131">
            <v>-58.307584992432453</v>
          </cell>
        </row>
        <row r="132">
          <cell r="C132">
            <v>-57.356432399963744</v>
          </cell>
          <cell r="F132">
            <v>-55.836461178200864</v>
          </cell>
        </row>
        <row r="133">
          <cell r="C133">
            <v>-54.75372626111028</v>
          </cell>
          <cell r="F133">
            <v>-53.666718835753777</v>
          </cell>
        </row>
        <row r="134">
          <cell r="C134">
            <v>-52.322743720357785</v>
          </cell>
          <cell r="F134">
            <v>-51.703439394909253</v>
          </cell>
        </row>
        <row r="135">
          <cell r="C135">
            <v>-50.499791393621649</v>
          </cell>
          <cell r="F135">
            <v>-49.970759471389108</v>
          </cell>
        </row>
        <row r="136">
          <cell r="C136">
            <v>-49.025000810323583</v>
          </cell>
          <cell r="F136">
            <v>-48.711251838858381</v>
          </cell>
        </row>
        <row r="137">
          <cell r="C137">
            <v>-47.834208811430379</v>
          </cell>
          <cell r="F137">
            <v>-47.505994485242041</v>
          </cell>
        </row>
        <row r="138">
          <cell r="C138">
            <v>-46.763742477153102</v>
          </cell>
          <cell r="F138">
            <v>-46.565438350239688</v>
          </cell>
        </row>
        <row r="139">
          <cell r="C139">
            <v>-45.929659676246416</v>
          </cell>
          <cell r="F139">
            <v>-45.66051527762405</v>
          </cell>
        </row>
        <row r="140">
          <cell r="C140">
            <v>-44.940730005879615</v>
          </cell>
          <cell r="F140">
            <v>-44.592680264694081</v>
          </cell>
        </row>
        <row r="141">
          <cell r="C141">
            <v>-43.964585366505617</v>
          </cell>
          <cell r="F141">
            <v>-43.812214553170207</v>
          </cell>
        </row>
        <row r="142">
          <cell r="C142">
            <v>-43.152167282705769</v>
          </cell>
          <cell r="F142">
            <v>-42.94613897841549</v>
          </cell>
        </row>
        <row r="143">
          <cell r="C143">
            <v>-42.419289252224779</v>
          </cell>
          <cell r="F143">
            <v>-42.246236129569859</v>
          </cell>
        </row>
        <row r="144">
          <cell r="C144">
            <v>-41.77961616714181</v>
          </cell>
          <cell r="F144">
            <v>-41.588308147200422</v>
          </cell>
        </row>
        <row r="145">
          <cell r="C145">
            <v>-41.252388376716105</v>
          </cell>
          <cell r="F145">
            <v>-40.974182654800863</v>
          </cell>
        </row>
        <row r="146">
          <cell r="C146">
            <v>-40.842933961374555</v>
          </cell>
          <cell r="F146">
            <v>-40.672810794824478</v>
          </cell>
        </row>
        <row r="147">
          <cell r="C147">
            <v>-40.486427743161741</v>
          </cell>
          <cell r="F147">
            <v>-40.274263275603062</v>
          </cell>
        </row>
        <row r="148">
          <cell r="C148">
            <v>-40.303242858469439</v>
          </cell>
          <cell r="F148">
            <v>-40.169879861298256</v>
          </cell>
        </row>
        <row r="149">
          <cell r="C149">
            <v>-40.325932413544919</v>
          </cell>
          <cell r="F149">
            <v>-40.068916983695708</v>
          </cell>
        </row>
        <row r="150">
          <cell r="C150">
            <v>-40.39296602623152</v>
          </cell>
          <cell r="F150">
            <v>-40.184438961155571</v>
          </cell>
        </row>
        <row r="151">
          <cell r="C151">
            <v>-40.719285566573689</v>
          </cell>
          <cell r="F151">
            <v>-40.496390566297613</v>
          </cell>
        </row>
        <row r="152">
          <cell r="C152">
            <v>-41.292642169790867</v>
          </cell>
          <cell r="F152">
            <v>-40.947917225377957</v>
          </cell>
        </row>
        <row r="153">
          <cell r="C153">
            <v>-42.055871434222851</v>
          </cell>
          <cell r="F153">
            <v>-41.734186953694454</v>
          </cell>
        </row>
        <row r="154">
          <cell r="C154">
            <v>-43.12873665009343</v>
          </cell>
          <cell r="F154">
            <v>-42.81688184921628</v>
          </cell>
        </row>
        <row r="155">
          <cell r="C155">
            <v>-44.646650836336477</v>
          </cell>
          <cell r="F155">
            <v>-44.306690042793434</v>
          </cell>
        </row>
        <row r="156">
          <cell r="C156">
            <v>-46.958032002456576</v>
          </cell>
          <cell r="F156">
            <v>-46.613341523143809</v>
          </cell>
        </row>
        <row r="157">
          <cell r="C157">
            <v>-50.530564502956906</v>
          </cell>
          <cell r="F157">
            <v>-50.265732965174628</v>
          </cell>
        </row>
        <row r="158">
          <cell r="C158">
            <v>-57.713427995570186</v>
          </cell>
          <cell r="F158">
            <v>-56.675132953016231</v>
          </cell>
        </row>
        <row r="159">
          <cell r="C159">
            <v>-66.12253577533528</v>
          </cell>
          <cell r="F159">
            <v>-66.670303142510406</v>
          </cell>
        </row>
        <row r="160">
          <cell r="C160">
            <v>-51.864452940154486</v>
          </cell>
          <cell r="F160">
            <v>-52.178485422099932</v>
          </cell>
        </row>
        <row r="161">
          <cell r="C161">
            <v>-46.462764330156823</v>
          </cell>
          <cell r="F161">
            <v>-46.652869200529693</v>
          </cell>
        </row>
        <row r="162">
          <cell r="C162">
            <v>-43.148796865807384</v>
          </cell>
          <cell r="F162">
            <v>-43.212128737141697</v>
          </cell>
        </row>
        <row r="163">
          <cell r="C163">
            <v>-40.53010814242829</v>
          </cell>
          <cell r="F163">
            <v>-40.685748216524658</v>
          </cell>
        </row>
        <row r="164">
          <cell r="C164">
            <v>-38.454989836170412</v>
          </cell>
          <cell r="F164">
            <v>-38.498561130209609</v>
          </cell>
        </row>
        <row r="165">
          <cell r="C165">
            <v>-36.707560593722221</v>
          </cell>
          <cell r="F165">
            <v>-36.762126667626518</v>
          </cell>
        </row>
        <row r="166">
          <cell r="C166">
            <v>-35.274214023184115</v>
          </cell>
          <cell r="F166">
            <v>-35.298342099354173</v>
          </cell>
        </row>
        <row r="167">
          <cell r="C167">
            <v>-33.978281956958917</v>
          </cell>
          <cell r="F167">
            <v>-34.028007008920966</v>
          </cell>
        </row>
        <row r="168">
          <cell r="C168">
            <v>-32.87107483310708</v>
          </cell>
          <cell r="F168">
            <v>-32.899044192590345</v>
          </cell>
        </row>
        <row r="169">
          <cell r="C169">
            <v>-31.896672568532249</v>
          </cell>
          <cell r="F169">
            <v>-31.899662148157049</v>
          </cell>
        </row>
        <row r="170">
          <cell r="C170">
            <v>-31.022383033106991</v>
          </cell>
          <cell r="F170">
            <v>-31.067991524120476</v>
          </cell>
        </row>
        <row r="171">
          <cell r="C171">
            <v>-30.24773937441411</v>
          </cell>
          <cell r="F171">
            <v>-30.275017188605993</v>
          </cell>
        </row>
        <row r="172">
          <cell r="C172">
            <v>-29.567764866687099</v>
          </cell>
          <cell r="F172">
            <v>-29.587308632806661</v>
          </cell>
        </row>
        <row r="173">
          <cell r="C173">
            <v>-28.929691794665025</v>
          </cell>
          <cell r="F173">
            <v>-28.971300385016569</v>
          </cell>
        </row>
        <row r="174">
          <cell r="C174">
            <v>-28.413411377419884</v>
          </cell>
          <cell r="F174">
            <v>-28.434933726159656</v>
          </cell>
        </row>
        <row r="175">
          <cell r="C175">
            <v>-27.926691375229467</v>
          </cell>
          <cell r="F175">
            <v>-27.941138729009246</v>
          </cell>
        </row>
        <row r="176">
          <cell r="C176">
            <v>-27.522001612742891</v>
          </cell>
          <cell r="F176">
            <v>-27.53216771891519</v>
          </cell>
        </row>
        <row r="177">
          <cell r="C177">
            <v>-27.165290121584896</v>
          </cell>
          <cell r="F177">
            <v>-27.177843951460527</v>
          </cell>
        </row>
        <row r="178">
          <cell r="C178">
            <v>-26.887372879359013</v>
          </cell>
          <cell r="F178">
            <v>-26.901890007772472</v>
          </cell>
        </row>
        <row r="179">
          <cell r="C179">
            <v>-26.66741019759289</v>
          </cell>
          <cell r="F179">
            <v>-26.679033560333593</v>
          </cell>
        </row>
        <row r="180">
          <cell r="C180">
            <v>-26.503927986988781</v>
          </cell>
          <cell r="F180">
            <v>-26.522489495767655</v>
          </cell>
        </row>
        <row r="181">
          <cell r="C181">
            <v>-26.411421026550812</v>
          </cell>
          <cell r="F181">
            <v>-26.424243647739068</v>
          </cell>
        </row>
        <row r="182">
          <cell r="C182">
            <v>-26.380104150976283</v>
          </cell>
          <cell r="F182">
            <v>-26.393664337522708</v>
          </cell>
        </row>
        <row r="183">
          <cell r="C183">
            <v>-26.414495936875753</v>
          </cell>
          <cell r="F183">
            <v>-26.427612458395902</v>
          </cell>
        </row>
        <row r="184">
          <cell r="C184">
            <v>-26.508719475567837</v>
          </cell>
          <cell r="F184">
            <v>-26.525063953833943</v>
          </cell>
        </row>
        <row r="185">
          <cell r="C185">
            <v>-26.66654869814117</v>
          </cell>
          <cell r="F185">
            <v>-26.676117077658862</v>
          </cell>
        </row>
        <row r="186">
          <cell r="C186">
            <v>-26.879979288219857</v>
          </cell>
          <cell r="F186">
            <v>-26.883889245705404</v>
          </cell>
        </row>
        <row r="187">
          <cell r="C187">
            <v>-27.158192217437715</v>
          </cell>
          <cell r="F187">
            <v>-27.155769574995414</v>
          </cell>
        </row>
        <row r="188">
          <cell r="C188">
            <v>-27.500663362517422</v>
          </cell>
          <cell r="F188">
            <v>-27.501386545275871</v>
          </cell>
        </row>
        <row r="189">
          <cell r="C189">
            <v>-27.920330335706577</v>
          </cell>
          <cell r="F189">
            <v>-27.927849195581743</v>
          </cell>
        </row>
        <row r="190">
          <cell r="C190">
            <v>-28.381686724411466</v>
          </cell>
          <cell r="F190">
            <v>-28.403669192973297</v>
          </cell>
        </row>
        <row r="191">
          <cell r="C191">
            <v>-28.953681831433293</v>
          </cell>
          <cell r="F191">
            <v>-28.97100269657426</v>
          </cell>
        </row>
        <row r="192">
          <cell r="C192">
            <v>-29.619380548851755</v>
          </cell>
          <cell r="F192">
            <v>-29.621009239513555</v>
          </cell>
        </row>
        <row r="193">
          <cell r="C193">
            <v>-30.410427151304798</v>
          </cell>
          <cell r="F193">
            <v>-30.374555987187023</v>
          </cell>
        </row>
        <row r="194">
          <cell r="C194">
            <v>-31.230592436959114</v>
          </cell>
          <cell r="F194">
            <v>-31.214314343575673</v>
          </cell>
        </row>
        <row r="195">
          <cell r="C195">
            <v>-32.180649606904382</v>
          </cell>
          <cell r="F195">
            <v>-32.146797783625964</v>
          </cell>
        </row>
        <row r="196">
          <cell r="C196">
            <v>-33.220541941397471</v>
          </cell>
          <cell r="F196">
            <v>-33.208913670589595</v>
          </cell>
        </row>
        <row r="197">
          <cell r="C197">
            <v>-34.55115195595576</v>
          </cell>
          <cell r="F197">
            <v>-34.464449099272784</v>
          </cell>
        </row>
        <row r="198">
          <cell r="C198">
            <v>-35.803473546713619</v>
          </cell>
          <cell r="F198">
            <v>-35.907681872722115</v>
          </cell>
        </row>
        <row r="199">
          <cell r="C199">
            <v>-37.654093330565722</v>
          </cell>
          <cell r="F199">
            <v>-37.509308116834006</v>
          </cell>
        </row>
        <row r="200">
          <cell r="C200">
            <v>-39.677221616911112</v>
          </cell>
          <cell r="F200">
            <v>-39.52969531917234</v>
          </cell>
        </row>
        <row r="201">
          <cell r="C201">
            <v>-42.132003551960509</v>
          </cell>
          <cell r="F201">
            <v>-42.202668317326875</v>
          </cell>
        </row>
        <row r="202">
          <cell r="C202">
            <v>-45.594395695273057</v>
          </cell>
          <cell r="F202">
            <v>-45.553470126629641</v>
          </cell>
        </row>
        <row r="203">
          <cell r="C203">
            <v>-50.832106972411459</v>
          </cell>
          <cell r="F203">
            <v>-50.859251877263802</v>
          </cell>
        </row>
        <row r="204">
          <cell r="C204">
            <v>-60.455667588907716</v>
          </cell>
          <cell r="F204">
            <v>-61.062883850504718</v>
          </cell>
        </row>
        <row r="205">
          <cell r="C205">
            <v>-54.837698440069929</v>
          </cell>
          <cell r="F205">
            <v>-54.834541212676243</v>
          </cell>
        </row>
        <row r="206">
          <cell r="C206">
            <v>-48.875280998742745</v>
          </cell>
          <cell r="F206">
            <v>-48.869323928503178</v>
          </cell>
        </row>
        <row r="207">
          <cell r="C207">
            <v>-45.551776568637116</v>
          </cell>
          <cell r="F207">
            <v>-45.587814340331995</v>
          </cell>
        </row>
        <row r="208">
          <cell r="C208">
            <v>-43.278289846410203</v>
          </cell>
          <cell r="F208">
            <v>-43.370283913692035</v>
          </cell>
        </row>
        <row r="209">
          <cell r="C209">
            <v>-41.809060688774096</v>
          </cell>
          <cell r="F209">
            <v>-41.877153363940522</v>
          </cell>
        </row>
        <row r="210">
          <cell r="C210">
            <v>-40.727612097180511</v>
          </cell>
          <cell r="F210">
            <v>-40.839771487605574</v>
          </cell>
        </row>
        <row r="211">
          <cell r="C211">
            <v>-39.875651637868245</v>
          </cell>
          <cell r="F211">
            <v>-39.971625105150672</v>
          </cell>
        </row>
        <row r="212">
          <cell r="C212">
            <v>-39.310066772893791</v>
          </cell>
          <cell r="F212">
            <v>-39.40800620095645</v>
          </cell>
        </row>
        <row r="213">
          <cell r="C213">
            <v>-38.862039241496326</v>
          </cell>
          <cell r="F213">
            <v>-38.978403433660695</v>
          </cell>
        </row>
        <row r="214">
          <cell r="C214">
            <v>-38.610208696547573</v>
          </cell>
          <cell r="F214">
            <v>-38.798995389637845</v>
          </cell>
        </row>
        <row r="215">
          <cell r="C215">
            <v>-38.530745492658347</v>
          </cell>
          <cell r="F215">
            <v>-38.680161350257151</v>
          </cell>
        </row>
        <row r="216">
          <cell r="C216">
            <v>-38.589518907249129</v>
          </cell>
          <cell r="F216">
            <v>-38.73704554046806</v>
          </cell>
        </row>
        <row r="217">
          <cell r="C217">
            <v>-38.778622260961157</v>
          </cell>
          <cell r="F217">
            <v>-38.934356539504641</v>
          </cell>
        </row>
        <row r="218">
          <cell r="C218">
            <v>-39.157806141120531</v>
          </cell>
          <cell r="F218">
            <v>-39.301030231853488</v>
          </cell>
        </row>
        <row r="219">
          <cell r="C219">
            <v>-39.614873669949908</v>
          </cell>
          <cell r="F219">
            <v>-39.763145728194964</v>
          </cell>
        </row>
        <row r="220">
          <cell r="C220">
            <v>-40.195103286390257</v>
          </cell>
          <cell r="F220">
            <v>-40.410104805684441</v>
          </cell>
        </row>
        <row r="221">
          <cell r="C221">
            <v>-40.97098104397125</v>
          </cell>
          <cell r="F221">
            <v>-41.146480423017678</v>
          </cell>
        </row>
        <row r="222">
          <cell r="C222">
            <v>-41.694279686453434</v>
          </cell>
          <cell r="F222">
            <v>-41.981124682539104</v>
          </cell>
        </row>
        <row r="223">
          <cell r="C223">
            <v>-42.725528773543161</v>
          </cell>
          <cell r="F223">
            <v>-42.922869423311198</v>
          </cell>
        </row>
        <row r="224">
          <cell r="C224">
            <v>-43.791751734755699</v>
          </cell>
          <cell r="F224">
            <v>-44.039456465198626</v>
          </cell>
        </row>
        <row r="225">
          <cell r="C225">
            <v>-44.954308955626416</v>
          </cell>
          <cell r="F225">
            <v>-45.189459461782462</v>
          </cell>
        </row>
        <row r="226">
          <cell r="C226">
            <v>-46.108680221739419</v>
          </cell>
          <cell r="F226">
            <v>-46.369356054246431</v>
          </cell>
        </row>
        <row r="227">
          <cell r="C227">
            <v>-47.517447613679742</v>
          </cell>
          <cell r="F227">
            <v>-47.782177967072137</v>
          </cell>
        </row>
        <row r="228">
          <cell r="C228">
            <v>-49.159164922932952</v>
          </cell>
          <cell r="F228">
            <v>-49.205280749034713</v>
          </cell>
        </row>
        <row r="229">
          <cell r="C229">
            <v>-50.756913402777485</v>
          </cell>
          <cell r="F229">
            <v>-50.642633346624521</v>
          </cell>
        </row>
        <row r="230">
          <cell r="C230">
            <v>-52.577317856538698</v>
          </cell>
          <cell r="F230">
            <v>-52.388124923855528</v>
          </cell>
        </row>
        <row r="231">
          <cell r="C231">
            <v>-54.35604642776849</v>
          </cell>
          <cell r="F231">
            <v>-54.140200990306013</v>
          </cell>
        </row>
        <row r="232">
          <cell r="C232">
            <v>-56.13661562693477</v>
          </cell>
          <cell r="F232">
            <v>-55.983385464708284</v>
          </cell>
        </row>
        <row r="233">
          <cell r="C233">
            <v>-57.385914224887607</v>
          </cell>
          <cell r="F233">
            <v>-57.058649208451264</v>
          </cell>
        </row>
        <row r="234">
          <cell r="C234">
            <v>-57.681123945091947</v>
          </cell>
          <cell r="F234">
            <v>-57.429058067028137</v>
          </cell>
        </row>
        <row r="235">
          <cell r="C235">
            <v>-57.182037563282407</v>
          </cell>
          <cell r="F235">
            <v>-56.987013768928627</v>
          </cell>
        </row>
        <row r="236">
          <cell r="C236">
            <v>-56.281608939751663</v>
          </cell>
          <cell r="F236">
            <v>-55.78031666670185</v>
          </cell>
        </row>
        <row r="237">
          <cell r="C237">
            <v>-55.077754159638658</v>
          </cell>
          <cell r="F237">
            <v>-54.852965178797753</v>
          </cell>
        </row>
        <row r="238">
          <cell r="C238">
            <v>-53.799790107058286</v>
          </cell>
          <cell r="F238">
            <v>-53.540882880715827</v>
          </cell>
        </row>
        <row r="239">
          <cell r="C239">
            <v>-52.586176324015582</v>
          </cell>
          <cell r="F239">
            <v>-52.160760457423081</v>
          </cell>
        </row>
        <row r="240">
          <cell r="C240">
            <v>-51.342226759083552</v>
          </cell>
          <cell r="F240">
            <v>-51.14377533973218</v>
          </cell>
        </row>
        <row r="241">
          <cell r="C241">
            <v>-50.506786365995538</v>
          </cell>
          <cell r="F241">
            <v>-50.386621245857974</v>
          </cell>
        </row>
        <row r="242">
          <cell r="C242">
            <v>-49.92519277450252</v>
          </cell>
          <cell r="F242">
            <v>-49.783548593736697</v>
          </cell>
        </row>
        <row r="243">
          <cell r="C243">
            <v>-49.372851498057607</v>
          </cell>
          <cell r="F243">
            <v>-49.381320911794759</v>
          </cell>
        </row>
        <row r="244">
          <cell r="C244">
            <v>-49.089383352205672</v>
          </cell>
          <cell r="F244">
            <v>-49.145499281912244</v>
          </cell>
        </row>
        <row r="245">
          <cell r="C245">
            <v>-48.933247204058532</v>
          </cell>
          <cell r="F245">
            <v>-48.904529422318234</v>
          </cell>
        </row>
        <row r="246">
          <cell r="C246">
            <v>-48.670538667868477</v>
          </cell>
          <cell r="F246">
            <v>-48.678520002245442</v>
          </cell>
        </row>
        <row r="247">
          <cell r="C247">
            <v>-48.598872924080972</v>
          </cell>
          <cell r="F247">
            <v>-48.574588921317492</v>
          </cell>
        </row>
        <row r="248">
          <cell r="C248">
            <v>-48.535063083223761</v>
          </cell>
          <cell r="F248">
            <v>-48.562142696337112</v>
          </cell>
        </row>
        <row r="249">
          <cell r="C249">
            <v>-48.573355642305046</v>
          </cell>
          <cell r="F249">
            <v>-48.618681378177897</v>
          </cell>
        </row>
        <row r="250">
          <cell r="C250">
            <v>-48.739543793106591</v>
          </cell>
          <cell r="F250">
            <v>-48.808643150712562</v>
          </cell>
        </row>
        <row r="251">
          <cell r="C251">
            <v>-48.936701724411151</v>
          </cell>
          <cell r="F251">
            <v>-48.918592478636917</v>
          </cell>
        </row>
        <row r="252">
          <cell r="C252">
            <v>-49.214731819667499</v>
          </cell>
          <cell r="F252">
            <v>-49.264134815771463</v>
          </cell>
        </row>
        <row r="253">
          <cell r="C253">
            <v>-49.394402365580845</v>
          </cell>
          <cell r="F253">
            <v>-49.508898926325941</v>
          </cell>
        </row>
        <row r="254">
          <cell r="C254">
            <v>-49.56519782519409</v>
          </cell>
          <cell r="F254">
            <v>-49.759854780751162</v>
          </cell>
        </row>
        <row r="255">
          <cell r="C255">
            <v>-49.657289382295609</v>
          </cell>
          <cell r="F255">
            <v>-49.689973592623431</v>
          </cell>
        </row>
        <row r="256">
          <cell r="C256">
            <v>-49.598454924547035</v>
          </cell>
          <cell r="F256">
            <v>-49.619773194011138</v>
          </cell>
        </row>
        <row r="257">
          <cell r="C257">
            <v>-49.468711377304821</v>
          </cell>
          <cell r="F257">
            <v>-49.25234970940469</v>
          </cell>
        </row>
        <row r="258">
          <cell r="C258">
            <v>-49.221510864221969</v>
          </cell>
          <cell r="F258">
            <v>-49.006600131909508</v>
          </cell>
        </row>
        <row r="259">
          <cell r="C259">
            <v>-49.035833419789583</v>
          </cell>
          <cell r="F259">
            <v>-48.769387378147194</v>
          </cell>
        </row>
        <row r="260">
          <cell r="C260">
            <v>-48.937509967367461</v>
          </cell>
          <cell r="F260">
            <v>-48.772621178364552</v>
          </cell>
        </row>
        <row r="261">
          <cell r="C261">
            <v>-48.93056384675404</v>
          </cell>
          <cell r="F261">
            <v>-48.720548781080922</v>
          </cell>
        </row>
        <row r="262">
          <cell r="C262">
            <v>-48.911308386884599</v>
          </cell>
          <cell r="F262">
            <v>-48.798873769717027</v>
          </cell>
        </row>
        <row r="263">
          <cell r="C263">
            <v>-48.854693843546698</v>
          </cell>
          <cell r="F263">
            <v>-48.72775478031275</v>
          </cell>
        </row>
        <row r="264">
          <cell r="C264">
            <v>-48.72037789295193</v>
          </cell>
          <cell r="F264">
            <v>-48.655685769135914</v>
          </cell>
        </row>
        <row r="265">
          <cell r="C265">
            <v>-48.615760785750275</v>
          </cell>
          <cell r="F265">
            <v>-48.576187200671029</v>
          </cell>
        </row>
        <row r="266">
          <cell r="C266">
            <v>-48.758738808487138</v>
          </cell>
          <cell r="F266">
            <v>-48.820056184844717</v>
          </cell>
        </row>
        <row r="267">
          <cell r="C267">
            <v>-49.301034774505716</v>
          </cell>
          <cell r="F267">
            <v>-49.388087448170417</v>
          </cell>
        </row>
        <row r="268">
          <cell r="C268">
            <v>-50.140748878339217</v>
          </cell>
          <cell r="F268">
            <v>-50.241624912506936</v>
          </cell>
        </row>
        <row r="269">
          <cell r="C269">
            <v>-51.371245271405989</v>
          </cell>
          <cell r="F269">
            <v>-51.592932285661284</v>
          </cell>
        </row>
        <row r="270">
          <cell r="C270">
            <v>-52.990629490990457</v>
          </cell>
          <cell r="F270">
            <v>-53.313578845034435</v>
          </cell>
        </row>
        <row r="271">
          <cell r="C271">
            <v>-54.794316046762439</v>
          </cell>
          <cell r="F271">
            <v>-54.875627433168702</v>
          </cell>
        </row>
        <row r="272">
          <cell r="C272">
            <v>-55.578535700610338</v>
          </cell>
          <cell r="F272">
            <v>-55.674662271020232</v>
          </cell>
        </row>
        <row r="273">
          <cell r="C273">
            <v>-55.048633021177281</v>
          </cell>
          <cell r="F273">
            <v>-54.877100876178517</v>
          </cell>
        </row>
        <row r="274">
          <cell r="C274">
            <v>-53.901006432572501</v>
          </cell>
          <cell r="F274">
            <v>-53.755080885891132</v>
          </cell>
        </row>
        <row r="275">
          <cell r="C275">
            <v>-52.577878590231933</v>
          </cell>
          <cell r="F275">
            <v>-52.533881499376065</v>
          </cell>
        </row>
        <row r="276">
          <cell r="C276">
            <v>-51.657552753766254</v>
          </cell>
          <cell r="F276">
            <v>-51.619841785531321</v>
          </cell>
        </row>
        <row r="277">
          <cell r="C277">
            <v>-51.136383427648511</v>
          </cell>
          <cell r="F277">
            <v>-51.079794332166401</v>
          </cell>
        </row>
        <row r="278">
          <cell r="C278">
            <v>-50.746433643983138</v>
          </cell>
          <cell r="F278">
            <v>-50.746057878906818</v>
          </cell>
        </row>
        <row r="279">
          <cell r="C279">
            <v>-50.713144992834962</v>
          </cell>
          <cell r="F279">
            <v>-50.667688055839697</v>
          </cell>
        </row>
        <row r="280">
          <cell r="C280">
            <v>-50.672344217086206</v>
          </cell>
          <cell r="F280">
            <v>-50.675910965647503</v>
          </cell>
        </row>
        <row r="281">
          <cell r="C281">
            <v>-50.759705532578536</v>
          </cell>
          <cell r="F281">
            <v>-50.751791911654905</v>
          </cell>
        </row>
        <row r="282">
          <cell r="C282">
            <v>-50.712596541224862</v>
          </cell>
          <cell r="F282">
            <v>-50.728899200785634</v>
          </cell>
        </row>
        <row r="283">
          <cell r="C283">
            <v>-50.709313616167215</v>
          </cell>
          <cell r="F283">
            <v>-50.806768822099386</v>
          </cell>
        </row>
        <row r="284">
          <cell r="C284">
            <v>-50.844067794826273</v>
          </cell>
          <cell r="F284">
            <v>-50.890849054290996</v>
          </cell>
        </row>
        <row r="285">
          <cell r="C285">
            <v>-51.087823547842788</v>
          </cell>
          <cell r="F285">
            <v>-51.104641966258257</v>
          </cell>
        </row>
        <row r="286">
          <cell r="C286">
            <v>-51.444236976931009</v>
          </cell>
          <cell r="F286">
            <v>-51.410047515988268</v>
          </cell>
        </row>
        <row r="287">
          <cell r="C287">
            <v>-51.878458029553556</v>
          </cell>
          <cell r="F287">
            <v>-51.851340579961295</v>
          </cell>
        </row>
        <row r="288">
          <cell r="C288">
            <v>-52.409065839370513</v>
          </cell>
          <cell r="F288">
            <v>-52.490941118341119</v>
          </cell>
        </row>
        <row r="289">
          <cell r="C289">
            <v>-52.971785464649905</v>
          </cell>
          <cell r="F289">
            <v>-52.930821677528364</v>
          </cell>
        </row>
        <row r="290">
          <cell r="C290">
            <v>-53.290994253258859</v>
          </cell>
          <cell r="F290">
            <v>-53.36667621688143</v>
          </cell>
        </row>
        <row r="291">
          <cell r="C291">
            <v>-53.543788465691875</v>
          </cell>
          <cell r="F291">
            <v>-53.774017857587843</v>
          </cell>
        </row>
        <row r="292">
          <cell r="C292">
            <v>-53.927341347659109</v>
          </cell>
          <cell r="F292">
            <v>-54.143886076587393</v>
          </cell>
        </row>
        <row r="293">
          <cell r="C293">
            <v>-54.380013040345112</v>
          </cell>
          <cell r="F293">
            <v>-54.613739593531747</v>
          </cell>
        </row>
        <row r="294">
          <cell r="C294">
            <v>-55.029397100255359</v>
          </cell>
          <cell r="F294">
            <v>-55.185666248171124</v>
          </cell>
        </row>
        <row r="295">
          <cell r="C295">
            <v>-55.870746711189753</v>
          </cell>
          <cell r="F295">
            <v>-55.758170959496127</v>
          </cell>
        </row>
        <row r="296">
          <cell r="C296">
            <v>-56.794831533635836</v>
          </cell>
          <cell r="F296">
            <v>-56.665894828110986</v>
          </cell>
        </row>
        <row r="297">
          <cell r="C297">
            <v>-57.831265828037246</v>
          </cell>
          <cell r="F297">
            <v>-57.371963667053095</v>
          </cell>
        </row>
        <row r="298">
          <cell r="C298">
            <v>-58.650946298774386</v>
          </cell>
          <cell r="F298">
            <v>-58.310526275719795</v>
          </cell>
        </row>
        <row r="299">
          <cell r="C299">
            <v>-59.005558590428393</v>
          </cell>
          <cell r="F299">
            <v>-58.758064938882356</v>
          </cell>
        </row>
        <row r="300">
          <cell r="C300">
            <v>-58.512744720856759</v>
          </cell>
          <cell r="F300">
            <v>-58.310889506933165</v>
          </cell>
        </row>
        <row r="301">
          <cell r="C301">
            <v>-57.582082741948852</v>
          </cell>
          <cell r="F301">
            <v>-57.465224253339784</v>
          </cell>
        </row>
        <row r="302">
          <cell r="C302">
            <v>-56.66010826668284</v>
          </cell>
          <cell r="F302">
            <v>-56.3863634269429</v>
          </cell>
        </row>
        <row r="303">
          <cell r="C303">
            <v>-56.020131730098733</v>
          </cell>
          <cell r="F303">
            <v>-55.647295023340263</v>
          </cell>
        </row>
        <row r="304">
          <cell r="C304">
            <v>-55.799243427697107</v>
          </cell>
          <cell r="F304">
            <v>-55.524453900682758</v>
          </cell>
        </row>
        <row r="305">
          <cell r="C305">
            <v>-55.898636540665009</v>
          </cell>
          <cell r="F305">
            <v>-55.58071571977807</v>
          </cell>
        </row>
        <row r="306">
          <cell r="C306">
            <v>-56.177064643260962</v>
          </cell>
          <cell r="F306">
            <v>-55.952596833290833</v>
          </cell>
        </row>
        <row r="307">
          <cell r="C307">
            <v>-56.730273098377879</v>
          </cell>
          <cell r="F307">
            <v>-56.666304278505166</v>
          </cell>
        </row>
        <row r="308">
          <cell r="C308">
            <v>-57.411848253184786</v>
          </cell>
          <cell r="F308">
            <v>-57.357768409109795</v>
          </cell>
        </row>
        <row r="309">
          <cell r="C309">
            <v>-57.837317177730576</v>
          </cell>
          <cell r="F309">
            <v>-57.945566212908332</v>
          </cell>
        </row>
        <row r="310">
          <cell r="C310">
            <v>-57.808407643130835</v>
          </cell>
          <cell r="F310">
            <v>-58.266357393532303</v>
          </cell>
        </row>
        <row r="311">
          <cell r="C311">
            <v>-57.874964589431499</v>
          </cell>
          <cell r="F311">
            <v>-57.94119022221328</v>
          </cell>
        </row>
        <row r="312">
          <cell r="C312">
            <v>-57.365156380852909</v>
          </cell>
          <cell r="F312">
            <v>-57.502576187520262</v>
          </cell>
        </row>
        <row r="313">
          <cell r="C313">
            <v>-56.942193375768859</v>
          </cell>
          <cell r="F313">
            <v>-57.050542762570728</v>
          </cell>
        </row>
        <row r="314">
          <cell r="C314">
            <v>-56.850989114398011</v>
          </cell>
          <cell r="F314">
            <v>-57.068966203803562</v>
          </cell>
        </row>
        <row r="315">
          <cell r="C315">
            <v>-57.190969756438513</v>
          </cell>
          <cell r="F315">
            <v>-57.305858033943466</v>
          </cell>
        </row>
        <row r="316">
          <cell r="C316">
            <v>-58.142610073450058</v>
          </cell>
          <cell r="F316">
            <v>-58.1005916607701</v>
          </cell>
        </row>
        <row r="317">
          <cell r="C317">
            <v>-59.306270264479778</v>
          </cell>
          <cell r="F317">
            <v>-58.86930692562207</v>
          </cell>
        </row>
        <row r="318">
          <cell r="C318">
            <v>-60.532074001301751</v>
          </cell>
          <cell r="F318">
            <v>-60.16686865005093</v>
          </cell>
        </row>
        <row r="319">
          <cell r="C319">
            <v>-61.142243607046105</v>
          </cell>
          <cell r="F319">
            <v>-60.625546299529951</v>
          </cell>
        </row>
        <row r="320">
          <cell r="C320">
            <v>-60.168975641620428</v>
          </cell>
          <cell r="F320">
            <v>-59.724418155388356</v>
          </cell>
        </row>
        <row r="321">
          <cell r="C321">
            <v>-58.315966224576954</v>
          </cell>
          <cell r="F321">
            <v>-57.98139346203682</v>
          </cell>
        </row>
        <row r="322">
          <cell r="C322">
            <v>-56.477317567867871</v>
          </cell>
          <cell r="F322">
            <v>-56.515339447422917</v>
          </cell>
        </row>
        <row r="323">
          <cell r="C323">
            <v>-55.329783221309718</v>
          </cell>
          <cell r="F323">
            <v>-55.497056027867444</v>
          </cell>
        </row>
        <row r="324">
          <cell r="C324">
            <v>-54.459476495331344</v>
          </cell>
          <cell r="F324">
            <v>-54.823015308908481</v>
          </cell>
        </row>
        <row r="325">
          <cell r="C325">
            <v>-54.185777312403793</v>
          </cell>
          <cell r="F325">
            <v>-54.562181180173695</v>
          </cell>
        </row>
        <row r="326">
          <cell r="C326">
            <v>-53.935601539098016</v>
          </cell>
          <cell r="F326">
            <v>-54.637077571828371</v>
          </cell>
        </row>
        <row r="327">
          <cell r="C327">
            <v>-53.994719354464195</v>
          </cell>
          <cell r="F327">
            <v>-54.719136325299985</v>
          </cell>
        </row>
        <row r="328">
          <cell r="C328">
            <v>-54.320850656235685</v>
          </cell>
          <cell r="F328">
            <v>-54.871220207239773</v>
          </cell>
        </row>
        <row r="329">
          <cell r="C329">
            <v>-54.852383809322156</v>
          </cell>
          <cell r="F329">
            <v>-55.318655130334442</v>
          </cell>
        </row>
        <row r="330">
          <cell r="C330">
            <v>-55.433356850905525</v>
          </cell>
          <cell r="F330">
            <v>-55.857506852674319</v>
          </cell>
        </row>
        <row r="331">
          <cell r="C331">
            <v>-56.367236180508812</v>
          </cell>
          <cell r="F331">
            <v>-56.488241806537552</v>
          </cell>
        </row>
        <row r="332">
          <cell r="C332">
            <v>-57.281821937783803</v>
          </cell>
          <cell r="F332">
            <v>-57.287698946794322</v>
          </cell>
        </row>
        <row r="333">
          <cell r="C333">
            <v>-58.019558711508083</v>
          </cell>
          <cell r="F333">
            <v>-57.972224939393193</v>
          </cell>
        </row>
        <row r="334">
          <cell r="C334">
            <v>-58.687758872189733</v>
          </cell>
          <cell r="F334">
            <v>-58.530655912434817</v>
          </cell>
        </row>
        <row r="335">
          <cell r="C335">
            <v>-58.577645087808854</v>
          </cell>
          <cell r="F335">
            <v>-58.736388576925137</v>
          </cell>
        </row>
        <row r="336">
          <cell r="C336">
            <v>-58.339409020173072</v>
          </cell>
          <cell r="F336">
            <v>-58.496857022241784</v>
          </cell>
        </row>
        <row r="337">
          <cell r="C337">
            <v>-58.005085070596856</v>
          </cell>
          <cell r="F337">
            <v>-57.980451301418007</v>
          </cell>
        </row>
        <row r="338">
          <cell r="C338">
            <v>-57.313852249934087</v>
          </cell>
          <cell r="F338">
            <v>-57.506201334762551</v>
          </cell>
        </row>
        <row r="339">
          <cell r="C339">
            <v>-56.681906429468896</v>
          </cell>
          <cell r="F339">
            <v>-57.186334150332883</v>
          </cell>
        </row>
        <row r="340">
          <cell r="C340">
            <v>-56.566038199204144</v>
          </cell>
          <cell r="F340">
            <v>-56.854722173632496</v>
          </cell>
        </row>
        <row r="341">
          <cell r="C341">
            <v>-56.567723142181194</v>
          </cell>
          <cell r="F341">
            <v>-56.790868639840042</v>
          </cell>
        </row>
        <row r="342">
          <cell r="C342">
            <v>-56.893377090173075</v>
          </cell>
          <cell r="F342">
            <v>-56.965677120369236</v>
          </cell>
        </row>
        <row r="343">
          <cell r="C343">
            <v>-57.281863183344015</v>
          </cell>
          <cell r="F343">
            <v>-57.242031950997344</v>
          </cell>
        </row>
        <row r="344">
          <cell r="C344">
            <v>-57.786088599046693</v>
          </cell>
          <cell r="F344">
            <v>-57.972824873735959</v>
          </cell>
        </row>
        <row r="345">
          <cell r="C345">
            <v>-58.499138350719676</v>
          </cell>
          <cell r="F345">
            <v>-58.950984771412614</v>
          </cell>
        </row>
        <row r="346">
          <cell r="C346">
            <v>-59.459506345857164</v>
          </cell>
          <cell r="F346">
            <v>-60.402731491420823</v>
          </cell>
        </row>
        <row r="347">
          <cell r="C347">
            <v>-60.429382751240468</v>
          </cell>
          <cell r="F347">
            <v>-61.734847801011512</v>
          </cell>
        </row>
        <row r="348">
          <cell r="C348">
            <v>-62.086944197070643</v>
          </cell>
          <cell r="F348">
            <v>-62.707583023305403</v>
          </cell>
        </row>
        <row r="349">
          <cell r="C349">
            <v>-63.816198119858882</v>
          </cell>
          <cell r="F349">
            <v>-64.012007523281213</v>
          </cell>
        </row>
        <row r="350">
          <cell r="C350">
            <v>-65.039019964490947</v>
          </cell>
          <cell r="F350">
            <v>-65.126509716356637</v>
          </cell>
        </row>
        <row r="351">
          <cell r="C351">
            <v>-66.28176190411412</v>
          </cell>
          <cell r="F351">
            <v>-65.637067713555368</v>
          </cell>
        </row>
        <row r="352">
          <cell r="C352">
            <v>-67.380741926187312</v>
          </cell>
          <cell r="F352">
            <v>-66.842891965935976</v>
          </cell>
        </row>
        <row r="353">
          <cell r="C353">
            <v>-68.804963507314056</v>
          </cell>
          <cell r="F353">
            <v>-67.140898326310904</v>
          </cell>
        </row>
        <row r="354">
          <cell r="C354">
            <v>-69.315309691764611</v>
          </cell>
          <cell r="F354">
            <v>-67.567819795637234</v>
          </cell>
        </row>
        <row r="355">
          <cell r="C355">
            <v>-69.367877567219821</v>
          </cell>
          <cell r="F355">
            <v>-66.91292146469651</v>
          </cell>
        </row>
        <row r="356">
          <cell r="C356">
            <v>-67.534766235762518</v>
          </cell>
          <cell r="F356">
            <v>-65.636354633334051</v>
          </cell>
        </row>
        <row r="357">
          <cell r="C357">
            <v>-65.29798336920949</v>
          </cell>
          <cell r="F357">
            <v>-64.211294404958096</v>
          </cell>
        </row>
        <row r="358">
          <cell r="C358">
            <v>-63.426162742174704</v>
          </cell>
          <cell r="F358">
            <v>-62.460956735875712</v>
          </cell>
        </row>
        <row r="359">
          <cell r="C359">
            <v>-61.37852174745867</v>
          </cell>
          <cell r="F359">
            <v>-60.746941213184662</v>
          </cell>
        </row>
        <row r="360">
          <cell r="C360">
            <v>-59.859784212680424</v>
          </cell>
          <cell r="F360">
            <v>-59.49178009815013</v>
          </cell>
        </row>
        <row r="361">
          <cell r="C361">
            <v>-58.426720965559326</v>
          </cell>
          <cell r="F361">
            <v>-58.201641879112103</v>
          </cell>
        </row>
        <row r="362">
          <cell r="C362">
            <v>-57.416942598545013</v>
          </cell>
          <cell r="F362">
            <v>-57.206959700367037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workbookViewId="0">
      <selection activeCell="A3" sqref="A3:E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-33.69</v>
      </c>
      <c r="C3">
        <v>38.69</v>
      </c>
      <c r="D3">
        <v>-34.229999999999997</v>
      </c>
      <c r="E3">
        <v>37.159999999999997</v>
      </c>
      <c r="F3">
        <f>_10sept_0_10[[#This Row],[H_mag]]-40</f>
        <v>-73.69</v>
      </c>
      <c r="G3">
        <f>_10sept_0_10[[#This Row],[V_mag]]-40</f>
        <v>-74.22999999999999</v>
      </c>
      <c r="H3">
        <f>(10^(_10sept_0_10[[#This Row],[H_mag_adj]]/20)*COS(RADIANS(_10sept_0_10[[#This Row],[H_phase]])))*0.3</f>
        <v>4.8419037517812213E-5</v>
      </c>
      <c r="I3">
        <f>(10^(_10sept_0_10[[#This Row],[H_mag_adj]]/20)*SIN(RADIANS(_10sept_0_10[[#This Row],[H_phase]])))*0.3</f>
        <v>3.8777090932830024E-5</v>
      </c>
      <c r="J3">
        <f>(10^(_10sept_0_10[[#This Row],[V_mag_adj]]/20)*COS(RADIANS(_10sept_0_10[[#This Row],[V_phase]])))*0.3</f>
        <v>4.6457230695619447E-5</v>
      </c>
      <c r="K3">
        <f>(10^(_10sept_0_10[[#This Row],[V_mag_adj]]/20)*SIN(RADIANS(_10sept_0_10[[#This Row],[V_phase]])))*0.3</f>
        <v>3.5211864966552727E-5</v>
      </c>
    </row>
    <row r="4" spans="1:11" x14ac:dyDescent="0.25">
      <c r="A4">
        <v>-179</v>
      </c>
      <c r="B4">
        <v>-31.88</v>
      </c>
      <c r="C4">
        <v>52.85</v>
      </c>
      <c r="D4">
        <v>-32.28</v>
      </c>
      <c r="E4">
        <v>49.76</v>
      </c>
      <c r="F4">
        <f>_10sept_0_10[[#This Row],[H_mag]]-40</f>
        <v>-71.88</v>
      </c>
      <c r="G4">
        <f>_10sept_0_10[[#This Row],[V_mag]]-40</f>
        <v>-72.28</v>
      </c>
      <c r="H4">
        <f>(10^(_10sept_0_10[[#This Row],[H_mag_adj]]/20)*COS(RADIANS(_10sept_0_10[[#This Row],[H_phase]])))*0.3</f>
        <v>4.6141212592394268E-5</v>
      </c>
      <c r="I4">
        <f>(10^(_10sept_0_10[[#This Row],[H_mag_adj]]/20)*SIN(RADIANS(_10sept_0_10[[#This Row],[H_phase]])))*0.3</f>
        <v>6.0899083756963172E-5</v>
      </c>
      <c r="J4">
        <f>(10^(_10sept_0_10[[#This Row],[V_mag_adj]]/20)*COS(RADIANS(_10sept_0_10[[#This Row],[V_phase]])))*0.3</f>
        <v>4.7135439533193365E-5</v>
      </c>
      <c r="K4">
        <f>(10^(_10sept_0_10[[#This Row],[V_mag_adj]]/20)*SIN(RADIANS(_10sept_0_10[[#This Row],[V_phase]])))*0.3</f>
        <v>5.5698339720246008E-5</v>
      </c>
    </row>
    <row r="5" spans="1:11" x14ac:dyDescent="0.25">
      <c r="A5">
        <v>-178</v>
      </c>
      <c r="B5">
        <v>-30.6</v>
      </c>
      <c r="C5">
        <v>63.62</v>
      </c>
      <c r="D5">
        <v>-30.83</v>
      </c>
      <c r="E5">
        <v>62.09</v>
      </c>
      <c r="F5">
        <f>_10sept_0_10[[#This Row],[H_mag]]-40</f>
        <v>-70.599999999999994</v>
      </c>
      <c r="G5">
        <f>_10sept_0_10[[#This Row],[V_mag]]-40</f>
        <v>-70.83</v>
      </c>
      <c r="H5">
        <f>(10^(_10sept_0_10[[#This Row],[H_mag_adj]]/20)*COS(RADIANS(_10sept_0_10[[#This Row],[H_phase]])))*0.3</f>
        <v>3.9338658937891029E-5</v>
      </c>
      <c r="I5">
        <f>(10^(_10sept_0_10[[#This Row],[H_mag_adj]]/20)*SIN(RADIANS(_10sept_0_10[[#This Row],[H_phase]])))*0.3</f>
        <v>7.931672095197211E-5</v>
      </c>
      <c r="J5">
        <f>(10^(_10sept_0_10[[#This Row],[V_mag_adj]]/20)*COS(RADIANS(_10sept_0_10[[#This Row],[V_phase]])))*0.3</f>
        <v>4.0359437113638543E-5</v>
      </c>
      <c r="K5">
        <f>(10^(_10sept_0_10[[#This Row],[V_mag_adj]]/20)*SIN(RADIANS(_10sept_0_10[[#This Row],[V_phase]])))*0.3</f>
        <v>7.6193552102949303E-5</v>
      </c>
    </row>
    <row r="6" spans="1:11" x14ac:dyDescent="0.25">
      <c r="A6">
        <v>-177</v>
      </c>
      <c r="B6">
        <v>-30.11</v>
      </c>
      <c r="C6">
        <v>70.88</v>
      </c>
      <c r="D6">
        <v>-30.2</v>
      </c>
      <c r="E6">
        <v>69.55</v>
      </c>
      <c r="F6">
        <f>_10sept_0_10[[#This Row],[H_mag]]-40</f>
        <v>-70.11</v>
      </c>
      <c r="G6">
        <f>_10sept_0_10[[#This Row],[V_mag]]-40</f>
        <v>-70.2</v>
      </c>
      <c r="H6">
        <f>(10^(_10sept_0_10[[#This Row],[H_mag_adj]]/20)*COS(RADIANS(_10sept_0_10[[#This Row],[H_phase]])))*0.3</f>
        <v>3.0682860576890438E-5</v>
      </c>
      <c r="I6">
        <f>(10^(_10sept_0_10[[#This Row],[H_mag_adj]]/20)*SIN(RADIANS(_10sept_0_10[[#This Row],[H_phase]])))*0.3</f>
        <v>8.8506885643296557E-5</v>
      </c>
      <c r="J6">
        <f>(10^(_10sept_0_10[[#This Row],[V_mag_adj]]/20)*COS(RADIANS(_10sept_0_10[[#This Row],[V_phase]])))*0.3</f>
        <v>3.2391535480969531E-5</v>
      </c>
      <c r="K6">
        <f>(10^(_10sept_0_10[[#This Row],[V_mag_adj]]/20)*SIN(RADIANS(_10sept_0_10[[#This Row],[V_phase]])))*0.3</f>
        <v>8.6866113665675062E-5</v>
      </c>
    </row>
    <row r="7" spans="1:11" x14ac:dyDescent="0.25">
      <c r="A7">
        <v>-176</v>
      </c>
      <c r="B7">
        <v>-29.43</v>
      </c>
      <c r="C7">
        <v>82.65</v>
      </c>
      <c r="D7">
        <v>-29.56</v>
      </c>
      <c r="E7">
        <v>81.95</v>
      </c>
      <c r="F7">
        <f>_10sept_0_10[[#This Row],[H_mag]]-40</f>
        <v>-69.430000000000007</v>
      </c>
      <c r="G7">
        <f>_10sept_0_10[[#This Row],[V_mag]]-40</f>
        <v>-69.56</v>
      </c>
      <c r="H7">
        <f>(10^(_10sept_0_10[[#This Row],[H_mag_adj]]/20)*COS(RADIANS(_10sept_0_10[[#This Row],[H_phase]])))*0.3</f>
        <v>1.2959676722305872E-5</v>
      </c>
      <c r="I7">
        <f>(10^(_10sept_0_10[[#This Row],[H_mag_adj]]/20)*SIN(RADIANS(_10sept_0_10[[#This Row],[H_phase]])))*0.3</f>
        <v>1.0047036810574454E-4</v>
      </c>
      <c r="J7">
        <f>(10^(_10sept_0_10[[#This Row],[V_mag_adj]]/20)*COS(RADIANS(_10sept_0_10[[#This Row],[V_phase]])))*0.3</f>
        <v>1.3975415692070673E-5</v>
      </c>
      <c r="K7">
        <f>(10^(_10sept_0_10[[#This Row],[V_mag_adj]]/20)*SIN(RADIANS(_10sept_0_10[[#This Row],[V_phase]])))*0.3</f>
        <v>9.8814481793069192E-5</v>
      </c>
    </row>
    <row r="8" spans="1:11" x14ac:dyDescent="0.25">
      <c r="A8">
        <v>-175</v>
      </c>
      <c r="B8">
        <v>-29.38</v>
      </c>
      <c r="C8">
        <v>93.41</v>
      </c>
      <c r="D8">
        <v>-29.31</v>
      </c>
      <c r="E8">
        <v>93.56</v>
      </c>
      <c r="F8">
        <f>_10sept_0_10[[#This Row],[H_mag]]-40</f>
        <v>-69.38</v>
      </c>
      <c r="G8">
        <f>_10sept_0_10[[#This Row],[V_mag]]-40</f>
        <v>-69.31</v>
      </c>
      <c r="H8">
        <f>(10^(_10sept_0_10[[#This Row],[H_mag_adj]]/20)*COS(RADIANS(_10sept_0_10[[#This Row],[H_phase]])))*0.3</f>
        <v>-6.0603343325121778E-6</v>
      </c>
      <c r="I8">
        <f>(10^(_10sept_0_10[[#This Row],[H_mag_adj]]/20)*SIN(RADIANS(_10sept_0_10[[#This Row],[H_phase]])))*0.3</f>
        <v>1.0170718592197891E-4</v>
      </c>
      <c r="J8">
        <f>(10^(_10sept_0_10[[#This Row],[V_mag_adj]]/20)*COS(RADIANS(_10sept_0_10[[#This Row],[V_phase]])))*0.3</f>
        <v>-6.3777742805742604E-6</v>
      </c>
      <c r="K8">
        <f>(10^(_10sept_0_10[[#This Row],[V_mag_adj]]/20)*SIN(RADIANS(_10sept_0_10[[#This Row],[V_phase]])))*0.3</f>
        <v>1.0251381509415791E-4</v>
      </c>
    </row>
    <row r="9" spans="1:11" x14ac:dyDescent="0.25">
      <c r="A9">
        <v>-174</v>
      </c>
      <c r="B9">
        <v>-29.29</v>
      </c>
      <c r="C9">
        <v>104.85</v>
      </c>
      <c r="D9">
        <v>-29.41</v>
      </c>
      <c r="E9">
        <v>105.57</v>
      </c>
      <c r="F9">
        <f>_10sept_0_10[[#This Row],[H_mag]]-40</f>
        <v>-69.289999999999992</v>
      </c>
      <c r="G9">
        <f>_10sept_0_10[[#This Row],[V_mag]]-40</f>
        <v>-69.41</v>
      </c>
      <c r="H9">
        <f>(10^(_10sept_0_10[[#This Row],[H_mag_adj]]/20)*COS(RADIANS(_10sept_0_10[[#This Row],[H_phase]])))*0.3</f>
        <v>-2.6384681350830337E-5</v>
      </c>
      <c r="I9">
        <f>(10^(_10sept_0_10[[#This Row],[H_mag_adj]]/20)*SIN(RADIANS(_10sept_0_10[[#This Row],[H_phase]])))*0.3</f>
        <v>9.9510312790697261E-5</v>
      </c>
      <c r="J9">
        <f>(10^(_10sept_0_10[[#This Row],[V_mag_adj]]/20)*COS(RADIANS(_10sept_0_10[[#This Row],[V_phase]])))*0.3</f>
        <v>-2.72539090450815E-5</v>
      </c>
      <c r="K9">
        <f>(10^(_10sept_0_10[[#This Row],[V_mag_adj]]/20)*SIN(RADIANS(_10sept_0_10[[#This Row],[V_phase]])))*0.3</f>
        <v>9.7810229090684709E-5</v>
      </c>
    </row>
    <row r="10" spans="1:11" x14ac:dyDescent="0.25">
      <c r="A10">
        <v>-173</v>
      </c>
      <c r="B10">
        <v>-29.78</v>
      </c>
      <c r="C10">
        <v>117.46</v>
      </c>
      <c r="D10">
        <v>-29.83</v>
      </c>
      <c r="E10">
        <v>118.6</v>
      </c>
      <c r="F10">
        <f>_10sept_0_10[[#This Row],[H_mag]]-40</f>
        <v>-69.78</v>
      </c>
      <c r="G10">
        <f>_10sept_0_10[[#This Row],[V_mag]]-40</f>
        <v>-69.83</v>
      </c>
      <c r="H10">
        <f>(10^(_10sept_0_10[[#This Row],[H_mag_adj]]/20)*COS(RADIANS(_10sept_0_10[[#This Row],[H_phase]])))*0.3</f>
        <v>-4.4868745384897852E-5</v>
      </c>
      <c r="I10">
        <f>(10^(_10sept_0_10[[#This Row],[H_mag_adj]]/20)*SIN(RADIANS(_10sept_0_10[[#This Row],[H_phase]])))*0.3</f>
        <v>8.6339171596640964E-5</v>
      </c>
      <c r="J10">
        <f>(10^(_10sept_0_10[[#This Row],[V_mag_adj]]/20)*COS(RADIANS(_10sept_0_10[[#This Row],[V_phase]])))*0.3</f>
        <v>-4.6310268114360048E-5</v>
      </c>
      <c r="K10">
        <f>(10^(_10sept_0_10[[#This Row],[V_mag_adj]]/20)*SIN(RADIANS(_10sept_0_10[[#This Row],[V_phase]])))*0.3</f>
        <v>8.4939040256160311E-5</v>
      </c>
    </row>
    <row r="11" spans="1:11" x14ac:dyDescent="0.25">
      <c r="A11">
        <v>-172</v>
      </c>
      <c r="B11">
        <v>-30.33</v>
      </c>
      <c r="C11">
        <v>134.72999999999999</v>
      </c>
      <c r="D11">
        <v>-30.17</v>
      </c>
      <c r="E11">
        <v>133.22</v>
      </c>
      <c r="F11">
        <f>_10sept_0_10[[#This Row],[H_mag]]-40</f>
        <v>-70.33</v>
      </c>
      <c r="G11">
        <f>_10sept_0_10[[#This Row],[V_mag]]-40</f>
        <v>-70.17</v>
      </c>
      <c r="H11">
        <f>(10^(_10sept_0_10[[#This Row],[H_mag_adj]]/20)*COS(RADIANS(_10sept_0_10[[#This Row],[H_phase]])))*0.3</f>
        <v>-6.4276173994118937E-5</v>
      </c>
      <c r="I11">
        <f>(10^(_10sept_0_10[[#This Row],[H_mag_adj]]/20)*SIN(RADIANS(_10sept_0_10[[#This Row],[H_phase]])))*0.3</f>
        <v>6.4884835417005563E-5</v>
      </c>
      <c r="J11">
        <f>(10^(_10sept_0_10[[#This Row],[V_mag_adj]]/20)*COS(RADIANS(_10sept_0_10[[#This Row],[V_phase]])))*0.3</f>
        <v>-6.370682652643123E-5</v>
      </c>
      <c r="K11">
        <f>(10^(_10sept_0_10[[#This Row],[V_mag_adj]]/20)*SIN(RADIANS(_10sept_0_10[[#This Row],[V_phase]])))*0.3</f>
        <v>6.77934418611724E-5</v>
      </c>
    </row>
    <row r="12" spans="1:11" x14ac:dyDescent="0.25">
      <c r="A12">
        <v>-171</v>
      </c>
      <c r="B12">
        <v>-30.69</v>
      </c>
      <c r="C12">
        <v>152.11000000000001</v>
      </c>
      <c r="D12">
        <v>-30.64</v>
      </c>
      <c r="E12">
        <v>151.63999999999999</v>
      </c>
      <c r="F12">
        <f>_10sept_0_10[[#This Row],[H_mag]]-40</f>
        <v>-70.69</v>
      </c>
      <c r="G12">
        <f>_10sept_0_10[[#This Row],[V_mag]]-40</f>
        <v>-70.64</v>
      </c>
      <c r="H12">
        <f>(10^(_10sept_0_10[[#This Row],[H_mag_adj]]/20)*COS(RADIANS(_10sept_0_10[[#This Row],[H_phase]])))*0.3</f>
        <v>-7.7445910026571854E-5</v>
      </c>
      <c r="I12">
        <f>(10^(_10sept_0_10[[#This Row],[H_mag_adj]]/20)*SIN(RADIANS(_10sept_0_10[[#This Row],[H_phase]])))*0.3</f>
        <v>4.0988193986981414E-5</v>
      </c>
      <c r="J12">
        <f>(10^(_10sept_0_10[[#This Row],[V_mag_adj]]/20)*COS(RADIANS(_10sept_0_10[[#This Row],[V_phase]])))*0.3</f>
        <v>-7.7552224074184153E-5</v>
      </c>
      <c r="K12">
        <f>(10^(_10sept_0_10[[#This Row],[V_mag_adj]]/20)*SIN(RADIANS(_10sept_0_10[[#This Row],[V_phase]])))*0.3</f>
        <v>4.1862387307107101E-5</v>
      </c>
    </row>
    <row r="13" spans="1:11" x14ac:dyDescent="0.25">
      <c r="A13">
        <v>-170</v>
      </c>
      <c r="B13">
        <v>-30.91</v>
      </c>
      <c r="C13">
        <v>172.65</v>
      </c>
      <c r="D13">
        <v>-30.89</v>
      </c>
      <c r="E13">
        <v>172.24</v>
      </c>
      <c r="F13">
        <f>_10sept_0_10[[#This Row],[H_mag]]-40</f>
        <v>-70.91</v>
      </c>
      <c r="G13">
        <f>_10sept_0_10[[#This Row],[V_mag]]-40</f>
        <v>-70.89</v>
      </c>
      <c r="H13">
        <f>(10^(_10sept_0_10[[#This Row],[H_mag_adj]]/20)*COS(RADIANS(_10sept_0_10[[#This Row],[H_phase]])))*0.3</f>
        <v>-8.4730153548945758E-5</v>
      </c>
      <c r="I13">
        <f>(10^(_10sept_0_10[[#This Row],[H_mag_adj]]/20)*SIN(RADIANS(_10sept_0_10[[#This Row],[H_phase]])))*0.3</f>
        <v>1.092934582930918E-5</v>
      </c>
      <c r="J13">
        <f>(10^(_10sept_0_10[[#This Row],[V_mag_adj]]/20)*COS(RADIANS(_10sept_0_10[[#This Row],[V_phase]])))*0.3</f>
        <v>-8.4844914000124747E-5</v>
      </c>
      <c r="K13">
        <f>(10^(_10sept_0_10[[#This Row],[V_mag_adj]]/20)*SIN(RADIANS(_10sept_0_10[[#This Row],[V_phase]])))*0.3</f>
        <v>1.1561968885054767E-5</v>
      </c>
    </row>
    <row r="14" spans="1:11" x14ac:dyDescent="0.25">
      <c r="A14">
        <v>-169</v>
      </c>
      <c r="B14">
        <v>-30.47</v>
      </c>
      <c r="C14">
        <v>-165.38</v>
      </c>
      <c r="D14">
        <v>-30.66</v>
      </c>
      <c r="E14">
        <v>-165.5</v>
      </c>
      <c r="F14">
        <f>_10sept_0_10[[#This Row],[H_mag]]-40</f>
        <v>-70.47</v>
      </c>
      <c r="G14">
        <f>_10sept_0_10[[#This Row],[V_mag]]-40</f>
        <v>-70.66</v>
      </c>
      <c r="H14">
        <f>(10^(_10sept_0_10[[#This Row],[H_mag_adj]]/20)*COS(RADIANS(_10sept_0_10[[#This Row],[H_phase]])))*0.3</f>
        <v>-8.6961414432552996E-5</v>
      </c>
      <c r="I14">
        <f>(10^(_10sept_0_10[[#This Row],[H_mag_adj]]/20)*SIN(RADIANS(_10sept_0_10[[#This Row],[H_phase]])))*0.3</f>
        <v>-2.2684169599006404E-5</v>
      </c>
      <c r="J14">
        <f>(10^(_10sept_0_10[[#This Row],[V_mag_adj]]/20)*COS(RADIANS(_10sept_0_10[[#This Row],[V_phase]])))*0.3</f>
        <v>-8.5126121387676953E-5</v>
      </c>
      <c r="K14">
        <f>(10^(_10sept_0_10[[#This Row],[V_mag_adj]]/20)*SIN(RADIANS(_10sept_0_10[[#This Row],[V_phase]])))*0.3</f>
        <v>-2.201511187886729E-5</v>
      </c>
    </row>
    <row r="15" spans="1:11" x14ac:dyDescent="0.25">
      <c r="A15">
        <v>-168</v>
      </c>
      <c r="B15">
        <v>-29.99</v>
      </c>
      <c r="C15">
        <v>-145.13999999999999</v>
      </c>
      <c r="D15">
        <v>-30.01</v>
      </c>
      <c r="E15">
        <v>-144.19</v>
      </c>
      <c r="F15">
        <f>_10sept_0_10[[#This Row],[H_mag]]-40</f>
        <v>-69.989999999999995</v>
      </c>
      <c r="G15">
        <f>_10sept_0_10[[#This Row],[V_mag]]-40</f>
        <v>-70.010000000000005</v>
      </c>
      <c r="H15">
        <f>(10^(_10sept_0_10[[#This Row],[H_mag_adj]]/20)*COS(RADIANS(_10sept_0_10[[#This Row],[H_phase]])))*0.3</f>
        <v>-7.7933986432217851E-5</v>
      </c>
      <c r="I15">
        <f>(10^(_10sept_0_10[[#This Row],[H_mag_adj]]/20)*SIN(RADIANS(_10sept_0_10[[#This Row],[H_phase]])))*0.3</f>
        <v>-5.4286654911534016E-5</v>
      </c>
      <c r="J15">
        <f>(10^(_10sept_0_10[[#This Row],[V_mag_adj]]/20)*COS(RADIANS(_10sept_0_10[[#This Row],[V_phase]])))*0.3</f>
        <v>-7.6846059933861031E-5</v>
      </c>
      <c r="K15">
        <f>(10^(_10sept_0_10[[#This Row],[V_mag_adj]]/20)*SIN(RADIANS(_10sept_0_10[[#This Row],[V_phase]])))*0.3</f>
        <v>-5.5443517628703956E-5</v>
      </c>
    </row>
    <row r="16" spans="1:11" x14ac:dyDescent="0.25">
      <c r="A16">
        <v>-167</v>
      </c>
      <c r="B16">
        <v>-29.27</v>
      </c>
      <c r="C16">
        <v>-126.69</v>
      </c>
      <c r="D16">
        <v>-29.28</v>
      </c>
      <c r="E16">
        <v>-126.08</v>
      </c>
      <c r="F16">
        <f>_10sept_0_10[[#This Row],[H_mag]]-40</f>
        <v>-69.27</v>
      </c>
      <c r="G16">
        <f>_10sept_0_10[[#This Row],[V_mag]]-40</f>
        <v>-69.28</v>
      </c>
      <c r="H16">
        <f>(10^(_10sept_0_10[[#This Row],[H_mag_adj]]/20)*COS(RADIANS(_10sept_0_10[[#This Row],[H_phase]])))*0.3</f>
        <v>-6.1652175778213286E-5</v>
      </c>
      <c r="I16">
        <f>(10^(_10sept_0_10[[#This Row],[H_mag_adj]]/20)*SIN(RADIANS(_10sept_0_10[[#This Row],[H_phase]])))*0.3</f>
        <v>-8.2742874154447655E-5</v>
      </c>
      <c r="J16">
        <f>(10^(_10sept_0_10[[#This Row],[V_mag_adj]]/20)*COS(RADIANS(_10sept_0_10[[#This Row],[V_phase]])))*0.3</f>
        <v>-6.0697854435790836E-5</v>
      </c>
      <c r="K16">
        <f>(10^(_10sept_0_10[[#This Row],[V_mag_adj]]/20)*SIN(RADIANS(_10sept_0_10[[#This Row],[V_phase]])))*0.3</f>
        <v>-8.3298596553345948E-5</v>
      </c>
    </row>
    <row r="17" spans="1:11" x14ac:dyDescent="0.25">
      <c r="A17">
        <v>-166</v>
      </c>
      <c r="B17">
        <v>-28.57</v>
      </c>
      <c r="C17">
        <v>-107.83</v>
      </c>
      <c r="D17">
        <v>-28.61</v>
      </c>
      <c r="E17">
        <v>-106.75</v>
      </c>
      <c r="F17">
        <f>_10sept_0_10[[#This Row],[H_mag]]-40</f>
        <v>-68.569999999999993</v>
      </c>
      <c r="G17">
        <f>_10sept_0_10[[#This Row],[V_mag]]-40</f>
        <v>-68.61</v>
      </c>
      <c r="H17">
        <f>(10^(_10sept_0_10[[#This Row],[H_mag_adj]]/20)*COS(RADIANS(_10sept_0_10[[#This Row],[H_phase]])))*0.3</f>
        <v>-3.4246614316773941E-5</v>
      </c>
      <c r="I17">
        <f>(10^(_10sept_0_10[[#This Row],[H_mag_adj]]/20)*SIN(RADIANS(_10sept_0_10[[#This Row],[H_phase]])))*0.3</f>
        <v>-1.064741428176734E-4</v>
      </c>
      <c r="J17">
        <f>(10^(_10sept_0_10[[#This Row],[V_mag_adj]]/20)*COS(RADIANS(_10sept_0_10[[#This Row],[V_phase]])))*0.3</f>
        <v>-3.2085558814672882E-5</v>
      </c>
      <c r="K17">
        <f>(10^(_10sept_0_10[[#This Row],[V_mag_adj]]/20)*SIN(RADIANS(_10sept_0_10[[#This Row],[V_phase]])))*0.3</f>
        <v>-1.0660864006071773E-4</v>
      </c>
    </row>
    <row r="18" spans="1:11" x14ac:dyDescent="0.25">
      <c r="A18">
        <v>-165</v>
      </c>
      <c r="B18">
        <v>-27.89</v>
      </c>
      <c r="C18">
        <v>-90.64</v>
      </c>
      <c r="D18">
        <v>-27.89</v>
      </c>
      <c r="E18">
        <v>-90.43</v>
      </c>
      <c r="F18">
        <f>_10sept_0_10[[#This Row],[H_mag]]-40</f>
        <v>-67.89</v>
      </c>
      <c r="G18">
        <f>_10sept_0_10[[#This Row],[V_mag]]-40</f>
        <v>-67.89</v>
      </c>
      <c r="H18">
        <f>(10^(_10sept_0_10[[#This Row],[H_mag_adj]]/20)*COS(RADIANS(_10sept_0_10[[#This Row],[H_phase]])))*0.3</f>
        <v>-1.3510442237098607E-6</v>
      </c>
      <c r="I18">
        <f>(10^(_10sept_0_10[[#This Row],[H_mag_adj]]/20)*SIN(RADIANS(_10sept_0_10[[#This Row],[H_phase]])))*0.3</f>
        <v>-1.2094673820016781E-4</v>
      </c>
      <c r="J18">
        <f>(10^(_10sept_0_10[[#This Row],[V_mag_adj]]/20)*COS(RADIANS(_10sept_0_10[[#This Row],[V_phase]])))*0.3</f>
        <v>-9.0774319327241203E-7</v>
      </c>
      <c r="K18">
        <f>(10^(_10sept_0_10[[#This Row],[V_mag_adj]]/20)*SIN(RADIANS(_10sept_0_10[[#This Row],[V_phase]])))*0.3</f>
        <v>-1.2095087764894234E-4</v>
      </c>
    </row>
    <row r="19" spans="1:11" x14ac:dyDescent="0.25">
      <c r="A19">
        <v>-164</v>
      </c>
      <c r="B19">
        <v>-27.4</v>
      </c>
      <c r="C19">
        <v>-71.56</v>
      </c>
      <c r="D19">
        <v>-27.37</v>
      </c>
      <c r="E19">
        <v>-72.209999999999994</v>
      </c>
      <c r="F19">
        <f>_10sept_0_10[[#This Row],[H_mag]]-40</f>
        <v>-67.400000000000006</v>
      </c>
      <c r="G19">
        <f>_10sept_0_10[[#This Row],[V_mag]]-40</f>
        <v>-67.37</v>
      </c>
      <c r="H19">
        <f>(10^(_10sept_0_10[[#This Row],[H_mag_adj]]/20)*COS(RADIANS(_10sept_0_10[[#This Row],[H_phase]])))*0.3</f>
        <v>4.0479589491637507E-5</v>
      </c>
      <c r="I19">
        <f>(10^(_10sept_0_10[[#This Row],[H_mag_adj]]/20)*SIN(RADIANS(_10sept_0_10[[#This Row],[H_phase]])))*0.3</f>
        <v>-1.2140309123773716E-4</v>
      </c>
      <c r="J19">
        <f>(10^(_10sept_0_10[[#This Row],[V_mag_adj]]/20)*COS(RADIANS(_10sept_0_10[[#This Row],[V_phase]])))*0.3</f>
        <v>3.9235019002834672E-5</v>
      </c>
      <c r="K19">
        <f>(10^(_10sept_0_10[[#This Row],[V_mag_adj]]/20)*SIN(RADIANS(_10sept_0_10[[#This Row],[V_phase]])))*0.3</f>
        <v>-1.2227609367815152E-4</v>
      </c>
    </row>
    <row r="20" spans="1:11" x14ac:dyDescent="0.25">
      <c r="A20">
        <v>-163</v>
      </c>
      <c r="B20">
        <v>-26.68</v>
      </c>
      <c r="C20">
        <v>-53.92</v>
      </c>
      <c r="D20">
        <v>-26.61</v>
      </c>
      <c r="E20">
        <v>-55.03</v>
      </c>
      <c r="F20">
        <f>_10sept_0_10[[#This Row],[H_mag]]-40</f>
        <v>-66.680000000000007</v>
      </c>
      <c r="G20">
        <f>_10sept_0_10[[#This Row],[V_mag]]-40</f>
        <v>-66.61</v>
      </c>
      <c r="H20">
        <f>(10^(_10sept_0_10[[#This Row],[H_mag_adj]]/20)*COS(RADIANS(_10sept_0_10[[#This Row],[H_phase]])))*0.3</f>
        <v>8.1879152686832897E-5</v>
      </c>
      <c r="I20">
        <f>(10^(_10sept_0_10[[#This Row],[H_mag_adj]]/20)*SIN(RADIANS(_10sept_0_10[[#This Row],[H_phase]])))*0.3</f>
        <v>-1.1236671492244056E-4</v>
      </c>
      <c r="J20">
        <f>(10^(_10sept_0_10[[#This Row],[V_mag_adj]]/20)*COS(RADIANS(_10sept_0_10[[#This Row],[V_phase]])))*0.3</f>
        <v>8.0331822467103999E-5</v>
      </c>
      <c r="K20">
        <f>(10^(_10sept_0_10[[#This Row],[V_mag_adj]]/20)*SIN(RADIANS(_10sept_0_10[[#This Row],[V_phase]])))*0.3</f>
        <v>-1.1485367867726604E-4</v>
      </c>
    </row>
    <row r="21" spans="1:11" x14ac:dyDescent="0.25">
      <c r="A21">
        <v>-162</v>
      </c>
      <c r="B21">
        <v>-25.99</v>
      </c>
      <c r="C21">
        <v>-37.270000000000003</v>
      </c>
      <c r="D21">
        <v>-26.07</v>
      </c>
      <c r="E21">
        <v>-37.06</v>
      </c>
      <c r="F21">
        <f>_10sept_0_10[[#This Row],[H_mag]]-40</f>
        <v>-65.989999999999995</v>
      </c>
      <c r="G21">
        <f>_10sept_0_10[[#This Row],[V_mag]]-40</f>
        <v>-66.069999999999993</v>
      </c>
      <c r="H21">
        <f>(10^(_10sept_0_10[[#This Row],[H_mag_adj]]/20)*COS(RADIANS(_10sept_0_10[[#This Row],[H_phase]])))*0.3</f>
        <v>1.1978987064581132E-4</v>
      </c>
      <c r="I21">
        <f>(10^(_10sept_0_10[[#This Row],[H_mag_adj]]/20)*SIN(RADIANS(_10sept_0_10[[#This Row],[H_phase]])))*0.3</f>
        <v>-9.1156345036917107E-5</v>
      </c>
      <c r="J21">
        <f>(10^(_10sept_0_10[[#This Row],[V_mag_adj]]/20)*COS(RADIANS(_10sept_0_10[[#This Row],[V_phase]])))*0.3</f>
        <v>1.1902187489786033E-4</v>
      </c>
      <c r="K21">
        <f>(10^(_10sept_0_10[[#This Row],[V_mag_adj]]/20)*SIN(RADIANS(_10sept_0_10[[#This Row],[V_phase]])))*0.3</f>
        <v>-8.9884985403254337E-5</v>
      </c>
    </row>
    <row r="22" spans="1:11" x14ac:dyDescent="0.25">
      <c r="A22">
        <v>-161</v>
      </c>
      <c r="B22">
        <v>-25.43</v>
      </c>
      <c r="C22">
        <v>-21.13</v>
      </c>
      <c r="D22">
        <v>-25.52</v>
      </c>
      <c r="E22">
        <v>-22.26</v>
      </c>
      <c r="F22">
        <f>_10sept_0_10[[#This Row],[H_mag]]-40</f>
        <v>-65.430000000000007</v>
      </c>
      <c r="G22">
        <f>_10sept_0_10[[#This Row],[V_mag]]-40</f>
        <v>-65.52</v>
      </c>
      <c r="H22">
        <f>(10^(_10sept_0_10[[#This Row],[H_mag_adj]]/20)*COS(RADIANS(_10sept_0_10[[#This Row],[H_phase]])))*0.3</f>
        <v>1.4975918088099653E-4</v>
      </c>
      <c r="I22">
        <f>(10^(_10sept_0_10[[#This Row],[H_mag_adj]]/20)*SIN(RADIANS(_10sept_0_10[[#This Row],[H_phase]])))*0.3</f>
        <v>-5.7877365791923317E-5</v>
      </c>
      <c r="J22">
        <f>(10^(_10sept_0_10[[#This Row],[V_mag_adj]]/20)*COS(RADIANS(_10sept_0_10[[#This Row],[V_phase]])))*0.3</f>
        <v>1.470569879009179E-4</v>
      </c>
      <c r="K22">
        <f>(10^(_10sept_0_10[[#This Row],[V_mag_adj]]/20)*SIN(RADIANS(_10sept_0_10[[#This Row],[V_phase]])))*0.3</f>
        <v>-6.0192566410435497E-5</v>
      </c>
    </row>
    <row r="23" spans="1:11" x14ac:dyDescent="0.25">
      <c r="A23">
        <v>-160</v>
      </c>
      <c r="B23">
        <v>-24.86</v>
      </c>
      <c r="C23">
        <v>-5.24</v>
      </c>
      <c r="D23">
        <v>-24.96</v>
      </c>
      <c r="E23">
        <v>-5.94</v>
      </c>
      <c r="F23">
        <f>_10sept_0_10[[#This Row],[H_mag]]-40</f>
        <v>-64.86</v>
      </c>
      <c r="G23">
        <f>_10sept_0_10[[#This Row],[V_mag]]-40</f>
        <v>-64.960000000000008</v>
      </c>
      <c r="H23">
        <f>(10^(_10sept_0_10[[#This Row],[H_mag_adj]]/20)*COS(RADIANS(_10sept_0_10[[#This Row],[H_phase]])))*0.3</f>
        <v>1.7072710808204529E-4</v>
      </c>
      <c r="I23">
        <f>(10^(_10sept_0_10[[#This Row],[H_mag_adj]]/20)*SIN(RADIANS(_10sept_0_10[[#This Row],[H_phase]])))*0.3</f>
        <v>-1.565756882315436E-5</v>
      </c>
      <c r="J23">
        <f>(10^(_10sept_0_10[[#This Row],[V_mag_adj]]/20)*COS(RADIANS(_10sept_0_10[[#This Row],[V_phase]])))*0.3</f>
        <v>1.6857111659446294E-4</v>
      </c>
      <c r="K23">
        <f>(10^(_10sept_0_10[[#This Row],[V_mag_adj]]/20)*SIN(RADIANS(_10sept_0_10[[#This Row],[V_phase]])))*0.3</f>
        <v>-1.7539080534702001E-5</v>
      </c>
    </row>
    <row r="24" spans="1:11" x14ac:dyDescent="0.25">
      <c r="A24">
        <v>-159</v>
      </c>
      <c r="B24">
        <v>-24.61</v>
      </c>
      <c r="C24">
        <v>7.81</v>
      </c>
      <c r="D24">
        <v>-24.55</v>
      </c>
      <c r="E24">
        <v>7.33</v>
      </c>
      <c r="F24">
        <f>_10sept_0_10[[#This Row],[H_mag]]-40</f>
        <v>-64.61</v>
      </c>
      <c r="G24">
        <f>_10sept_0_10[[#This Row],[V_mag]]-40</f>
        <v>-64.55</v>
      </c>
      <c r="H24">
        <f>(10^(_10sept_0_10[[#This Row],[H_mag_adj]]/20)*COS(RADIANS(_10sept_0_10[[#This Row],[H_phase]])))*0.3</f>
        <v>1.7481311002685035E-4</v>
      </c>
      <c r="I24">
        <f>(10^(_10sept_0_10[[#This Row],[H_mag_adj]]/20)*SIN(RADIANS(_10sept_0_10[[#This Row],[H_phase]])))*0.3</f>
        <v>2.3977501268714353E-5</v>
      </c>
      <c r="J24">
        <f>(10^(_10sept_0_10[[#This Row],[V_mag_adj]]/20)*COS(RADIANS(_10sept_0_10[[#This Row],[V_phase]])))*0.3</f>
        <v>1.7622094306840447E-4</v>
      </c>
      <c r="K24">
        <f>(10^(_10sept_0_10[[#This Row],[V_mag_adj]]/20)*SIN(RADIANS(_10sept_0_10[[#This Row],[V_phase]])))*0.3</f>
        <v>2.2668212982350273E-5</v>
      </c>
    </row>
    <row r="25" spans="1:11" x14ac:dyDescent="0.25">
      <c r="A25">
        <v>-158</v>
      </c>
      <c r="B25">
        <v>-24.49</v>
      </c>
      <c r="C25">
        <v>20.100000000000001</v>
      </c>
      <c r="D25">
        <v>-24.35</v>
      </c>
      <c r="E25">
        <v>21.31</v>
      </c>
      <c r="F25">
        <f>_10sept_0_10[[#This Row],[H_mag]]-40</f>
        <v>-64.489999999999995</v>
      </c>
      <c r="G25">
        <f>_10sept_0_10[[#This Row],[V_mag]]-40</f>
        <v>-64.349999999999994</v>
      </c>
      <c r="H25">
        <f>(10^(_10sept_0_10[[#This Row],[H_mag_adj]]/20)*COS(RADIANS(_10sept_0_10[[#This Row],[H_phase]])))*0.3</f>
        <v>1.6800818382076941E-4</v>
      </c>
      <c r="I25">
        <f>(10^(_10sept_0_10[[#This Row],[H_mag_adj]]/20)*SIN(RADIANS(_10sept_0_10[[#This Row],[H_phase]])))*0.3</f>
        <v>6.1482264438252279E-5</v>
      </c>
      <c r="J25">
        <f>(10^(_10sept_0_10[[#This Row],[V_mag_adj]]/20)*COS(RADIANS(_10sept_0_10[[#This Row],[V_phase]])))*0.3</f>
        <v>1.6938061320463213E-4</v>
      </c>
      <c r="K25">
        <f>(10^(_10sept_0_10[[#This Row],[V_mag_adj]]/20)*SIN(RADIANS(_10sept_0_10[[#This Row],[V_phase]])))*0.3</f>
        <v>6.6072800116616774E-5</v>
      </c>
    </row>
    <row r="26" spans="1:11" x14ac:dyDescent="0.25">
      <c r="A26">
        <v>-157</v>
      </c>
      <c r="B26">
        <v>-24.59</v>
      </c>
      <c r="C26">
        <v>34.14</v>
      </c>
      <c r="D26">
        <v>-24.64</v>
      </c>
      <c r="E26">
        <v>33.83</v>
      </c>
      <c r="F26">
        <f>_10sept_0_10[[#This Row],[H_mag]]-40</f>
        <v>-64.59</v>
      </c>
      <c r="G26">
        <f>_10sept_0_10[[#This Row],[V_mag]]-40</f>
        <v>-64.64</v>
      </c>
      <c r="H26">
        <f>(10^(_10sept_0_10[[#This Row],[H_mag_adj]]/20)*COS(RADIANS(_10sept_0_10[[#This Row],[H_phase]])))*0.3</f>
        <v>1.4637867235113252E-4</v>
      </c>
      <c r="I26">
        <f>(10^(_10sept_0_10[[#This Row],[H_mag_adj]]/20)*SIN(RADIANS(_10sept_0_10[[#This Row],[H_phase]])))*0.3</f>
        <v>9.9254918319487871E-5</v>
      </c>
      <c r="J26">
        <f>(10^(_10sept_0_10[[#This Row],[V_mag_adj]]/20)*COS(RADIANS(_10sept_0_10[[#This Row],[V_phase]])))*0.3</f>
        <v>1.4607027509855214E-4</v>
      </c>
      <c r="K26">
        <f>(10^(_10sept_0_10[[#This Row],[V_mag_adj]]/20)*SIN(RADIANS(_10sept_0_10[[#This Row],[V_phase]])))*0.3</f>
        <v>9.7896322932079406E-5</v>
      </c>
    </row>
    <row r="27" spans="1:11" x14ac:dyDescent="0.25">
      <c r="A27">
        <v>-156</v>
      </c>
      <c r="B27">
        <v>-25.08</v>
      </c>
      <c r="C27">
        <v>47</v>
      </c>
      <c r="D27">
        <v>-25.11</v>
      </c>
      <c r="E27">
        <v>45.31</v>
      </c>
      <c r="F27">
        <f>_10sept_0_10[[#This Row],[H_mag]]-40</f>
        <v>-65.08</v>
      </c>
      <c r="G27">
        <f>_10sept_0_10[[#This Row],[V_mag]]-40</f>
        <v>-65.11</v>
      </c>
      <c r="H27">
        <f>(10^(_10sept_0_10[[#This Row],[H_mag_adj]]/20)*COS(RADIANS(_10sept_0_10[[#This Row],[H_phase]])))*0.3</f>
        <v>1.1399993010653123E-4</v>
      </c>
      <c r="I27">
        <f>(10^(_10sept_0_10[[#This Row],[H_mag_adj]]/20)*SIN(RADIANS(_10sept_0_10[[#This Row],[H_phase]])))*0.3</f>
        <v>1.2224995799124485E-4</v>
      </c>
      <c r="J27">
        <f>(10^(_10sept_0_10[[#This Row],[V_mag_adj]]/20)*COS(RADIANS(_10sept_0_10[[#This Row],[V_phase]])))*0.3</f>
        <v>1.1715038982688545E-4</v>
      </c>
      <c r="K27">
        <f>(10^(_10sept_0_10[[#This Row],[V_mag_adj]]/20)*SIN(RADIANS(_10sept_0_10[[#This Row],[V_phase]])))*0.3</f>
        <v>1.1842498771649879E-4</v>
      </c>
    </row>
    <row r="28" spans="1:11" x14ac:dyDescent="0.25">
      <c r="A28">
        <v>-155</v>
      </c>
      <c r="B28">
        <v>-25.79</v>
      </c>
      <c r="C28">
        <v>60.21</v>
      </c>
      <c r="D28">
        <v>-25.83</v>
      </c>
      <c r="E28">
        <v>59.86</v>
      </c>
      <c r="F28">
        <f>_10sept_0_10[[#This Row],[H_mag]]-40</f>
        <v>-65.789999999999992</v>
      </c>
      <c r="G28">
        <f>_10sept_0_10[[#This Row],[V_mag]]-40</f>
        <v>-65.83</v>
      </c>
      <c r="H28">
        <f>(10^(_10sept_0_10[[#This Row],[H_mag_adj]]/20)*COS(RADIANS(_10sept_0_10[[#This Row],[H_phase]])))*0.3</f>
        <v>7.6528378308900004E-5</v>
      </c>
      <c r="I28">
        <f>(10^(_10sept_0_10[[#This Row],[H_mag_adj]]/20)*SIN(RADIANS(_10sept_0_10[[#This Row],[H_phase]])))*0.3</f>
        <v>1.3368017723596246E-4</v>
      </c>
      <c r="J28">
        <f>(10^(_10sept_0_10[[#This Row],[V_mag_adj]]/20)*COS(RADIANS(_10sept_0_10[[#This Row],[V_phase]])))*0.3</f>
        <v>7.6988189777351618E-5</v>
      </c>
      <c r="K28">
        <f>(10^(_10sept_0_10[[#This Row],[V_mag_adj]]/20)*SIN(RADIANS(_10sept_0_10[[#This Row],[V_phase]])))*0.3</f>
        <v>1.3259815543362327E-4</v>
      </c>
    </row>
    <row r="29" spans="1:11" x14ac:dyDescent="0.25">
      <c r="A29">
        <v>-154</v>
      </c>
      <c r="B29">
        <v>-26.94</v>
      </c>
      <c r="C29">
        <v>75.28</v>
      </c>
      <c r="D29">
        <v>-27.02</v>
      </c>
      <c r="E29">
        <v>74.23</v>
      </c>
      <c r="F29">
        <f>_10sept_0_10[[#This Row],[H_mag]]-40</f>
        <v>-66.94</v>
      </c>
      <c r="G29">
        <f>_10sept_0_10[[#This Row],[V_mag]]-40</f>
        <v>-67.02</v>
      </c>
      <c r="H29">
        <f>(10^(_10sept_0_10[[#This Row],[H_mag_adj]]/20)*COS(RADIANS(_10sept_0_10[[#This Row],[H_phase]])))*0.3</f>
        <v>3.4286120481077436E-5</v>
      </c>
      <c r="I29">
        <f>(10^(_10sept_0_10[[#This Row],[H_mag_adj]]/20)*SIN(RADIANS(_10sept_0_10[[#This Row],[H_phase]])))*0.3</f>
        <v>1.3050530468322532E-4</v>
      </c>
      <c r="J29">
        <f>(10^(_10sept_0_10[[#This Row],[V_mag_adj]]/20)*COS(RADIANS(_10sept_0_10[[#This Row],[V_phase]])))*0.3</f>
        <v>3.6335654389323603E-5</v>
      </c>
      <c r="K29">
        <f>(10^(_10sept_0_10[[#This Row],[V_mag_adj]]/20)*SIN(RADIANS(_10sept_0_10[[#This Row],[V_phase]])))*0.3</f>
        <v>1.2866458128139204E-4</v>
      </c>
    </row>
    <row r="30" spans="1:11" x14ac:dyDescent="0.25">
      <c r="A30">
        <v>-153</v>
      </c>
      <c r="B30">
        <v>-28.27</v>
      </c>
      <c r="C30">
        <v>91.2</v>
      </c>
      <c r="D30">
        <v>-28.39</v>
      </c>
      <c r="E30">
        <v>91.35</v>
      </c>
      <c r="F30">
        <f>_10sept_0_10[[#This Row],[H_mag]]-40</f>
        <v>-68.27</v>
      </c>
      <c r="G30">
        <f>_10sept_0_10[[#This Row],[V_mag]]-40</f>
        <v>-68.39</v>
      </c>
      <c r="H30">
        <f>(10^(_10sept_0_10[[#This Row],[H_mag_adj]]/20)*COS(RADIANS(_10sept_0_10[[#This Row],[H_phase]])))*0.3</f>
        <v>-2.4246447558043508E-6</v>
      </c>
      <c r="I30">
        <f>(10^(_10sept_0_10[[#This Row],[H_mag_adj]]/20)*SIN(RADIANS(_10sept_0_10[[#This Row],[H_phase]])))*0.3</f>
        <v>1.1575133172973156E-4</v>
      </c>
      <c r="J30">
        <f>(10^(_10sept_0_10[[#This Row],[V_mag_adj]]/20)*COS(RADIANS(_10sept_0_10[[#This Row],[V_phase]])))*0.3</f>
        <v>-2.6902473102968262E-6</v>
      </c>
      <c r="K30">
        <f>(10^(_10sept_0_10[[#This Row],[V_mag_adj]]/20)*SIN(RADIANS(_10sept_0_10[[#This Row],[V_phase]])))*0.3</f>
        <v>1.1415651208455981E-4</v>
      </c>
    </row>
    <row r="31" spans="1:11" x14ac:dyDescent="0.25">
      <c r="A31">
        <v>-152</v>
      </c>
      <c r="B31">
        <v>-29.65</v>
      </c>
      <c r="C31">
        <v>109.75</v>
      </c>
      <c r="D31">
        <v>-29.7</v>
      </c>
      <c r="E31">
        <v>110.38</v>
      </c>
      <c r="F31">
        <f>_10sept_0_10[[#This Row],[H_mag]]-40</f>
        <v>-69.650000000000006</v>
      </c>
      <c r="G31">
        <f>_10sept_0_10[[#This Row],[V_mag]]-40</f>
        <v>-69.7</v>
      </c>
      <c r="H31">
        <f>(10^(_10sept_0_10[[#This Row],[H_mag_adj]]/20)*COS(RADIANS(_10sept_0_10[[#This Row],[H_phase]])))*0.3</f>
        <v>-3.3375742277151601E-5</v>
      </c>
      <c r="I31">
        <f>(10^(_10sept_0_10[[#This Row],[H_mag_adj]]/20)*SIN(RADIANS(_10sept_0_10[[#This Row],[H_phase]])))*0.3</f>
        <v>9.2959141850814991E-5</v>
      </c>
      <c r="J31">
        <f>(10^(_10sept_0_10[[#This Row],[V_mag_adj]]/20)*COS(RADIANS(_10sept_0_10[[#This Row],[V_phase]])))*0.3</f>
        <v>-3.4198413646526998E-5</v>
      </c>
      <c r="K31">
        <f>(10^(_10sept_0_10[[#This Row],[V_mag_adj]]/20)*SIN(RADIANS(_10sept_0_10[[#This Row],[V_phase]])))*0.3</f>
        <v>9.2055104427725512E-5</v>
      </c>
    </row>
    <row r="32" spans="1:11" x14ac:dyDescent="0.25">
      <c r="A32">
        <v>-151</v>
      </c>
      <c r="B32">
        <v>-31.02</v>
      </c>
      <c r="C32">
        <v>129.84</v>
      </c>
      <c r="D32">
        <v>-31.12</v>
      </c>
      <c r="E32">
        <v>128.97999999999999</v>
      </c>
      <c r="F32">
        <f>_10sept_0_10[[#This Row],[H_mag]]-40</f>
        <v>-71.02</v>
      </c>
      <c r="G32">
        <f>_10sept_0_10[[#This Row],[V_mag]]-40</f>
        <v>-71.12</v>
      </c>
      <c r="H32">
        <f>(10^(_10sept_0_10[[#This Row],[H_mag_adj]]/20)*COS(RADIANS(_10sept_0_10[[#This Row],[H_phase]])))*0.3</f>
        <v>-5.404298269720209E-5</v>
      </c>
      <c r="I32">
        <f>(10^(_10sept_0_10[[#This Row],[H_mag_adj]]/20)*SIN(RADIANS(_10sept_0_10[[#This Row],[H_phase]])))*0.3</f>
        <v>6.4772399007511923E-5</v>
      </c>
      <c r="J32">
        <f>(10^(_10sept_0_10[[#This Row],[V_mag_adj]]/20)*COS(RADIANS(_10sept_0_10[[#This Row],[V_phase]])))*0.3</f>
        <v>-5.245728201221345E-5</v>
      </c>
      <c r="K32">
        <f>(10^(_10sept_0_10[[#This Row],[V_mag_adj]]/20)*SIN(RADIANS(_10sept_0_10[[#This Row],[V_phase]])))*0.3</f>
        <v>6.4825603196209619E-5</v>
      </c>
    </row>
    <row r="33" spans="1:11" x14ac:dyDescent="0.25">
      <c r="A33">
        <v>-150</v>
      </c>
      <c r="B33">
        <v>-32.25</v>
      </c>
      <c r="C33">
        <v>151.47</v>
      </c>
      <c r="D33">
        <v>-32.44</v>
      </c>
      <c r="E33">
        <v>150.97</v>
      </c>
      <c r="F33">
        <f>_10sept_0_10[[#This Row],[H_mag]]-40</f>
        <v>-72.25</v>
      </c>
      <c r="G33">
        <f>_10sept_0_10[[#This Row],[V_mag]]-40</f>
        <v>-72.44</v>
      </c>
      <c r="H33">
        <f>(10^(_10sept_0_10[[#This Row],[H_mag_adj]]/20)*COS(RADIANS(_10sept_0_10[[#This Row],[H_phase]])))*0.3</f>
        <v>-6.43274323457984E-5</v>
      </c>
      <c r="I33">
        <f>(10^(_10sept_0_10[[#This Row],[H_mag_adj]]/20)*SIN(RADIANS(_10sept_0_10[[#This Row],[H_phase]])))*0.3</f>
        <v>3.4970569620150777E-5</v>
      </c>
      <c r="J33">
        <f>(10^(_10sept_0_10[[#This Row],[V_mag_adj]]/20)*COS(RADIANS(_10sept_0_10[[#This Row],[V_phase]])))*0.3</f>
        <v>-6.2634611491005072E-5</v>
      </c>
      <c r="K33">
        <f>(10^(_10sept_0_10[[#This Row],[V_mag_adj]]/20)*SIN(RADIANS(_10sept_0_10[[#This Row],[V_phase]])))*0.3</f>
        <v>3.4761816608134528E-5</v>
      </c>
    </row>
    <row r="34" spans="1:11" x14ac:dyDescent="0.25">
      <c r="A34">
        <v>-149</v>
      </c>
      <c r="B34">
        <v>-33.299999999999997</v>
      </c>
      <c r="C34">
        <v>171.39</v>
      </c>
      <c r="D34">
        <v>-33.31</v>
      </c>
      <c r="E34">
        <v>170.15</v>
      </c>
      <c r="F34">
        <f>_10sept_0_10[[#This Row],[H_mag]]-40</f>
        <v>-73.3</v>
      </c>
      <c r="G34">
        <f>_10sept_0_10[[#This Row],[V_mag]]-40</f>
        <v>-73.31</v>
      </c>
      <c r="H34">
        <f>(10^(_10sept_0_10[[#This Row],[H_mag_adj]]/20)*COS(RADIANS(_10sept_0_10[[#This Row],[H_phase]])))*0.3</f>
        <v>-6.4150357911825842E-5</v>
      </c>
      <c r="I34">
        <f>(10^(_10sept_0_10[[#This Row],[H_mag_adj]]/20)*SIN(RADIANS(_10sept_0_10[[#This Row],[H_phase]])))*0.3</f>
        <v>9.7132822140316205E-6</v>
      </c>
      <c r="J34">
        <f>(10^(_10sept_0_10[[#This Row],[V_mag_adj]]/20)*COS(RADIANS(_10sept_0_10[[#This Row],[V_phase]])))*0.3</f>
        <v>-6.3851581703446678E-5</v>
      </c>
      <c r="K34">
        <f>(10^(_10sept_0_10[[#This Row],[V_mag_adj]]/20)*SIN(RADIANS(_10sept_0_10[[#This Row],[V_phase]])))*0.3</f>
        <v>1.1086475400083779E-5</v>
      </c>
    </row>
    <row r="35" spans="1:11" x14ac:dyDescent="0.25">
      <c r="A35">
        <v>-148</v>
      </c>
      <c r="B35">
        <v>-34.39</v>
      </c>
      <c r="C35">
        <v>-172.5</v>
      </c>
      <c r="D35">
        <v>-34.64</v>
      </c>
      <c r="E35">
        <v>-174.7</v>
      </c>
      <c r="F35">
        <f>_10sept_0_10[[#This Row],[H_mag]]-40</f>
        <v>-74.39</v>
      </c>
      <c r="G35">
        <f>_10sept_0_10[[#This Row],[V_mag]]-40</f>
        <v>-74.64</v>
      </c>
      <c r="H35">
        <f>(10^(_10sept_0_10[[#This Row],[H_mag_adj]]/20)*COS(RADIANS(_10sept_0_10[[#This Row],[H_phase]])))*0.3</f>
        <v>-5.6740063944608589E-5</v>
      </c>
      <c r="I35">
        <f>(10^(_10sept_0_10[[#This Row],[H_mag_adj]]/20)*SIN(RADIANS(_10sept_0_10[[#This Row],[H_phase]])))*0.3</f>
        <v>-7.4699711315762679E-6</v>
      </c>
      <c r="J35">
        <f>(10^(_10sept_0_10[[#This Row],[V_mag_adj]]/20)*COS(RADIANS(_10sept_0_10[[#This Row],[V_phase]])))*0.3</f>
        <v>-5.5368216489008675E-5</v>
      </c>
      <c r="K35">
        <f>(10^(_10sept_0_10[[#This Row],[V_mag_adj]]/20)*SIN(RADIANS(_10sept_0_10[[#This Row],[V_phase]])))*0.3</f>
        <v>-5.1363541471681541E-6</v>
      </c>
    </row>
    <row r="36" spans="1:11" x14ac:dyDescent="0.25">
      <c r="A36">
        <v>-147</v>
      </c>
      <c r="B36">
        <v>-35.75</v>
      </c>
      <c r="C36">
        <v>-157.58000000000001</v>
      </c>
      <c r="D36">
        <v>-35.979999999999997</v>
      </c>
      <c r="E36">
        <v>-158.35</v>
      </c>
      <c r="F36">
        <f>_10sept_0_10[[#This Row],[H_mag]]-40</f>
        <v>-75.75</v>
      </c>
      <c r="G36">
        <f>_10sept_0_10[[#This Row],[V_mag]]-40</f>
        <v>-75.97999999999999</v>
      </c>
      <c r="H36">
        <f>(10^(_10sept_0_10[[#This Row],[H_mag_adj]]/20)*COS(RADIANS(_10sept_0_10[[#This Row],[H_phase]])))*0.3</f>
        <v>-4.5236321251861937E-5</v>
      </c>
      <c r="I36">
        <f>(10^(_10sept_0_10[[#This Row],[H_mag_adj]]/20)*SIN(RADIANS(_10sept_0_10[[#This Row],[H_phase]])))*0.3</f>
        <v>-1.8663541824028688E-5</v>
      </c>
      <c r="J36">
        <f>(10^(_10sept_0_10[[#This Row],[V_mag_adj]]/20)*COS(RADIANS(_10sept_0_10[[#This Row],[V_phase]])))*0.3</f>
        <v>-4.4294475952692663E-5</v>
      </c>
      <c r="K36">
        <f>(10^(_10sept_0_10[[#This Row],[V_mag_adj]]/20)*SIN(RADIANS(_10sept_0_10[[#This Row],[V_phase]])))*0.3</f>
        <v>-1.7582152749559639E-5</v>
      </c>
    </row>
    <row r="37" spans="1:11" x14ac:dyDescent="0.25">
      <c r="A37">
        <v>-146</v>
      </c>
      <c r="B37">
        <v>-37.61</v>
      </c>
      <c r="C37">
        <v>-153.52000000000001</v>
      </c>
      <c r="D37">
        <v>-37.630000000000003</v>
      </c>
      <c r="E37">
        <v>-150.97999999999999</v>
      </c>
      <c r="F37">
        <f>_10sept_0_10[[#This Row],[H_mag]]-40</f>
        <v>-77.61</v>
      </c>
      <c r="G37">
        <f>_10sept_0_10[[#This Row],[V_mag]]-40</f>
        <v>-77.63</v>
      </c>
      <c r="H37">
        <f>(10^(_10sept_0_10[[#This Row],[H_mag_adj]]/20)*COS(RADIANS(_10sept_0_10[[#This Row],[H_phase]])))*0.3</f>
        <v>-3.5358024204539736E-5</v>
      </c>
      <c r="I37">
        <f>(10^(_10sept_0_10[[#This Row],[H_mag_adj]]/20)*SIN(RADIANS(_10sept_0_10[[#This Row],[H_phase]])))*0.3</f>
        <v>-1.7613452879259758E-5</v>
      </c>
      <c r="J37">
        <f>(10^(_10sept_0_10[[#This Row],[V_mag_adj]]/20)*COS(RADIANS(_10sept_0_10[[#This Row],[V_phase]])))*0.3</f>
        <v>-3.4463267188835766E-5</v>
      </c>
      <c r="K37">
        <f>(10^(_10sept_0_10[[#This Row],[V_mag_adj]]/20)*SIN(RADIANS(_10sept_0_10[[#This Row],[V_phase]])))*0.3</f>
        <v>-1.9119030243767466E-5</v>
      </c>
    </row>
    <row r="38" spans="1:11" x14ac:dyDescent="0.25">
      <c r="A38">
        <v>-145</v>
      </c>
      <c r="B38">
        <v>-39.74</v>
      </c>
      <c r="C38">
        <v>-157</v>
      </c>
      <c r="D38">
        <v>-39.78</v>
      </c>
      <c r="E38">
        <v>-157.43</v>
      </c>
      <c r="F38">
        <f>_10sept_0_10[[#This Row],[H_mag]]-40</f>
        <v>-79.740000000000009</v>
      </c>
      <c r="G38">
        <f>_10sept_0_10[[#This Row],[V_mag]]-40</f>
        <v>-79.78</v>
      </c>
      <c r="H38">
        <f>(10^(_10sept_0_10[[#This Row],[H_mag_adj]]/20)*COS(RADIANS(_10sept_0_10[[#This Row],[H_phase]])))*0.3</f>
        <v>-2.8454262743896083E-5</v>
      </c>
      <c r="I38">
        <f>(10^(_10sept_0_10[[#This Row],[H_mag_adj]]/20)*SIN(RADIANS(_10sept_0_10[[#This Row],[H_phase]])))*0.3</f>
        <v>-1.2078117948595093E-5</v>
      </c>
      <c r="J38">
        <f>(10^(_10sept_0_10[[#This Row],[V_mag_adj]]/20)*COS(RADIANS(_10sept_0_10[[#This Row],[V_phase]])))*0.3</f>
        <v>-2.8412957575869223E-5</v>
      </c>
      <c r="K38">
        <f>(10^(_10sept_0_10[[#This Row],[V_mag_adj]]/20)*SIN(RADIANS(_10sept_0_10[[#This Row],[V_phase]])))*0.3</f>
        <v>-1.1809721767796031E-5</v>
      </c>
    </row>
    <row r="39" spans="1:11" x14ac:dyDescent="0.25">
      <c r="A39">
        <v>-144</v>
      </c>
      <c r="B39">
        <v>-39.89</v>
      </c>
      <c r="C39">
        <v>-174.88</v>
      </c>
      <c r="D39">
        <v>-39.71</v>
      </c>
      <c r="E39">
        <v>-176.23</v>
      </c>
      <c r="F39">
        <f>_10sept_0_10[[#This Row],[H_mag]]-40</f>
        <v>-79.89</v>
      </c>
      <c r="G39">
        <f>_10sept_0_10[[#This Row],[V_mag]]-40</f>
        <v>-79.710000000000008</v>
      </c>
      <c r="H39">
        <f>(10^(_10sept_0_10[[#This Row],[H_mag_adj]]/20)*COS(RADIANS(_10sept_0_10[[#This Row],[H_phase]])))*0.3</f>
        <v>-3.0261116151328017E-5</v>
      </c>
      <c r="I39">
        <f>(10^(_10sept_0_10[[#This Row],[H_mag_adj]]/20)*SIN(RADIANS(_10sept_0_10[[#This Row],[H_phase]])))*0.3</f>
        <v>-2.7113802577470668E-6</v>
      </c>
      <c r="J39">
        <f>(10^(_10sept_0_10[[#This Row],[V_mag_adj]]/20)*COS(RADIANS(_10sept_0_10[[#This Row],[V_phase]])))*0.3</f>
        <v>-3.095140993045683E-5</v>
      </c>
      <c r="K39">
        <f>(10^(_10sept_0_10[[#This Row],[V_mag_adj]]/20)*SIN(RADIANS(_10sept_0_10[[#This Row],[V_phase]])))*0.3</f>
        <v>-2.0395133285192276E-6</v>
      </c>
    </row>
    <row r="40" spans="1:11" x14ac:dyDescent="0.25">
      <c r="A40">
        <v>-143</v>
      </c>
      <c r="B40">
        <v>-37.450000000000003</v>
      </c>
      <c r="C40">
        <v>171.09</v>
      </c>
      <c r="D40">
        <v>-37.51</v>
      </c>
      <c r="E40">
        <v>167.68</v>
      </c>
      <c r="F40">
        <f>_10sept_0_10[[#This Row],[H_mag]]-40</f>
        <v>-77.45</v>
      </c>
      <c r="G40">
        <f>_10sept_0_10[[#This Row],[V_mag]]-40</f>
        <v>-77.509999999999991</v>
      </c>
      <c r="H40">
        <f>(10^(_10sept_0_10[[#This Row],[H_mag_adj]]/20)*COS(RADIANS(_10sept_0_10[[#This Row],[H_phase]])))*0.3</f>
        <v>-3.9751056944169933E-5</v>
      </c>
      <c r="I40">
        <f>(10^(_10sept_0_10[[#This Row],[H_mag_adj]]/20)*SIN(RADIANS(_10sept_0_10[[#This Row],[H_phase]])))*0.3</f>
        <v>6.2319575927045206E-6</v>
      </c>
      <c r="J40">
        <f>(10^(_10sept_0_10[[#This Row],[V_mag_adj]]/20)*COS(RADIANS(_10sept_0_10[[#This Row],[V_phase]])))*0.3</f>
        <v>-3.9039387506433541E-5</v>
      </c>
      <c r="K40">
        <f>(10^(_10sept_0_10[[#This Row],[V_mag_adj]]/20)*SIN(RADIANS(_10sept_0_10[[#This Row],[V_phase]])))*0.3</f>
        <v>8.5262392602875324E-6</v>
      </c>
    </row>
    <row r="41" spans="1:11" x14ac:dyDescent="0.25">
      <c r="A41">
        <v>-142</v>
      </c>
      <c r="B41">
        <v>-34.43</v>
      </c>
      <c r="C41">
        <v>168.11</v>
      </c>
      <c r="D41">
        <v>-34.42</v>
      </c>
      <c r="E41">
        <v>167.19</v>
      </c>
      <c r="F41">
        <f>_10sept_0_10[[#This Row],[H_mag]]-40</f>
        <v>-74.430000000000007</v>
      </c>
      <c r="G41">
        <f>_10sept_0_10[[#This Row],[V_mag]]-40</f>
        <v>-74.42</v>
      </c>
      <c r="H41">
        <f>(10^(_10sept_0_10[[#This Row],[H_mag_adj]]/20)*COS(RADIANS(_10sept_0_10[[#This Row],[H_phase]])))*0.3</f>
        <v>-5.5744501872075894E-5</v>
      </c>
      <c r="I41">
        <f>(10^(_10sept_0_10[[#This Row],[H_mag_adj]]/20)*SIN(RADIANS(_10sept_0_10[[#This Row],[H_phase]])))*0.3</f>
        <v>1.1737048105418259E-5</v>
      </c>
      <c r="J41">
        <f>(10^(_10sept_0_10[[#This Row],[V_mag_adj]]/20)*COS(RADIANS(_10sept_0_10[[#This Row],[V_phase]])))*0.3</f>
        <v>-5.561285156873989E-5</v>
      </c>
      <c r="K41">
        <f>(10^(_10sept_0_10[[#This Row],[V_mag_adj]]/20)*SIN(RADIANS(_10sept_0_10[[#This Row],[V_phase]])))*0.3</f>
        <v>1.2645137569430389E-5</v>
      </c>
    </row>
    <row r="42" spans="1:11" x14ac:dyDescent="0.25">
      <c r="A42">
        <v>-141</v>
      </c>
      <c r="B42">
        <v>-32.29</v>
      </c>
      <c r="C42">
        <v>174.39</v>
      </c>
      <c r="D42">
        <v>-32.130000000000003</v>
      </c>
      <c r="E42">
        <v>174.6</v>
      </c>
      <c r="F42">
        <f>_10sept_0_10[[#This Row],[H_mag]]-40</f>
        <v>-72.289999999999992</v>
      </c>
      <c r="G42">
        <f>_10sept_0_10[[#This Row],[V_mag]]-40</f>
        <v>-72.13</v>
      </c>
      <c r="H42">
        <f>(10^(_10sept_0_10[[#This Row],[H_mag_adj]]/20)*COS(RADIANS(_10sept_0_10[[#This Row],[H_phase]])))*0.3</f>
        <v>-7.2533083454771297E-5</v>
      </c>
      <c r="I42">
        <f>(10^(_10sept_0_10[[#This Row],[H_mag_adj]]/20)*SIN(RADIANS(_10sept_0_10[[#This Row],[H_phase]])))*0.3</f>
        <v>7.1247123513707448E-6</v>
      </c>
      <c r="J42">
        <f>(10^(_10sept_0_10[[#This Row],[V_mag_adj]]/20)*COS(RADIANS(_10sept_0_10[[#This Row],[V_phase]])))*0.3</f>
        <v>-7.3907676767885977E-5</v>
      </c>
      <c r="K42">
        <f>(10^(_10sept_0_10[[#This Row],[V_mag_adj]]/20)*SIN(RADIANS(_10sept_0_10[[#This Row],[V_phase]])))*0.3</f>
        <v>6.9863323923676726E-6</v>
      </c>
    </row>
    <row r="43" spans="1:11" x14ac:dyDescent="0.25">
      <c r="A43">
        <v>-140</v>
      </c>
      <c r="B43">
        <v>-30.53</v>
      </c>
      <c r="C43">
        <v>-175.73</v>
      </c>
      <c r="D43">
        <v>-30.3</v>
      </c>
      <c r="E43">
        <v>-175.77</v>
      </c>
      <c r="F43">
        <f>_10sept_0_10[[#This Row],[H_mag]]-40</f>
        <v>-70.53</v>
      </c>
      <c r="G43">
        <f>_10sept_0_10[[#This Row],[V_mag]]-40</f>
        <v>-70.3</v>
      </c>
      <c r="H43">
        <f>(10^(_10sept_0_10[[#This Row],[H_mag_adj]]/20)*COS(RADIANS(_10sept_0_10[[#This Row],[H_phase]])))*0.3</f>
        <v>-8.900493514601167E-5</v>
      </c>
      <c r="I43">
        <f>(10^(_10sept_0_10[[#This Row],[H_mag_adj]]/20)*SIN(RADIANS(_10sept_0_10[[#This Row],[H_phase]])))*0.3</f>
        <v>-6.6454501827758289E-6</v>
      </c>
      <c r="J43">
        <f>(10^(_10sept_0_10[[#This Row],[V_mag_adj]]/20)*COS(RADIANS(_10sept_0_10[[#This Row],[V_phase]])))*0.3</f>
        <v>-9.1397984609456066E-5</v>
      </c>
      <c r="K43">
        <f>(10^(_10sept_0_10[[#This Row],[V_mag_adj]]/20)*SIN(RADIANS(_10sept_0_10[[#This Row],[V_phase]])))*0.3</f>
        <v>-6.7599642382595213E-6</v>
      </c>
    </row>
    <row r="44" spans="1:11" x14ac:dyDescent="0.25">
      <c r="A44">
        <v>-139</v>
      </c>
      <c r="B44">
        <v>-29.35</v>
      </c>
      <c r="C44">
        <v>-161.59</v>
      </c>
      <c r="D44">
        <v>-29.22</v>
      </c>
      <c r="E44">
        <v>-162.04</v>
      </c>
      <c r="F44">
        <f>_10sept_0_10[[#This Row],[H_mag]]-40</f>
        <v>-69.349999999999994</v>
      </c>
      <c r="G44">
        <f>_10sept_0_10[[#This Row],[V_mag]]-40</f>
        <v>-69.22</v>
      </c>
      <c r="H44">
        <f>(10^(_10sept_0_10[[#This Row],[H_mag_adj]]/20)*COS(RADIANS(_10sept_0_10[[#This Row],[H_phase]])))*0.3</f>
        <v>-9.7007541887030163E-5</v>
      </c>
      <c r="I44">
        <f>(10^(_10sept_0_10[[#This Row],[H_mag_adj]]/20)*SIN(RADIANS(_10sept_0_10[[#This Row],[H_phase]])))*0.3</f>
        <v>-3.2288919796102835E-5</v>
      </c>
      <c r="J44">
        <f>(10^(_10sept_0_10[[#This Row],[V_mag_adj]]/20)*COS(RADIANS(_10sept_0_10[[#This Row],[V_phase]])))*0.3</f>
        <v>-9.8724735126224459E-5</v>
      </c>
      <c r="K44">
        <f>(10^(_10sept_0_10[[#This Row],[V_mag_adj]]/20)*SIN(RADIANS(_10sept_0_10[[#This Row],[V_phase]])))*0.3</f>
        <v>-3.2001428968438334E-5</v>
      </c>
    </row>
    <row r="45" spans="1:11" x14ac:dyDescent="0.25">
      <c r="A45">
        <v>-138</v>
      </c>
      <c r="B45">
        <v>-28.3</v>
      </c>
      <c r="C45">
        <v>-144.72999999999999</v>
      </c>
      <c r="D45">
        <v>-28.37</v>
      </c>
      <c r="E45">
        <v>-146.07</v>
      </c>
      <c r="F45">
        <f>_10sept_0_10[[#This Row],[H_mag]]-40</f>
        <v>-68.3</v>
      </c>
      <c r="G45">
        <f>_10sept_0_10[[#This Row],[V_mag]]-40</f>
        <v>-68.37</v>
      </c>
      <c r="H45">
        <f>(10^(_10sept_0_10[[#This Row],[H_mag_adj]]/20)*COS(RADIANS(_10sept_0_10[[#This Row],[H_phase]])))*0.3</f>
        <v>-9.419883940614867E-5</v>
      </c>
      <c r="I45">
        <f>(10^(_10sept_0_10[[#This Row],[H_mag_adj]]/20)*SIN(RADIANS(_10sept_0_10[[#This Row],[H_phase]])))*0.3</f>
        <v>-6.6622474796786468E-5</v>
      </c>
      <c r="J45">
        <f>(10^(_10sept_0_10[[#This Row],[V_mag_adj]]/20)*COS(RADIANS(_10sept_0_10[[#This Row],[V_phase]])))*0.3</f>
        <v>-9.4962663015655713E-5</v>
      </c>
      <c r="K45">
        <f>(10^(_10sept_0_10[[#This Row],[V_mag_adj]]/20)*SIN(RADIANS(_10sept_0_10[[#This Row],[V_phase]])))*0.3</f>
        <v>-6.3884461007452048E-5</v>
      </c>
    </row>
    <row r="46" spans="1:11" x14ac:dyDescent="0.25">
      <c r="A46">
        <v>-137</v>
      </c>
      <c r="B46">
        <v>-27.54</v>
      </c>
      <c r="C46">
        <v>-126.63</v>
      </c>
      <c r="D46">
        <v>-27.41</v>
      </c>
      <c r="E46">
        <v>-128.07</v>
      </c>
      <c r="F46">
        <f>_10sept_0_10[[#This Row],[H_mag]]-40</f>
        <v>-67.539999999999992</v>
      </c>
      <c r="G46">
        <f>_10sept_0_10[[#This Row],[V_mag]]-40</f>
        <v>-67.41</v>
      </c>
      <c r="H46">
        <f>(10^(_10sept_0_10[[#This Row],[H_mag_adj]]/20)*COS(RADIANS(_10sept_0_10[[#This Row],[H_phase]])))*0.3</f>
        <v>-7.513414827082524E-5</v>
      </c>
      <c r="I46">
        <f>(10^(_10sept_0_10[[#This Row],[H_mag_adj]]/20)*SIN(RADIANS(_10sept_0_10[[#This Row],[H_phase]])))*0.3</f>
        <v>-1.010576280214527E-4</v>
      </c>
      <c r="J46">
        <f>(10^(_10sept_0_10[[#This Row],[V_mag_adj]]/20)*COS(RADIANS(_10sept_0_10[[#This Row],[V_phase]])))*0.3</f>
        <v>-7.8820920873153198E-5</v>
      </c>
      <c r="K46">
        <f>(10^(_10sept_0_10[[#This Row],[V_mag_adj]]/20)*SIN(RADIANS(_10sept_0_10[[#This Row],[V_phase]])))*0.3</f>
        <v>-1.006325166020722E-4</v>
      </c>
    </row>
    <row r="47" spans="1:11" x14ac:dyDescent="0.25">
      <c r="A47">
        <v>-136</v>
      </c>
      <c r="B47">
        <v>-26.74</v>
      </c>
      <c r="C47">
        <v>-108.21</v>
      </c>
      <c r="D47">
        <v>-26.75</v>
      </c>
      <c r="E47">
        <v>-109.79</v>
      </c>
      <c r="F47">
        <f>_10sept_0_10[[#This Row],[H_mag]]-40</f>
        <v>-66.739999999999995</v>
      </c>
      <c r="G47">
        <f>_10sept_0_10[[#This Row],[V_mag]]-40</f>
        <v>-66.75</v>
      </c>
      <c r="H47">
        <f>(10^(_10sept_0_10[[#This Row],[H_mag_adj]]/20)*COS(RADIANS(_10sept_0_10[[#This Row],[H_phase]])))*0.3</f>
        <v>-4.314915251972612E-5</v>
      </c>
      <c r="I47">
        <f>(10^(_10sept_0_10[[#This Row],[H_mag_adj]]/20)*SIN(RADIANS(_10sept_0_10[[#This Row],[H_phase]])))*0.3</f>
        <v>-1.3116173547977298E-4</v>
      </c>
      <c r="J47">
        <f>(10^(_10sept_0_10[[#This Row],[V_mag_adj]]/20)*COS(RADIANS(_10sept_0_10[[#This Row],[V_phase]])))*0.3</f>
        <v>-4.6695440306122094E-5</v>
      </c>
      <c r="K47">
        <f>(10^(_10sept_0_10[[#This Row],[V_mag_adj]]/20)*SIN(RADIANS(_10sept_0_10[[#This Row],[V_phase]])))*0.3</f>
        <v>-1.297726366116802E-4</v>
      </c>
    </row>
    <row r="48" spans="1:11" x14ac:dyDescent="0.25">
      <c r="A48">
        <v>-135</v>
      </c>
      <c r="B48">
        <v>-26.13</v>
      </c>
      <c r="C48">
        <v>-90.53</v>
      </c>
      <c r="D48">
        <v>-26.18</v>
      </c>
      <c r="E48">
        <v>-90.56</v>
      </c>
      <c r="F48">
        <f>_10sept_0_10[[#This Row],[H_mag]]-40</f>
        <v>-66.13</v>
      </c>
      <c r="G48">
        <f>_10sept_0_10[[#This Row],[V_mag]]-40</f>
        <v>-66.180000000000007</v>
      </c>
      <c r="H48">
        <f>(10^(_10sept_0_10[[#This Row],[H_mag_adj]]/20)*COS(RADIANS(_10sept_0_10[[#This Row],[H_phase]])))*0.3</f>
        <v>-1.3701505782941666E-6</v>
      </c>
      <c r="I48">
        <f>(10^(_10sept_0_10[[#This Row],[H_mag_adj]]/20)*SIN(RADIANS(_10sept_0_10[[#This Row],[H_phase]])))*0.3</f>
        <v>-1.4811623831542423E-4</v>
      </c>
      <c r="J48">
        <f>(10^(_10sept_0_10[[#This Row],[V_mag_adj]]/20)*COS(RADIANS(_10sept_0_10[[#This Row],[V_phase]])))*0.3</f>
        <v>-1.4393941548213282E-6</v>
      </c>
      <c r="K48">
        <f>(10^(_10sept_0_10[[#This Row],[V_mag_adj]]/20)*SIN(RADIANS(_10sept_0_10[[#This Row],[V_phase]])))*0.3</f>
        <v>-1.472653285829572E-4</v>
      </c>
    </row>
    <row r="49" spans="1:11" x14ac:dyDescent="0.25">
      <c r="A49">
        <v>-134</v>
      </c>
      <c r="B49">
        <v>-25.5</v>
      </c>
      <c r="C49">
        <v>-71.59</v>
      </c>
      <c r="D49">
        <v>-25.58</v>
      </c>
      <c r="E49">
        <v>-71.78</v>
      </c>
      <c r="F49">
        <f>_10sept_0_10[[#This Row],[H_mag]]-40</f>
        <v>-65.5</v>
      </c>
      <c r="G49">
        <f>_10sept_0_10[[#This Row],[V_mag]]-40</f>
        <v>-65.58</v>
      </c>
      <c r="H49">
        <f>(10^(_10sept_0_10[[#This Row],[H_mag_adj]]/20)*COS(RADIANS(_10sept_0_10[[#This Row],[H_phase]])))*0.3</f>
        <v>5.0298324248412359E-5</v>
      </c>
      <c r="I49">
        <f>(10^(_10sept_0_10[[#This Row],[H_mag_adj]]/20)*SIN(RADIANS(_10sept_0_10[[#This Row],[H_phase]])))*0.3</f>
        <v>-1.5111427781378439E-4</v>
      </c>
      <c r="J49">
        <f>(10^(_10sept_0_10[[#This Row],[V_mag_adj]]/20)*COS(RADIANS(_10sept_0_10[[#This Row],[V_phase]])))*0.3</f>
        <v>4.9340393646220965E-5</v>
      </c>
      <c r="K49">
        <f>(10^(_10sept_0_10[[#This Row],[V_mag_adj]]/20)*SIN(RADIANS(_10sept_0_10[[#This Row],[V_phase]])))*0.3</f>
        <v>-1.4989329659307493E-4</v>
      </c>
    </row>
    <row r="50" spans="1:11" x14ac:dyDescent="0.25">
      <c r="A50">
        <v>-133</v>
      </c>
      <c r="B50">
        <v>-25.12</v>
      </c>
      <c r="C50">
        <v>-53.2</v>
      </c>
      <c r="D50">
        <v>-25.09</v>
      </c>
      <c r="E50">
        <v>-51.8</v>
      </c>
      <c r="F50">
        <f>_10sept_0_10[[#This Row],[H_mag]]-40</f>
        <v>-65.12</v>
      </c>
      <c r="G50">
        <f>_10sept_0_10[[#This Row],[V_mag]]-40</f>
        <v>-65.09</v>
      </c>
      <c r="H50">
        <f>(10^(_10sept_0_10[[#This Row],[H_mag_adj]]/20)*COS(RADIANS(_10sept_0_10[[#This Row],[H_phase]])))*0.3</f>
        <v>9.9670167121595858E-5</v>
      </c>
      <c r="I50">
        <f>(10^(_10sept_0_10[[#This Row],[H_mag_adj]]/20)*SIN(RADIANS(_10sept_0_10[[#This Row],[H_phase]])))*0.3</f>
        <v>-1.3323186225006175E-4</v>
      </c>
      <c r="J50">
        <f>(10^(_10sept_0_10[[#This Row],[V_mag_adj]]/20)*COS(RADIANS(_10sept_0_10[[#This Row],[V_phase]])))*0.3</f>
        <v>1.032515622649517E-4</v>
      </c>
      <c r="K50">
        <f>(10^(_10sept_0_10[[#This Row],[V_mag_adj]]/20)*SIN(RADIANS(_10sept_0_10[[#This Row],[V_phase]])))*0.3</f>
        <v>-1.3120933115749026E-4</v>
      </c>
    </row>
    <row r="51" spans="1:11" x14ac:dyDescent="0.25">
      <c r="A51">
        <v>-132</v>
      </c>
      <c r="B51">
        <v>-24.7</v>
      </c>
      <c r="C51">
        <v>-32.46</v>
      </c>
      <c r="D51">
        <v>-24.74</v>
      </c>
      <c r="E51">
        <v>-33.06</v>
      </c>
      <c r="F51">
        <f>_10sept_0_10[[#This Row],[H_mag]]-40</f>
        <v>-64.7</v>
      </c>
      <c r="G51">
        <f>_10sept_0_10[[#This Row],[V_mag]]-40</f>
        <v>-64.739999999999995</v>
      </c>
      <c r="H51">
        <f>(10^(_10sept_0_10[[#This Row],[H_mag_adj]]/20)*COS(RADIANS(_10sept_0_10[[#This Row],[H_phase]])))*0.3</f>
        <v>1.4734773154088821E-4</v>
      </c>
      <c r="I51">
        <f>(10^(_10sept_0_10[[#This Row],[H_mag_adj]]/20)*SIN(RADIANS(_10sept_0_10[[#This Row],[H_phase]])))*0.3</f>
        <v>-9.3726304004172208E-5</v>
      </c>
      <c r="J51">
        <f>(10^(_10sept_0_10[[#This Row],[V_mag_adj]]/20)*COS(RADIANS(_10sept_0_10[[#This Row],[V_phase]])))*0.3</f>
        <v>1.4568571603794337E-4</v>
      </c>
      <c r="K51">
        <f>(10^(_10sept_0_10[[#This Row],[V_mag_adj]]/20)*SIN(RADIANS(_10sept_0_10[[#This Row],[V_phase]])))*0.3</f>
        <v>-9.482645951620081E-5</v>
      </c>
    </row>
    <row r="52" spans="1:11" x14ac:dyDescent="0.25">
      <c r="A52">
        <v>-131</v>
      </c>
      <c r="B52">
        <v>-24.47</v>
      </c>
      <c r="C52">
        <v>-12.77</v>
      </c>
      <c r="D52">
        <v>-24.49</v>
      </c>
      <c r="E52">
        <v>-13.33</v>
      </c>
      <c r="F52">
        <f>_10sept_0_10[[#This Row],[H_mag]]-40</f>
        <v>-64.47</v>
      </c>
      <c r="G52">
        <f>_10sept_0_10[[#This Row],[V_mag]]-40</f>
        <v>-64.489999999999995</v>
      </c>
      <c r="H52">
        <f>(10^(_10sept_0_10[[#This Row],[H_mag_adj]]/20)*COS(RADIANS(_10sept_0_10[[#This Row],[H_phase]])))*0.3</f>
        <v>1.7488154956824369E-4</v>
      </c>
      <c r="I52">
        <f>(10^(_10sept_0_10[[#This Row],[H_mag_adj]]/20)*SIN(RADIANS(_10sept_0_10[[#This Row],[H_phase]])))*0.3</f>
        <v>-3.9635830435143627E-5</v>
      </c>
      <c r="J52">
        <f>(10^(_10sept_0_10[[#This Row],[V_mag_adj]]/20)*COS(RADIANS(_10sept_0_10[[#This Row],[V_phase]])))*0.3</f>
        <v>1.7408450211915948E-4</v>
      </c>
      <c r="K52">
        <f>(10^(_10sept_0_10[[#This Row],[V_mag_adj]]/20)*SIN(RADIANS(_10sept_0_10[[#This Row],[V_phase]])))*0.3</f>
        <v>-4.1248088357316495E-5</v>
      </c>
    </row>
    <row r="53" spans="1:11" x14ac:dyDescent="0.25">
      <c r="A53">
        <v>-130</v>
      </c>
      <c r="B53">
        <v>-24.44</v>
      </c>
      <c r="C53">
        <v>7.35</v>
      </c>
      <c r="D53">
        <v>-24.44</v>
      </c>
      <c r="E53">
        <v>8.25</v>
      </c>
      <c r="F53">
        <f>_10sept_0_10[[#This Row],[H_mag]]-40</f>
        <v>-64.44</v>
      </c>
      <c r="G53">
        <f>_10sept_0_10[[#This Row],[V_mag]]-40</f>
        <v>-64.44</v>
      </c>
      <c r="H53">
        <f>(10^(_10sept_0_10[[#This Row],[H_mag_adj]]/20)*COS(RADIANS(_10sept_0_10[[#This Row],[H_phase]])))*0.3</f>
        <v>1.7845881030660918E-4</v>
      </c>
      <c r="I53">
        <f>(10^(_10sept_0_10[[#This Row],[H_mag_adj]]/20)*SIN(RADIANS(_10sept_0_10[[#This Row],[H_phase]])))*0.3</f>
        <v>2.3019408940422992E-5</v>
      </c>
      <c r="J53">
        <f>(10^(_10sept_0_10[[#This Row],[V_mag_adj]]/20)*COS(RADIANS(_10sept_0_10[[#This Row],[V_phase]])))*0.3</f>
        <v>1.7807522112549807E-4</v>
      </c>
      <c r="K53">
        <f>(10^(_10sept_0_10[[#This Row],[V_mag_adj]]/20)*SIN(RADIANS(_10sept_0_10[[#This Row],[V_phase]])))*0.3</f>
        <v>2.5819678253644303E-5</v>
      </c>
    </row>
    <row r="54" spans="1:11" x14ac:dyDescent="0.25">
      <c r="A54">
        <v>-129</v>
      </c>
      <c r="B54">
        <v>-24.59</v>
      </c>
      <c r="C54">
        <v>29.7</v>
      </c>
      <c r="D54">
        <v>-24.67</v>
      </c>
      <c r="E54">
        <v>29.61</v>
      </c>
      <c r="F54">
        <f>_10sept_0_10[[#This Row],[H_mag]]-40</f>
        <v>-64.59</v>
      </c>
      <c r="G54">
        <f>_10sept_0_10[[#This Row],[V_mag]]-40</f>
        <v>-64.67</v>
      </c>
      <c r="H54">
        <f>(10^(_10sept_0_10[[#This Row],[H_mag_adj]]/20)*COS(RADIANS(_10sept_0_10[[#This Row],[H_phase]])))*0.3</f>
        <v>1.5362321031989811E-4</v>
      </c>
      <c r="I54">
        <f>(10^(_10sept_0_10[[#This Row],[H_mag_adj]]/20)*SIN(RADIANS(_10sept_0_10[[#This Row],[H_phase]])))*0.3</f>
        <v>8.7625132130552446E-5</v>
      </c>
      <c r="J54">
        <f>(10^(_10sept_0_10[[#This Row],[V_mag_adj]]/20)*COS(RADIANS(_10sept_0_10[[#This Row],[V_phase]])))*0.3</f>
        <v>1.5235097575167899E-4</v>
      </c>
      <c r="K54">
        <f>(10^(_10sept_0_10[[#This Row],[V_mag_adj]]/20)*SIN(RADIANS(_10sept_0_10[[#This Row],[V_phase]])))*0.3</f>
        <v>8.6582574652667999E-5</v>
      </c>
    </row>
    <row r="55" spans="1:11" x14ac:dyDescent="0.25">
      <c r="A55">
        <v>-128</v>
      </c>
      <c r="B55">
        <v>-24.81</v>
      </c>
      <c r="C55">
        <v>53.65</v>
      </c>
      <c r="D55">
        <v>-24.84</v>
      </c>
      <c r="E55">
        <v>54.21</v>
      </c>
      <c r="F55">
        <f>_10sept_0_10[[#This Row],[H_mag]]-40</f>
        <v>-64.81</v>
      </c>
      <c r="G55">
        <f>_10sept_0_10[[#This Row],[V_mag]]-40</f>
        <v>-64.84</v>
      </c>
      <c r="H55">
        <f>(10^(_10sept_0_10[[#This Row],[H_mag_adj]]/20)*COS(RADIANS(_10sept_0_10[[#This Row],[H_phase]])))*0.3</f>
        <v>1.0220404745768885E-4</v>
      </c>
      <c r="I55">
        <f>(10^(_10sept_0_10[[#This Row],[H_mag_adj]]/20)*SIN(RADIANS(_10sept_0_10[[#This Row],[H_phase]])))*0.3</f>
        <v>1.3887977310098038E-4</v>
      </c>
      <c r="J55">
        <f>(10^(_10sept_0_10[[#This Row],[V_mag_adj]]/20)*COS(RADIANS(_10sept_0_10[[#This Row],[V_phase]])))*0.3</f>
        <v>1.0049410378245388E-4</v>
      </c>
      <c r="K55">
        <f>(10^(_10sept_0_10[[#This Row],[V_mag_adj]]/20)*SIN(RADIANS(_10sept_0_10[[#This Row],[V_phase]])))*0.3</f>
        <v>1.3938978257082568E-4</v>
      </c>
    </row>
    <row r="56" spans="1:11" x14ac:dyDescent="0.25">
      <c r="A56">
        <v>-127</v>
      </c>
      <c r="B56">
        <v>-24.96</v>
      </c>
      <c r="C56">
        <v>79.66</v>
      </c>
      <c r="D56">
        <v>-24.91</v>
      </c>
      <c r="E56">
        <v>80.58</v>
      </c>
      <c r="F56">
        <f>_10sept_0_10[[#This Row],[H_mag]]-40</f>
        <v>-64.960000000000008</v>
      </c>
      <c r="G56">
        <f>_10sept_0_10[[#This Row],[V_mag]]-40</f>
        <v>-64.91</v>
      </c>
      <c r="H56">
        <f>(10^(_10sept_0_10[[#This Row],[H_mag_adj]]/20)*COS(RADIANS(_10sept_0_10[[#This Row],[H_phase]])))*0.3</f>
        <v>3.0420000754034086E-5</v>
      </c>
      <c r="I56">
        <f>(10^(_10sept_0_10[[#This Row],[H_mag_adj]]/20)*SIN(RADIANS(_10sept_0_10[[#This Row],[H_phase]])))*0.3</f>
        <v>1.6672871453361397E-4</v>
      </c>
      <c r="J56">
        <f>(10^(_10sept_0_10[[#This Row],[V_mag_adj]]/20)*COS(RADIANS(_10sept_0_10[[#This Row],[V_phase]])))*0.3</f>
        <v>2.7899165634971496E-5</v>
      </c>
      <c r="K56">
        <f>(10^(_10sept_0_10[[#This Row],[V_mag_adj]]/20)*SIN(RADIANS(_10sept_0_10[[#This Row],[V_phase]])))*0.3</f>
        <v>1.6816088621402457E-4</v>
      </c>
    </row>
    <row r="57" spans="1:11" x14ac:dyDescent="0.25">
      <c r="A57">
        <v>-126</v>
      </c>
      <c r="B57">
        <v>-24.27</v>
      </c>
      <c r="C57">
        <v>108.23</v>
      </c>
      <c r="D57">
        <v>-24.28</v>
      </c>
      <c r="E57">
        <v>108.31</v>
      </c>
      <c r="F57">
        <f>_10sept_0_10[[#This Row],[H_mag]]-40</f>
        <v>-64.27</v>
      </c>
      <c r="G57">
        <f>_10sept_0_10[[#This Row],[V_mag]]-40</f>
        <v>-64.28</v>
      </c>
      <c r="H57">
        <f>(10^(_10sept_0_10[[#This Row],[H_mag_adj]]/20)*COS(RADIANS(_10sept_0_10[[#This Row],[H_phase]])))*0.3</f>
        <v>-5.7402765304897671E-5</v>
      </c>
      <c r="I57">
        <f>(10^(_10sept_0_10[[#This Row],[H_mag_adj]]/20)*SIN(RADIANS(_10sept_0_10[[#This Row],[H_phase]])))*0.3</f>
        <v>1.7428389334598772E-4</v>
      </c>
      <c r="J57">
        <f>(10^(_10sept_0_10[[#This Row],[V_mag_adj]]/20)*COS(RADIANS(_10sept_0_10[[#This Row],[V_phase]])))*0.3</f>
        <v>-5.7579726208288869E-5</v>
      </c>
      <c r="K57">
        <f>(10^(_10sept_0_10[[#This Row],[V_mag_adj]]/20)*SIN(RADIANS(_10sept_0_10[[#This Row],[V_phase]])))*0.3</f>
        <v>1.7400313023446825E-4</v>
      </c>
    </row>
    <row r="58" spans="1:11" x14ac:dyDescent="0.25">
      <c r="A58">
        <v>-125</v>
      </c>
      <c r="B58">
        <v>-22.99</v>
      </c>
      <c r="C58">
        <v>133.05000000000001</v>
      </c>
      <c r="D58">
        <v>-23.09</v>
      </c>
      <c r="E58">
        <v>134.11000000000001</v>
      </c>
      <c r="F58">
        <f>_10sept_0_10[[#This Row],[H_mag]]-40</f>
        <v>-62.989999999999995</v>
      </c>
      <c r="G58">
        <f>_10sept_0_10[[#This Row],[V_mag]]-40</f>
        <v>-63.09</v>
      </c>
      <c r="H58">
        <f>(10^(_10sept_0_10[[#This Row],[H_mag_adj]]/20)*COS(RADIANS(_10sept_0_10[[#This Row],[H_phase]])))*0.3</f>
        <v>-1.451478644442005E-4</v>
      </c>
      <c r="I58">
        <f>(10^(_10sept_0_10[[#This Row],[H_mag_adj]]/20)*SIN(RADIANS(_10sept_0_10[[#This Row],[H_phase]])))*0.3</f>
        <v>1.5537995528478845E-4</v>
      </c>
      <c r="J58">
        <f>(10^(_10sept_0_10[[#This Row],[V_mag_adj]]/20)*COS(RADIANS(_10sept_0_10[[#This Row],[V_phase]])))*0.3</f>
        <v>-1.4630335375734094E-4</v>
      </c>
      <c r="K58">
        <f>(10^(_10sept_0_10[[#This Row],[V_mag_adj]]/20)*SIN(RADIANS(_10sept_0_10[[#This Row],[V_phase]])))*0.3</f>
        <v>1.5092063322517756E-4</v>
      </c>
    </row>
    <row r="59" spans="1:11" x14ac:dyDescent="0.25">
      <c r="A59">
        <v>-124</v>
      </c>
      <c r="B59">
        <v>-21.65</v>
      </c>
      <c r="C59">
        <v>154.28</v>
      </c>
      <c r="D59">
        <v>-21.68</v>
      </c>
      <c r="E59">
        <v>154.9</v>
      </c>
      <c r="F59">
        <f>_10sept_0_10[[#This Row],[H_mag]]-40</f>
        <v>-61.65</v>
      </c>
      <c r="G59">
        <f>_10sept_0_10[[#This Row],[V_mag]]-40</f>
        <v>-61.68</v>
      </c>
      <c r="H59">
        <f>(10^(_10sept_0_10[[#This Row],[H_mag_adj]]/20)*COS(RADIANS(_10sept_0_10[[#This Row],[H_phase]])))*0.3</f>
        <v>-2.2351680349030941E-4</v>
      </c>
      <c r="I59">
        <f>(10^(_10sept_0_10[[#This Row],[H_mag_adj]]/20)*SIN(RADIANS(_10sept_0_10[[#This Row],[H_phase]])))*0.3</f>
        <v>1.0766748261570407E-4</v>
      </c>
      <c r="J59">
        <f>(10^(_10sept_0_10[[#This Row],[V_mag_adj]]/20)*COS(RADIANS(_10sept_0_10[[#This Row],[V_phase]])))*0.3</f>
        <v>-2.2389412890948845E-4</v>
      </c>
      <c r="K59">
        <f>(10^(_10sept_0_10[[#This Row],[V_mag_adj]]/20)*SIN(RADIANS(_10sept_0_10[[#This Row],[V_phase]])))*0.3</f>
        <v>1.0487967379529675E-4</v>
      </c>
    </row>
    <row r="60" spans="1:11" x14ac:dyDescent="0.25">
      <c r="A60">
        <v>-123</v>
      </c>
      <c r="B60">
        <v>-20.47</v>
      </c>
      <c r="C60">
        <v>171.53</v>
      </c>
      <c r="D60">
        <v>-20.47</v>
      </c>
      <c r="E60">
        <v>171.96</v>
      </c>
      <c r="F60">
        <f>_10sept_0_10[[#This Row],[H_mag]]-40</f>
        <v>-60.47</v>
      </c>
      <c r="G60">
        <f>_10sept_0_10[[#This Row],[V_mag]]-40</f>
        <v>-60.47</v>
      </c>
      <c r="H60">
        <f>(10^(_10sept_0_10[[#This Row],[H_mag_adj]]/20)*COS(RADIANS(_10sept_0_10[[#This Row],[H_phase]])))*0.3</f>
        <v>-2.810984403488266E-4</v>
      </c>
      <c r="I60">
        <f>(10^(_10sept_0_10[[#This Row],[H_mag_adj]]/20)*SIN(RADIANS(_10sept_0_10[[#This Row],[H_phase]])))*0.3</f>
        <v>4.1859984932205653E-5</v>
      </c>
      <c r="J60">
        <f>(10^(_10sept_0_10[[#This Row],[V_mag_adj]]/20)*COS(RADIANS(_10sept_0_10[[#This Row],[V_phase]])))*0.3</f>
        <v>-2.8140467683786312E-4</v>
      </c>
      <c r="K60">
        <f>(10^(_10sept_0_10[[#This Row],[V_mag_adj]]/20)*SIN(RADIANS(_10sept_0_10[[#This Row],[V_phase]])))*0.3</f>
        <v>3.9749205763702038E-5</v>
      </c>
    </row>
    <row r="61" spans="1:11" x14ac:dyDescent="0.25">
      <c r="A61">
        <v>-122</v>
      </c>
      <c r="B61">
        <v>-19.510000000000002</v>
      </c>
      <c r="C61">
        <v>-173.09</v>
      </c>
      <c r="D61">
        <v>-19.55</v>
      </c>
      <c r="E61">
        <v>-172.62</v>
      </c>
      <c r="F61">
        <f>_10sept_0_10[[#This Row],[H_mag]]-40</f>
        <v>-59.510000000000005</v>
      </c>
      <c r="G61">
        <f>_10sept_0_10[[#This Row],[V_mag]]-40</f>
        <v>-59.55</v>
      </c>
      <c r="H61">
        <f>(10^(_10sept_0_10[[#This Row],[H_mag_adj]]/20)*COS(RADIANS(_10sept_0_10[[#This Row],[H_phase]])))*0.3</f>
        <v>-3.1510491905238272E-4</v>
      </c>
      <c r="I61">
        <f>(10^(_10sept_0_10[[#This Row],[H_mag_adj]]/20)*SIN(RADIANS(_10sept_0_10[[#This Row],[H_phase]])))*0.3</f>
        <v>-3.8187687819960044E-5</v>
      </c>
      <c r="J61">
        <f>(10^(_10sept_0_10[[#This Row],[V_mag_adj]]/20)*COS(RADIANS(_10sept_0_10[[#This Row],[V_phase]])))*0.3</f>
        <v>-3.1333477788371867E-4</v>
      </c>
      <c r="K61">
        <f>(10^(_10sept_0_10[[#This Row],[V_mag_adj]]/20)*SIN(RADIANS(_10sept_0_10[[#This Row],[V_phase]])))*0.3</f>
        <v>-4.0583868004129213E-5</v>
      </c>
    </row>
    <row r="62" spans="1:11" x14ac:dyDescent="0.25">
      <c r="A62">
        <v>-121</v>
      </c>
      <c r="B62">
        <v>-19.04</v>
      </c>
      <c r="C62">
        <v>-158.96</v>
      </c>
      <c r="D62">
        <v>-19.059999999999999</v>
      </c>
      <c r="E62">
        <v>-158.58000000000001</v>
      </c>
      <c r="F62">
        <f>_10sept_0_10[[#This Row],[H_mag]]-40</f>
        <v>-59.04</v>
      </c>
      <c r="G62">
        <f>_10sept_0_10[[#This Row],[V_mag]]-40</f>
        <v>-59.06</v>
      </c>
      <c r="H62">
        <f>(10^(_10sept_0_10[[#This Row],[H_mag_adj]]/20)*COS(RADIANS(_10sept_0_10[[#This Row],[H_phase]])))*0.3</f>
        <v>-3.1272059619543536E-4</v>
      </c>
      <c r="I62">
        <f>(10^(_10sept_0_10[[#This Row],[H_mag_adj]]/20)*SIN(RADIANS(_10sept_0_10[[#This Row],[H_phase]])))*0.3</f>
        <v>-1.2029274706746093E-4</v>
      </c>
      <c r="J62">
        <f>(10^(_10sept_0_10[[#This Row],[V_mag_adj]]/20)*COS(RADIANS(_10sept_0_10[[#This Row],[V_phase]])))*0.3</f>
        <v>-3.1119852588465987E-4</v>
      </c>
      <c r="K62">
        <f>(10^(_10sept_0_10[[#This Row],[V_mag_adj]]/20)*SIN(RADIANS(_10sept_0_10[[#This Row],[V_phase]])))*0.3</f>
        <v>-1.2208269808015927E-4</v>
      </c>
    </row>
    <row r="63" spans="1:11" x14ac:dyDescent="0.25">
      <c r="A63">
        <v>-120</v>
      </c>
      <c r="B63">
        <v>-18.809999999999999</v>
      </c>
      <c r="C63">
        <v>-144.76</v>
      </c>
      <c r="D63">
        <v>-18.86</v>
      </c>
      <c r="E63">
        <v>-144.43</v>
      </c>
      <c r="F63">
        <f>_10sept_0_10[[#This Row],[H_mag]]-40</f>
        <v>-58.81</v>
      </c>
      <c r="G63">
        <f>_10sept_0_10[[#This Row],[V_mag]]-40</f>
        <v>-58.86</v>
      </c>
      <c r="H63">
        <f>(10^(_10sept_0_10[[#This Row],[H_mag_adj]]/20)*COS(RADIANS(_10sept_0_10[[#This Row],[H_phase]])))*0.3</f>
        <v>-2.8099998028218532E-4</v>
      </c>
      <c r="I63">
        <f>(10^(_10sept_0_10[[#This Row],[H_mag_adj]]/20)*SIN(RADIANS(_10sept_0_10[[#This Row],[H_phase]])))*0.3</f>
        <v>-1.9851762133048229E-4</v>
      </c>
      <c r="J63">
        <f>(10^(_10sept_0_10[[#This Row],[V_mag_adj]]/20)*COS(RADIANS(_10sept_0_10[[#This Row],[V_phase]])))*0.3</f>
        <v>-2.7824561693866768E-4</v>
      </c>
      <c r="K63">
        <f>(10^(_10sept_0_10[[#This Row],[V_mag_adj]]/20)*SIN(RADIANS(_10sept_0_10[[#This Row],[V_phase]])))*0.3</f>
        <v>-1.9898401613550814E-4</v>
      </c>
    </row>
    <row r="64" spans="1:11" x14ac:dyDescent="0.25">
      <c r="A64">
        <v>-119</v>
      </c>
      <c r="B64">
        <v>-18.97</v>
      </c>
      <c r="C64">
        <v>-130.46</v>
      </c>
      <c r="D64">
        <v>-19.010000000000002</v>
      </c>
      <c r="E64">
        <v>-130.29</v>
      </c>
      <c r="F64">
        <f>_10sept_0_10[[#This Row],[H_mag]]-40</f>
        <v>-58.97</v>
      </c>
      <c r="G64">
        <f>_10sept_0_10[[#This Row],[V_mag]]-40</f>
        <v>-59.010000000000005</v>
      </c>
      <c r="H64">
        <f>(10^(_10sept_0_10[[#This Row],[H_mag_adj]]/20)*COS(RADIANS(_10sept_0_10[[#This Row],[H_phase]])))*0.3</f>
        <v>-2.1918479535574042E-4</v>
      </c>
      <c r="I64">
        <f>(10^(_10sept_0_10[[#This Row],[H_mag_adj]]/20)*SIN(RADIANS(_10sept_0_10[[#This Row],[H_phase]])))*0.3</f>
        <v>-2.5699551243566111E-4</v>
      </c>
      <c r="J64">
        <f>(10^(_10sept_0_10[[#This Row],[V_mag_adj]]/20)*COS(RADIANS(_10sept_0_10[[#This Row],[V_phase]])))*0.3</f>
        <v>-2.1741775588548425E-4</v>
      </c>
      <c r="K64">
        <f>(10^(_10sept_0_10[[#This Row],[V_mag_adj]]/20)*SIN(RADIANS(_10sept_0_10[[#This Row],[V_phase]])))*0.3</f>
        <v>-2.5646094470359104E-4</v>
      </c>
    </row>
    <row r="65" spans="1:11" x14ac:dyDescent="0.25">
      <c r="A65">
        <v>-118</v>
      </c>
      <c r="B65">
        <v>-19.48</v>
      </c>
      <c r="C65">
        <v>-114.91</v>
      </c>
      <c r="D65">
        <v>-19.53</v>
      </c>
      <c r="E65">
        <v>-115.48</v>
      </c>
      <c r="F65">
        <f>_10sept_0_10[[#This Row],[H_mag]]-40</f>
        <v>-59.480000000000004</v>
      </c>
      <c r="G65">
        <f>_10sept_0_10[[#This Row],[V_mag]]-40</f>
        <v>-59.53</v>
      </c>
      <c r="H65">
        <f>(10^(_10sept_0_10[[#This Row],[H_mag_adj]]/20)*COS(RADIANS(_10sept_0_10[[#This Row],[H_phase]])))*0.3</f>
        <v>-1.3415397650232862E-4</v>
      </c>
      <c r="I65">
        <f>(10^(_10sept_0_10[[#This Row],[H_mag_adj]]/20)*SIN(RADIANS(_10sept_0_10[[#This Row],[H_phase]])))*0.3</f>
        <v>-2.8887797016111897E-4</v>
      </c>
      <c r="J65">
        <f>(10^(_10sept_0_10[[#This Row],[V_mag_adj]]/20)*COS(RADIANS(_10sept_0_10[[#This Row],[V_phase]])))*0.3</f>
        <v>-1.3623466609746231E-4</v>
      </c>
      <c r="K65">
        <f>(10^(_10sept_0_10[[#This Row],[V_mag_adj]]/20)*SIN(RADIANS(_10sept_0_10[[#This Row],[V_phase]])))*0.3</f>
        <v>-2.8587868716742148E-4</v>
      </c>
    </row>
    <row r="66" spans="1:11" x14ac:dyDescent="0.25">
      <c r="A66">
        <v>-117</v>
      </c>
      <c r="B66">
        <v>-20.32</v>
      </c>
      <c r="C66">
        <v>-98.96</v>
      </c>
      <c r="D66">
        <v>-20.309999999999999</v>
      </c>
      <c r="E66">
        <v>-98.28</v>
      </c>
      <c r="F66">
        <f>_10sept_0_10[[#This Row],[H_mag]]-40</f>
        <v>-60.32</v>
      </c>
      <c r="G66">
        <f>_10sept_0_10[[#This Row],[V_mag]]-40</f>
        <v>-60.31</v>
      </c>
      <c r="H66">
        <f>(10^(_10sept_0_10[[#This Row],[H_mag_adj]]/20)*COS(RADIANS(_10sept_0_10[[#This Row],[H_phase]])))*0.3</f>
        <v>-4.5033433704148557E-5</v>
      </c>
      <c r="I66">
        <f>(10^(_10sept_0_10[[#This Row],[H_mag_adj]]/20)*SIN(RADIANS(_10sept_0_10[[#This Row],[H_phase]])))*0.3</f>
        <v>-2.8562031555722412E-4</v>
      </c>
      <c r="J66">
        <f>(10^(_10sept_0_10[[#This Row],[V_mag_adj]]/20)*COS(RADIANS(_10sept_0_10[[#This Row],[V_phase]])))*0.3</f>
        <v>-4.1688499622566001E-5</v>
      </c>
      <c r="K66">
        <f>(10^(_10sept_0_10[[#This Row],[V_mag_adj]]/20)*SIN(RADIANS(_10sept_0_10[[#This Row],[V_phase]])))*0.3</f>
        <v>-2.864642696591038E-4</v>
      </c>
    </row>
    <row r="67" spans="1:11" x14ac:dyDescent="0.25">
      <c r="A67">
        <v>-116</v>
      </c>
      <c r="B67">
        <v>-21.43</v>
      </c>
      <c r="C67">
        <v>-81.13</v>
      </c>
      <c r="D67">
        <v>-21.58</v>
      </c>
      <c r="E67">
        <v>-82.35</v>
      </c>
      <c r="F67">
        <f>_10sept_0_10[[#This Row],[H_mag]]-40</f>
        <v>-61.43</v>
      </c>
      <c r="G67">
        <f>_10sept_0_10[[#This Row],[V_mag]]-40</f>
        <v>-61.58</v>
      </c>
      <c r="H67">
        <f>(10^(_10sept_0_10[[#This Row],[H_mag_adj]]/20)*COS(RADIANS(_10sept_0_10[[#This Row],[H_phase]])))*0.3</f>
        <v>3.9236125194744317E-5</v>
      </c>
      <c r="I67">
        <f>(10^(_10sept_0_10[[#This Row],[H_mag_adj]]/20)*SIN(RADIANS(_10sept_0_10[[#This Row],[H_phase]])))*0.3</f>
        <v>-2.5141784841183269E-4</v>
      </c>
      <c r="J67">
        <f>(10^(_10sept_0_10[[#This Row],[V_mag_adj]]/20)*COS(RADIANS(_10sept_0_10[[#This Row],[V_phase]])))*0.3</f>
        <v>3.3294226560290307E-5</v>
      </c>
      <c r="K67">
        <f>(10^(_10sept_0_10[[#This Row],[V_mag_adj]]/20)*SIN(RADIANS(_10sept_0_10[[#This Row],[V_phase]])))*0.3</f>
        <v>-2.4787836343808582E-4</v>
      </c>
    </row>
    <row r="68" spans="1:11" x14ac:dyDescent="0.25">
      <c r="A68">
        <v>-115</v>
      </c>
      <c r="B68">
        <v>-22.78</v>
      </c>
      <c r="C68">
        <v>-61.2</v>
      </c>
      <c r="D68">
        <v>-22.87</v>
      </c>
      <c r="E68">
        <v>-61.31</v>
      </c>
      <c r="F68">
        <f>_10sept_0_10[[#This Row],[H_mag]]-40</f>
        <v>-62.78</v>
      </c>
      <c r="G68">
        <f>_10sept_0_10[[#This Row],[V_mag]]-40</f>
        <v>-62.870000000000005</v>
      </c>
      <c r="H68">
        <f>(10^(_10sept_0_10[[#This Row],[H_mag_adj]]/20)*COS(RADIANS(_10sept_0_10[[#This Row],[H_phase]])))*0.3</f>
        <v>1.0494126383445869E-4</v>
      </c>
      <c r="I68">
        <f>(10^(_10sept_0_10[[#This Row],[H_mag_adj]]/20)*SIN(RADIANS(_10sept_0_10[[#This Row],[H_phase]])))*0.3</f>
        <v>-1.9088745027602121E-4</v>
      </c>
      <c r="J68">
        <f>(10^(_10sept_0_10[[#This Row],[V_mag_adj]]/20)*COS(RADIANS(_10sept_0_10[[#This Row],[V_phase]])))*0.3</f>
        <v>1.0349662392265993E-4</v>
      </c>
      <c r="K68">
        <f>(10^(_10sept_0_10[[#This Row],[V_mag_adj]]/20)*SIN(RADIANS(_10sept_0_10[[#This Row],[V_phase]])))*0.3</f>
        <v>-1.8911880411819903E-4</v>
      </c>
    </row>
    <row r="69" spans="1:11" x14ac:dyDescent="0.25">
      <c r="A69">
        <v>-114</v>
      </c>
      <c r="B69">
        <v>-24.47</v>
      </c>
      <c r="C69">
        <v>-36.99</v>
      </c>
      <c r="D69">
        <v>-24.49</v>
      </c>
      <c r="E69">
        <v>-36.78</v>
      </c>
      <c r="F69">
        <f>_10sept_0_10[[#This Row],[H_mag]]-40</f>
        <v>-64.47</v>
      </c>
      <c r="G69">
        <f>_10sept_0_10[[#This Row],[V_mag]]-40</f>
        <v>-64.489999999999995</v>
      </c>
      <c r="H69">
        <f>(10^(_10sept_0_10[[#This Row],[H_mag_adj]]/20)*COS(RADIANS(_10sept_0_10[[#This Row],[H_phase]])))*0.3</f>
        <v>1.432276872448084E-4</v>
      </c>
      <c r="I69">
        <f>(10^(_10sept_0_10[[#This Row],[H_mag_adj]]/20)*SIN(RADIANS(_10sept_0_10[[#This Row],[H_phase]])))*0.3</f>
        <v>-1.0789061608952319E-4</v>
      </c>
      <c r="J69">
        <f>(10^(_10sept_0_10[[#This Row],[V_mag_adj]]/20)*COS(RADIANS(_10sept_0_10[[#This Row],[V_phase]])))*0.3</f>
        <v>1.4329184227708242E-4</v>
      </c>
      <c r="K69">
        <f>(10^(_10sept_0_10[[#This Row],[V_mag_adj]]/20)*SIN(RADIANS(_10sept_0_10[[#This Row],[V_phase]])))*0.3</f>
        <v>-1.0711800319296644E-4</v>
      </c>
    </row>
    <row r="70" spans="1:11" x14ac:dyDescent="0.25">
      <c r="A70">
        <v>-113</v>
      </c>
      <c r="B70">
        <v>-25.78</v>
      </c>
      <c r="C70">
        <v>-7.54</v>
      </c>
      <c r="D70">
        <v>-25.78</v>
      </c>
      <c r="E70">
        <v>-7.29</v>
      </c>
      <c r="F70">
        <f>_10sept_0_10[[#This Row],[H_mag]]-40</f>
        <v>-65.78</v>
      </c>
      <c r="G70">
        <f>_10sept_0_10[[#This Row],[V_mag]]-40</f>
        <v>-65.78</v>
      </c>
      <c r="H70">
        <f>(10^(_10sept_0_10[[#This Row],[H_mag_adj]]/20)*COS(RADIANS(_10sept_0_10[[#This Row],[H_phase]])))*0.3</f>
        <v>1.528796912198343E-4</v>
      </c>
      <c r="I70">
        <f>(10^(_10sept_0_10[[#This Row],[H_mag_adj]]/20)*SIN(RADIANS(_10sept_0_10[[#This Row],[H_phase]])))*0.3</f>
        <v>-2.0235583224251099E-5</v>
      </c>
      <c r="J70">
        <f>(10^(_10sept_0_10[[#This Row],[V_mag_adj]]/20)*COS(RADIANS(_10sept_0_10[[#This Row],[V_phase]])))*0.3</f>
        <v>1.5296653002352421E-4</v>
      </c>
      <c r="K70">
        <f>(10^(_10sept_0_10[[#This Row],[V_mag_adj]]/20)*SIN(RADIANS(_10sept_0_10[[#This Row],[V_phase]])))*0.3</f>
        <v>-1.9568329219934591E-5</v>
      </c>
    </row>
    <row r="71" spans="1:11" x14ac:dyDescent="0.25">
      <c r="A71">
        <v>-112</v>
      </c>
      <c r="B71">
        <v>-26.01</v>
      </c>
      <c r="C71">
        <v>26.35</v>
      </c>
      <c r="D71">
        <v>-26.12</v>
      </c>
      <c r="E71">
        <v>25.59</v>
      </c>
      <c r="F71">
        <f>_10sept_0_10[[#This Row],[H_mag]]-40</f>
        <v>-66.010000000000005</v>
      </c>
      <c r="G71">
        <f>_10sept_0_10[[#This Row],[V_mag]]-40</f>
        <v>-66.12</v>
      </c>
      <c r="H71">
        <f>(10^(_10sept_0_10[[#This Row],[H_mag_adj]]/20)*COS(RADIANS(_10sept_0_10[[#This Row],[H_phase]])))*0.3</f>
        <v>1.3457905021122926E-4</v>
      </c>
      <c r="I71">
        <f>(10^(_10sept_0_10[[#This Row],[H_mag_adj]]/20)*SIN(RADIANS(_10sept_0_10[[#This Row],[H_phase]])))*0.3</f>
        <v>6.6659301838020913E-5</v>
      </c>
      <c r="J71">
        <f>(10^(_10sept_0_10[[#This Row],[V_mag_adj]]/20)*COS(RADIANS(_10sept_0_10[[#This Row],[V_phase]])))*0.3</f>
        <v>1.3374681792902731E-4</v>
      </c>
      <c r="K71">
        <f>(10^(_10sept_0_10[[#This Row],[V_mag_adj]]/20)*SIN(RADIANS(_10sept_0_10[[#This Row],[V_phase]])))*0.3</f>
        <v>6.4052038750576237E-5</v>
      </c>
    </row>
    <row r="72" spans="1:11" x14ac:dyDescent="0.25">
      <c r="A72">
        <v>-111</v>
      </c>
      <c r="B72">
        <v>-25.35</v>
      </c>
      <c r="C72">
        <v>54.22</v>
      </c>
      <c r="D72">
        <v>-25.33</v>
      </c>
      <c r="E72">
        <v>53.64</v>
      </c>
      <c r="F72">
        <f>_10sept_0_10[[#This Row],[H_mag]]-40</f>
        <v>-65.349999999999994</v>
      </c>
      <c r="G72">
        <f>_10sept_0_10[[#This Row],[V_mag]]-40</f>
        <v>-65.33</v>
      </c>
      <c r="H72">
        <f>(10^(_10sept_0_10[[#This Row],[H_mag_adj]]/20)*COS(RADIANS(_10sept_0_10[[#This Row],[H_phase]])))*0.3</f>
        <v>9.4740446238288174E-5</v>
      </c>
      <c r="I72">
        <f>(10^(_10sept_0_10[[#This Row],[H_mag_adj]]/20)*SIN(RADIANS(_10sept_0_10[[#This Row],[H_phase]])))*0.3</f>
        <v>1.3145756339055022E-4</v>
      </c>
      <c r="J72">
        <f>(10^(_10sept_0_10[[#This Row],[V_mag_adj]]/20)*COS(RADIANS(_10sept_0_10[[#This Row],[V_phase]])))*0.3</f>
        <v>9.6287758106182575E-5</v>
      </c>
      <c r="K72">
        <f>(10^(_10sept_0_10[[#This Row],[V_mag_adj]]/20)*SIN(RADIANS(_10sept_0_10[[#This Row],[V_phase]])))*0.3</f>
        <v>1.3079261005935375E-4</v>
      </c>
    </row>
    <row r="73" spans="1:11" x14ac:dyDescent="0.25">
      <c r="A73">
        <v>-110</v>
      </c>
      <c r="B73">
        <v>-24.42</v>
      </c>
      <c r="C73">
        <v>77.790000000000006</v>
      </c>
      <c r="D73">
        <v>-24.4</v>
      </c>
      <c r="E73">
        <v>77.86</v>
      </c>
      <c r="F73">
        <f>_10sept_0_10[[#This Row],[H_mag]]-40</f>
        <v>-64.42</v>
      </c>
      <c r="G73">
        <f>_10sept_0_10[[#This Row],[V_mag]]-40</f>
        <v>-64.400000000000006</v>
      </c>
      <c r="H73">
        <f>(10^(_10sept_0_10[[#This Row],[H_mag_adj]]/20)*COS(RADIANS(_10sept_0_10[[#This Row],[H_phase]])))*0.3</f>
        <v>3.8143641226480216E-5</v>
      </c>
      <c r="I73">
        <f>(10^(_10sept_0_10[[#This Row],[H_mag_adj]]/20)*SIN(RADIANS(_10sept_0_10[[#This Row],[H_phase]])))*0.3</f>
        <v>1.7627237523659426E-4</v>
      </c>
      <c r="J73">
        <f>(10^(_10sept_0_10[[#This Row],[V_mag_adj]]/20)*COS(RADIANS(_10sept_0_10[[#This Row],[V_phase]])))*0.3</f>
        <v>3.8015689138762881E-5</v>
      </c>
      <c r="K73">
        <f>(10^(_10sept_0_10[[#This Row],[V_mag_adj]]/20)*SIN(RADIANS(_10sept_0_10[[#This Row],[V_phase]])))*0.3</f>
        <v>1.7672530183483626E-4</v>
      </c>
    </row>
    <row r="74" spans="1:11" x14ac:dyDescent="0.25">
      <c r="A74">
        <v>-109</v>
      </c>
      <c r="B74">
        <v>-23.7</v>
      </c>
      <c r="C74">
        <v>96.67</v>
      </c>
      <c r="D74">
        <v>-23.66</v>
      </c>
      <c r="E74">
        <v>97.39</v>
      </c>
      <c r="F74">
        <f>_10sept_0_10[[#This Row],[H_mag]]-40</f>
        <v>-63.7</v>
      </c>
      <c r="G74">
        <f>_10sept_0_10[[#This Row],[V_mag]]-40</f>
        <v>-63.66</v>
      </c>
      <c r="H74">
        <f>(10^(_10sept_0_10[[#This Row],[H_mag_adj]]/20)*COS(RADIANS(_10sept_0_10[[#This Row],[H_phase]])))*0.3</f>
        <v>-2.275847091056357E-5</v>
      </c>
      <c r="I74">
        <f>(10^(_10sept_0_10[[#This Row],[H_mag_adj]]/20)*SIN(RADIANS(_10sept_0_10[[#This Row],[H_phase]])))*0.3</f>
        <v>1.9461297154597975E-4</v>
      </c>
      <c r="J74">
        <f>(10^(_10sept_0_10[[#This Row],[V_mag_adj]]/20)*COS(RADIANS(_10sept_0_10[[#This Row],[V_phase]])))*0.3</f>
        <v>-2.5318516375662133E-5</v>
      </c>
      <c r="K74">
        <f>(10^(_10sept_0_10[[#This Row],[V_mag_adj]]/20)*SIN(RADIANS(_10sept_0_10[[#This Row],[V_phase]])))*0.3</f>
        <v>1.952085235659275E-4</v>
      </c>
    </row>
    <row r="75" spans="1:11" x14ac:dyDescent="0.25">
      <c r="A75">
        <v>-108</v>
      </c>
      <c r="B75">
        <v>-23.61</v>
      </c>
      <c r="C75">
        <v>112.24</v>
      </c>
      <c r="D75">
        <v>-23.64</v>
      </c>
      <c r="E75">
        <v>112.4</v>
      </c>
      <c r="F75">
        <f>_10sept_0_10[[#This Row],[H_mag]]-40</f>
        <v>-63.61</v>
      </c>
      <c r="G75">
        <f>_10sept_0_10[[#This Row],[V_mag]]-40</f>
        <v>-63.64</v>
      </c>
      <c r="H75">
        <f>(10^(_10sept_0_10[[#This Row],[H_mag_adj]]/20)*COS(RADIANS(_10sept_0_10[[#This Row],[H_phase]])))*0.3</f>
        <v>-7.4932859719846535E-5</v>
      </c>
      <c r="I75">
        <f>(10^(_10sept_0_10[[#This Row],[H_mag_adj]]/20)*SIN(RADIANS(_10sept_0_10[[#This Row],[H_phase]])))*0.3</f>
        <v>1.8325156251968757E-4</v>
      </c>
      <c r="J75">
        <f>(10^(_10sept_0_10[[#This Row],[V_mag_adj]]/20)*COS(RADIANS(_10sept_0_10[[#This Row],[V_phase]])))*0.3</f>
        <v>-7.5184175877221211E-5</v>
      </c>
      <c r="K75">
        <f>(10^(_10sept_0_10[[#This Row],[V_mag_adj]]/20)*SIN(RADIANS(_10sept_0_10[[#This Row],[V_phase]])))*0.3</f>
        <v>1.8241048350030168E-4</v>
      </c>
    </row>
    <row r="76" spans="1:11" x14ac:dyDescent="0.25">
      <c r="A76">
        <v>-107</v>
      </c>
      <c r="B76">
        <v>-24.12</v>
      </c>
      <c r="C76">
        <v>127.64</v>
      </c>
      <c r="D76">
        <v>-24.14</v>
      </c>
      <c r="E76">
        <v>128.49</v>
      </c>
      <c r="F76">
        <f>_10sept_0_10[[#This Row],[H_mag]]-40</f>
        <v>-64.12</v>
      </c>
      <c r="G76">
        <f>_10sept_0_10[[#This Row],[V_mag]]-40</f>
        <v>-64.14</v>
      </c>
      <c r="H76">
        <f>(10^(_10sept_0_10[[#This Row],[H_mag_adj]]/20)*COS(RADIANS(_10sept_0_10[[#This Row],[H_phase]])))*0.3</f>
        <v>-1.1401128756989059E-4</v>
      </c>
      <c r="I76">
        <f>(10^(_10sept_0_10[[#This Row],[H_mag_adj]]/20)*SIN(RADIANS(_10sept_0_10[[#This Row],[H_phase]])))*0.3</f>
        <v>1.478330624373354E-4</v>
      </c>
      <c r="J76">
        <f>(10^(_10sept_0_10[[#This Row],[V_mag_adj]]/20)*COS(RADIANS(_10sept_0_10[[#This Row],[V_phase]])))*0.3</f>
        <v>-1.1592457509073737E-4</v>
      </c>
      <c r="K76">
        <f>(10^(_10sept_0_10[[#This Row],[V_mag_adj]]/20)*SIN(RADIANS(_10sept_0_10[[#This Row],[V_phase]])))*0.3</f>
        <v>1.4578938603324813E-4</v>
      </c>
    </row>
    <row r="77" spans="1:11" x14ac:dyDescent="0.25">
      <c r="A77">
        <v>-106</v>
      </c>
      <c r="B77">
        <v>-25.26</v>
      </c>
      <c r="C77">
        <v>146.30000000000001</v>
      </c>
      <c r="D77">
        <v>-25.35</v>
      </c>
      <c r="E77">
        <v>146.69999999999999</v>
      </c>
      <c r="F77">
        <f>_10sept_0_10[[#This Row],[H_mag]]-40</f>
        <v>-65.260000000000005</v>
      </c>
      <c r="G77">
        <f>_10sept_0_10[[#This Row],[V_mag]]-40</f>
        <v>-65.349999999999994</v>
      </c>
      <c r="H77">
        <f>(10^(_10sept_0_10[[#This Row],[H_mag_adj]]/20)*COS(RADIANS(_10sept_0_10[[#This Row],[H_phase]])))*0.3</f>
        <v>-1.3621365066599929E-4</v>
      </c>
      <c r="I77">
        <f>(10^(_10sept_0_10[[#This Row],[H_mag_adj]]/20)*SIN(RADIANS(_10sept_0_10[[#This Row],[H_phase]])))*0.3</f>
        <v>9.0843212388729173E-5</v>
      </c>
      <c r="J77">
        <f>(10^(_10sept_0_10[[#This Row],[V_mag_adj]]/20)*COS(RADIANS(_10sept_0_10[[#This Row],[V_phase]])))*0.3</f>
        <v>-1.3543391928950792E-4</v>
      </c>
      <c r="K77">
        <f>(10^(_10sept_0_10[[#This Row],[V_mag_adj]]/20)*SIN(RADIANS(_10sept_0_10[[#This Row],[V_phase]])))*0.3</f>
        <v>8.8963456721811082E-5</v>
      </c>
    </row>
    <row r="78" spans="1:11" x14ac:dyDescent="0.25">
      <c r="A78">
        <v>-105</v>
      </c>
      <c r="B78">
        <v>-26.88</v>
      </c>
      <c r="C78">
        <v>170.21</v>
      </c>
      <c r="D78">
        <v>-26.84</v>
      </c>
      <c r="E78">
        <v>170.93</v>
      </c>
      <c r="F78">
        <f>_10sept_0_10[[#This Row],[H_mag]]-40</f>
        <v>-66.88</v>
      </c>
      <c r="G78">
        <f>_10sept_0_10[[#This Row],[V_mag]]-40</f>
        <v>-66.84</v>
      </c>
      <c r="H78">
        <f>(10^(_10sept_0_10[[#This Row],[H_mag_adj]]/20)*COS(RADIANS(_10sept_0_10[[#This Row],[H_phase]])))*0.3</f>
        <v>-1.3389068998359837E-4</v>
      </c>
      <c r="I78">
        <f>(10^(_10sept_0_10[[#This Row],[H_mag_adj]]/20)*SIN(RADIANS(_10sept_0_10[[#This Row],[H_phase]])))*0.3</f>
        <v>2.3102873092886712E-5</v>
      </c>
      <c r="J78">
        <f>(10^(_10sept_0_10[[#This Row],[V_mag_adj]]/20)*COS(RADIANS(_10sept_0_10[[#This Row],[V_phase]])))*0.3</f>
        <v>-1.3478973272946544E-4</v>
      </c>
      <c r="K78">
        <f>(10^(_10sept_0_10[[#This Row],[V_mag_adj]]/20)*SIN(RADIANS(_10sept_0_10[[#This Row],[V_phase]])))*0.3</f>
        <v>2.1517436878927607E-5</v>
      </c>
    </row>
    <row r="79" spans="1:11" x14ac:dyDescent="0.25">
      <c r="A79">
        <v>-104</v>
      </c>
      <c r="B79">
        <v>-28.02</v>
      </c>
      <c r="C79">
        <v>-158.6</v>
      </c>
      <c r="D79">
        <v>-27.99</v>
      </c>
      <c r="E79">
        <v>-157.77000000000001</v>
      </c>
      <c r="F79">
        <f>_10sept_0_10[[#This Row],[H_mag]]-40</f>
        <v>-68.02</v>
      </c>
      <c r="G79">
        <f>_10sept_0_10[[#This Row],[V_mag]]-40</f>
        <v>-67.989999999999995</v>
      </c>
      <c r="H79">
        <f>(10^(_10sept_0_10[[#This Row],[H_mag_adj]]/20)*COS(RADIANS(_10sept_0_10[[#This Row],[H_phase]])))*0.3</f>
        <v>-1.1094225064349142E-4</v>
      </c>
      <c r="I79">
        <f>(10^(_10sept_0_10[[#This Row],[H_mag_adj]]/20)*SIN(RADIANS(_10sept_0_10[[#This Row],[H_phase]])))*0.3</f>
        <v>-4.3477792600945777E-5</v>
      </c>
      <c r="J79">
        <f>(10^(_10sept_0_10[[#This Row],[V_mag_adj]]/20)*COS(RADIANS(_10sept_0_10[[#This Row],[V_phase]])))*0.3</f>
        <v>-1.1068242692102286E-4</v>
      </c>
      <c r="K79">
        <f>(10^(_10sept_0_10[[#This Row],[V_mag_adj]]/20)*SIN(RADIANS(_10sept_0_10[[#This Row],[V_phase]])))*0.3</f>
        <v>-4.5236280884401186E-5</v>
      </c>
    </row>
    <row r="80" spans="1:11" x14ac:dyDescent="0.25">
      <c r="A80">
        <v>-103</v>
      </c>
      <c r="B80">
        <v>-27.82</v>
      </c>
      <c r="C80">
        <v>-123.53</v>
      </c>
      <c r="D80">
        <v>-27.73</v>
      </c>
      <c r="E80">
        <v>-123.35</v>
      </c>
      <c r="F80">
        <f>_10sept_0_10[[#This Row],[H_mag]]-40</f>
        <v>-67.819999999999993</v>
      </c>
      <c r="G80">
        <f>_10sept_0_10[[#This Row],[V_mag]]-40</f>
        <v>-67.73</v>
      </c>
      <c r="H80">
        <f>(10^(_10sept_0_10[[#This Row],[H_mag_adj]]/20)*COS(RADIANS(_10sept_0_10[[#This Row],[H_phase]])))*0.3</f>
        <v>-6.7352561092662649E-5</v>
      </c>
      <c r="I80">
        <f>(10^(_10sept_0_10[[#This Row],[H_mag_adj]]/20)*SIN(RADIANS(_10sept_0_10[[#This Row],[H_phase]])))*0.3</f>
        <v>-1.0164294711548015E-4</v>
      </c>
      <c r="J80">
        <f>(10^(_10sept_0_10[[#This Row],[V_mag_adj]]/20)*COS(RADIANS(_10sept_0_10[[#This Row],[V_phase]])))*0.3</f>
        <v>-6.7731089804683945E-5</v>
      </c>
      <c r="K80">
        <f>(10^(_10sept_0_10[[#This Row],[V_mag_adj]]/20)*SIN(RADIANS(_10sept_0_10[[#This Row],[V_phase]])))*0.3</f>
        <v>-1.0291490029324451E-4</v>
      </c>
    </row>
    <row r="81" spans="1:11" x14ac:dyDescent="0.25">
      <c r="A81">
        <v>-102</v>
      </c>
      <c r="B81">
        <v>-26.12</v>
      </c>
      <c r="C81">
        <v>-91.34</v>
      </c>
      <c r="D81">
        <v>-26.01</v>
      </c>
      <c r="E81">
        <v>-92.53</v>
      </c>
      <c r="F81">
        <f>_10sept_0_10[[#This Row],[H_mag]]-40</f>
        <v>-66.12</v>
      </c>
      <c r="G81">
        <f>_10sept_0_10[[#This Row],[V_mag]]-40</f>
        <v>-66.010000000000005</v>
      </c>
      <c r="H81">
        <f>(10^(_10sept_0_10[[#This Row],[H_mag_adj]]/20)*COS(RADIANS(_10sept_0_10[[#This Row],[H_phase]])))*0.3</f>
        <v>-3.4678781459905124E-6</v>
      </c>
      <c r="I81">
        <f>(10^(_10sept_0_10[[#This Row],[H_mag_adj]]/20)*SIN(RADIANS(_10sept_0_10[[#This Row],[H_phase]])))*0.3</f>
        <v>-1.4825265190009337E-4</v>
      </c>
      <c r="J81">
        <f>(10^(_10sept_0_10[[#This Row],[V_mag_adj]]/20)*COS(RADIANS(_10sept_0_10[[#This Row],[V_phase]])))*0.3</f>
        <v>-6.629457659330218E-6</v>
      </c>
      <c r="K81">
        <f>(10^(_10sept_0_10[[#This Row],[V_mag_adj]]/20)*SIN(RADIANS(_10sept_0_10[[#This Row],[V_phase]])))*0.3</f>
        <v>-1.5003677405367024E-4</v>
      </c>
    </row>
    <row r="82" spans="1:11" x14ac:dyDescent="0.25">
      <c r="A82">
        <v>-101</v>
      </c>
      <c r="B82">
        <v>-24.5</v>
      </c>
      <c r="C82">
        <v>-69.81</v>
      </c>
      <c r="D82">
        <v>-24.47</v>
      </c>
      <c r="E82">
        <v>-70.400000000000006</v>
      </c>
      <c r="F82">
        <f>_10sept_0_10[[#This Row],[H_mag]]-40</f>
        <v>-64.5</v>
      </c>
      <c r="G82">
        <f>_10sept_0_10[[#This Row],[V_mag]]-40</f>
        <v>-64.47</v>
      </c>
      <c r="H82">
        <f>(10^(_10sept_0_10[[#This Row],[H_mag_adj]]/20)*COS(RADIANS(_10sept_0_10[[#This Row],[H_phase]])))*0.3</f>
        <v>6.167504820370918E-5</v>
      </c>
      <c r="I82">
        <f>(10^(_10sept_0_10[[#This Row],[H_mag_adj]]/20)*SIN(RADIANS(_10sept_0_10[[#This Row],[H_phase]])))*0.3</f>
        <v>-1.6771819656820745E-4</v>
      </c>
      <c r="J82">
        <f>(10^(_10sept_0_10[[#This Row],[V_mag_adj]]/20)*COS(RADIANS(_10sept_0_10[[#This Row],[V_phase]])))*0.3</f>
        <v>6.0152140085017712E-5</v>
      </c>
      <c r="K82">
        <f>(10^(_10sept_0_10[[#This Row],[V_mag_adj]]/20)*SIN(RADIANS(_10sept_0_10[[#This Row],[V_phase]])))*0.3</f>
        <v>-1.6892683468551091E-4</v>
      </c>
    </row>
    <row r="83" spans="1:11" x14ac:dyDescent="0.25">
      <c r="A83">
        <v>-100</v>
      </c>
      <c r="B83">
        <v>-23.19</v>
      </c>
      <c r="C83">
        <v>-52.6</v>
      </c>
      <c r="D83">
        <v>-23.1</v>
      </c>
      <c r="E83">
        <v>-52.41</v>
      </c>
      <c r="F83">
        <f>_10sept_0_10[[#This Row],[H_mag]]-40</f>
        <v>-63.19</v>
      </c>
      <c r="G83">
        <f>_10sept_0_10[[#This Row],[V_mag]]-40</f>
        <v>-63.1</v>
      </c>
      <c r="H83">
        <f>(10^(_10sept_0_10[[#This Row],[H_mag_adj]]/20)*COS(RADIANS(_10sept_0_10[[#This Row],[H_phase]])))*0.3</f>
        <v>1.2620564107734589E-4</v>
      </c>
      <c r="I83">
        <f>(10^(_10sept_0_10[[#This Row],[H_mag_adj]]/20)*SIN(RADIANS(_10sept_0_10[[#This Row],[H_phase]])))*0.3</f>
        <v>-1.650701261208645E-4</v>
      </c>
      <c r="J83">
        <f>(10^(_10sept_0_10[[#This Row],[V_mag_adj]]/20)*COS(RADIANS(_10sept_0_10[[#This Row],[V_phase]])))*0.3</f>
        <v>1.2807252847835322E-4</v>
      </c>
      <c r="K83">
        <f>(10^(_10sept_0_10[[#This Row],[V_mag_adj]]/20)*SIN(RADIANS(_10sept_0_10[[#This Row],[V_phase]])))*0.3</f>
        <v>-1.6636562503210051E-4</v>
      </c>
    </row>
    <row r="84" spans="1:11" x14ac:dyDescent="0.25">
      <c r="A84">
        <v>-99</v>
      </c>
      <c r="B84">
        <v>-22.19</v>
      </c>
      <c r="C84">
        <v>-35.43</v>
      </c>
      <c r="D84">
        <v>-22.19</v>
      </c>
      <c r="E84">
        <v>-36.42</v>
      </c>
      <c r="F84">
        <f>_10sept_0_10[[#This Row],[H_mag]]-40</f>
        <v>-62.19</v>
      </c>
      <c r="G84">
        <f>_10sept_0_10[[#This Row],[V_mag]]-40</f>
        <v>-62.19</v>
      </c>
      <c r="H84">
        <f>(10^(_10sept_0_10[[#This Row],[H_mag_adj]]/20)*COS(RADIANS(_10sept_0_10[[#This Row],[H_phase]])))*0.3</f>
        <v>1.8997010636742645E-4</v>
      </c>
      <c r="I84">
        <f>(10^(_10sept_0_10[[#This Row],[H_mag_adj]]/20)*SIN(RADIANS(_10sept_0_10[[#This Row],[H_phase]])))*0.3</f>
        <v>-1.3515448690525533E-4</v>
      </c>
      <c r="J84">
        <f>(10^(_10sept_0_10[[#This Row],[V_mag_adj]]/20)*COS(RADIANS(_10sept_0_10[[#This Row],[V_phase]])))*0.3</f>
        <v>1.8760656307353262E-4</v>
      </c>
      <c r="K84">
        <f>(10^(_10sept_0_10[[#This Row],[V_mag_adj]]/20)*SIN(RADIANS(_10sept_0_10[[#This Row],[V_phase]])))*0.3</f>
        <v>-1.3841659631565426E-4</v>
      </c>
    </row>
    <row r="85" spans="1:11" x14ac:dyDescent="0.25">
      <c r="A85">
        <v>-98</v>
      </c>
      <c r="B85">
        <v>-21.68</v>
      </c>
      <c r="C85">
        <v>-20.09</v>
      </c>
      <c r="D85">
        <v>-21.72</v>
      </c>
      <c r="E85">
        <v>-20.21</v>
      </c>
      <c r="F85">
        <f>_10sept_0_10[[#This Row],[H_mag]]-40</f>
        <v>-61.68</v>
      </c>
      <c r="G85">
        <f>_10sept_0_10[[#This Row],[V_mag]]-40</f>
        <v>-61.72</v>
      </c>
      <c r="H85">
        <f>(10^(_10sept_0_10[[#This Row],[H_mag_adj]]/20)*COS(RADIANS(_10sept_0_10[[#This Row],[H_phase]])))*0.3</f>
        <v>2.321978360102107E-4</v>
      </c>
      <c r="I85">
        <f>(10^(_10sept_0_10[[#This Row],[H_mag_adj]]/20)*SIN(RADIANS(_10sept_0_10[[#This Row],[H_phase]])))*0.3</f>
        <v>-8.4926390996684838E-5</v>
      </c>
      <c r="J85">
        <f>(10^(_10sept_0_10[[#This Row],[V_mag_adj]]/20)*COS(RADIANS(_10sept_0_10[[#This Row],[V_phase]])))*0.3</f>
        <v>2.3095342488288918E-4</v>
      </c>
      <c r="K85">
        <f>(10^(_10sept_0_10[[#This Row],[V_mag_adj]]/20)*SIN(RADIANS(_10sept_0_10[[#This Row],[V_phase]])))*0.3</f>
        <v>-8.5020083512380722E-5</v>
      </c>
    </row>
    <row r="86" spans="1:11" x14ac:dyDescent="0.25">
      <c r="A86">
        <v>-97</v>
      </c>
      <c r="B86">
        <v>-21.52</v>
      </c>
      <c r="C86">
        <v>-4.34</v>
      </c>
      <c r="D86">
        <v>-21.51</v>
      </c>
      <c r="E86">
        <v>-4.9000000000000004</v>
      </c>
      <c r="F86">
        <f>_10sept_0_10[[#This Row],[H_mag]]-40</f>
        <v>-61.519999999999996</v>
      </c>
      <c r="G86">
        <f>_10sept_0_10[[#This Row],[V_mag]]-40</f>
        <v>-61.510000000000005</v>
      </c>
      <c r="H86">
        <f>(10^(_10sept_0_10[[#This Row],[H_mag_adj]]/20)*COS(RADIANS(_10sept_0_10[[#This Row],[H_phase]])))*0.3</f>
        <v>2.5111586195986741E-4</v>
      </c>
      <c r="I86">
        <f>(10^(_10sept_0_10[[#This Row],[H_mag_adj]]/20)*SIN(RADIANS(_10sept_0_10[[#This Row],[H_phase]])))*0.3</f>
        <v>-1.9057808877099965E-5</v>
      </c>
      <c r="J86">
        <f>(10^(_10sept_0_10[[#This Row],[V_mag_adj]]/20)*COS(RADIANS(_10sept_0_10[[#This Row],[V_phase]])))*0.3</f>
        <v>2.5120664859474759E-4</v>
      </c>
      <c r="K86">
        <f>(10^(_10sept_0_10[[#This Row],[V_mag_adj]]/20)*SIN(RADIANS(_10sept_0_10[[#This Row],[V_phase]])))*0.3</f>
        <v>-2.1536006720406971E-5</v>
      </c>
    </row>
    <row r="87" spans="1:11" x14ac:dyDescent="0.25">
      <c r="A87">
        <v>-96</v>
      </c>
      <c r="B87">
        <v>-21.56</v>
      </c>
      <c r="C87">
        <v>13.85</v>
      </c>
      <c r="D87">
        <v>-21.56</v>
      </c>
      <c r="E87">
        <v>13.05</v>
      </c>
      <c r="F87">
        <f>_10sept_0_10[[#This Row],[H_mag]]-40</f>
        <v>-61.56</v>
      </c>
      <c r="G87">
        <f>_10sept_0_10[[#This Row],[V_mag]]-40</f>
        <v>-61.56</v>
      </c>
      <c r="H87">
        <f>(10^(_10sept_0_10[[#This Row],[H_mag_adj]]/20)*COS(RADIANS(_10sept_0_10[[#This Row],[H_phase]])))*0.3</f>
        <v>2.4339254626508692E-4</v>
      </c>
      <c r="I87">
        <f>(10^(_10sept_0_10[[#This Row],[H_mag_adj]]/20)*SIN(RADIANS(_10sept_0_10[[#This Row],[H_phase]])))*0.3</f>
        <v>6.0008206018367112E-5</v>
      </c>
      <c r="J87">
        <f>(10^(_10sept_0_10[[#This Row],[V_mag_adj]]/20)*COS(RADIANS(_10sept_0_10[[#This Row],[V_phase]])))*0.3</f>
        <v>2.4420666672976879E-4</v>
      </c>
      <c r="K87">
        <f>(10^(_10sept_0_10[[#This Row],[V_mag_adj]]/20)*SIN(RADIANS(_10sept_0_10[[#This Row],[V_phase]])))*0.3</f>
        <v>5.6604066034878699E-5</v>
      </c>
    </row>
    <row r="88" spans="1:11" x14ac:dyDescent="0.25">
      <c r="A88">
        <v>-95</v>
      </c>
      <c r="B88">
        <v>-21.68</v>
      </c>
      <c r="C88">
        <v>31.98</v>
      </c>
      <c r="D88">
        <v>-21.73</v>
      </c>
      <c r="E88">
        <v>31.52</v>
      </c>
      <c r="F88">
        <f>_10sept_0_10[[#This Row],[H_mag]]-40</f>
        <v>-61.68</v>
      </c>
      <c r="G88">
        <f>_10sept_0_10[[#This Row],[V_mag]]-40</f>
        <v>-61.730000000000004</v>
      </c>
      <c r="H88">
        <f>(10^(_10sept_0_10[[#This Row],[H_mag_adj]]/20)*COS(RADIANS(_10sept_0_10[[#This Row],[H_phase]])))*0.3</f>
        <v>2.0971834895636038E-4</v>
      </c>
      <c r="I88">
        <f>(10^(_10sept_0_10[[#This Row],[H_mag_adj]]/20)*SIN(RADIANS(_10sept_0_10[[#This Row],[H_phase]])))*0.3</f>
        <v>1.3094480152554643E-4</v>
      </c>
      <c r="J88">
        <f>(10^(_10sept_0_10[[#This Row],[V_mag_adj]]/20)*COS(RADIANS(_10sept_0_10[[#This Row],[V_phase]])))*0.3</f>
        <v>2.0955310773851206E-4</v>
      </c>
      <c r="K88">
        <f>(10^(_10sept_0_10[[#This Row],[V_mag_adj]]/20)*SIN(RADIANS(_10sept_0_10[[#This Row],[V_phase]])))*0.3</f>
        <v>1.2851494777054982E-4</v>
      </c>
    </row>
    <row r="89" spans="1:11" x14ac:dyDescent="0.25">
      <c r="A89">
        <v>-94</v>
      </c>
      <c r="B89">
        <v>-21.58</v>
      </c>
      <c r="C89">
        <v>53.82</v>
      </c>
      <c r="D89">
        <v>-21.68</v>
      </c>
      <c r="E89">
        <v>53.01</v>
      </c>
      <c r="F89">
        <f>_10sept_0_10[[#This Row],[H_mag]]-40</f>
        <v>-61.58</v>
      </c>
      <c r="G89">
        <f>_10sept_0_10[[#This Row],[V_mag]]-40</f>
        <v>-61.68</v>
      </c>
      <c r="H89">
        <f>(10^(_10sept_0_10[[#This Row],[H_mag_adj]]/20)*COS(RADIANS(_10sept_0_10[[#This Row],[H_phase]])))*0.3</f>
        <v>1.4764259082260901E-4</v>
      </c>
      <c r="I89">
        <f>(10^(_10sept_0_10[[#This Row],[H_mag_adj]]/20)*SIN(RADIANS(_10sept_0_10[[#This Row],[H_phase]])))*0.3</f>
        <v>2.0187583797517562E-4</v>
      </c>
      <c r="J89">
        <f>(10^(_10sept_0_10[[#This Row],[V_mag_adj]]/20)*COS(RADIANS(_10sept_0_10[[#This Row],[V_phase]])))*0.3</f>
        <v>1.4875914482755131E-4</v>
      </c>
      <c r="K89">
        <f>(10^(_10sept_0_10[[#This Row],[V_mag_adj]]/20)*SIN(RADIANS(_10sept_0_10[[#This Row],[V_phase]])))*0.3</f>
        <v>1.9748175552623113E-4</v>
      </c>
    </row>
    <row r="90" spans="1:11" x14ac:dyDescent="0.25">
      <c r="A90">
        <v>-93</v>
      </c>
      <c r="B90">
        <v>-21.28</v>
      </c>
      <c r="C90">
        <v>76.760000000000005</v>
      </c>
      <c r="D90">
        <v>-21.3</v>
      </c>
      <c r="E90">
        <v>76.06</v>
      </c>
      <c r="F90">
        <f>_10sept_0_10[[#This Row],[H_mag]]-40</f>
        <v>-61.28</v>
      </c>
      <c r="G90">
        <f>_10sept_0_10[[#This Row],[V_mag]]-40</f>
        <v>-61.3</v>
      </c>
      <c r="H90">
        <f>(10^(_10sept_0_10[[#This Row],[H_mag_adj]]/20)*COS(RADIANS(_10sept_0_10[[#This Row],[H_phase]])))*0.3</f>
        <v>5.9294522667317309E-5</v>
      </c>
      <c r="I90">
        <f>(10^(_10sept_0_10[[#This Row],[H_mag_adj]]/20)*SIN(RADIANS(_10sept_0_10[[#This Row],[H_phase]])))*0.3</f>
        <v>2.5201197835260499E-4</v>
      </c>
      <c r="J90">
        <f>(10^(_10sept_0_10[[#This Row],[V_mag_adj]]/20)*COS(RADIANS(_10sept_0_10[[#This Row],[V_phase]])))*0.3</f>
        <v>6.2225483493019609E-5</v>
      </c>
      <c r="K90">
        <f>(10^(_10sept_0_10[[#This Row],[V_mag_adj]]/20)*SIN(RADIANS(_10sept_0_10[[#This Row],[V_phase]])))*0.3</f>
        <v>2.5069086724717834E-4</v>
      </c>
    </row>
    <row r="91" spans="1:11" x14ac:dyDescent="0.25">
      <c r="A91">
        <v>-92</v>
      </c>
      <c r="B91">
        <v>-20.54</v>
      </c>
      <c r="C91">
        <v>97.1</v>
      </c>
      <c r="D91">
        <v>-20.56</v>
      </c>
      <c r="E91">
        <v>97.45</v>
      </c>
      <c r="F91">
        <f>_10sept_0_10[[#This Row],[H_mag]]-40</f>
        <v>-60.54</v>
      </c>
      <c r="G91">
        <f>_10sept_0_10[[#This Row],[V_mag]]-40</f>
        <v>-60.56</v>
      </c>
      <c r="H91">
        <f>(10^(_10sept_0_10[[#This Row],[H_mag_adj]]/20)*COS(RADIANS(_10sept_0_10[[#This Row],[H_phase]])))*0.3</f>
        <v>-3.4845356673976069E-5</v>
      </c>
      <c r="I91">
        <f>(10^(_10sept_0_10[[#This Row],[H_mag_adj]]/20)*SIN(RADIANS(_10sept_0_10[[#This Row],[H_phase]])))*0.3</f>
        <v>2.7975523615463195E-4</v>
      </c>
      <c r="J91">
        <f>(10^(_10sept_0_10[[#This Row],[V_mag_adj]]/20)*COS(RADIANS(_10sept_0_10[[#This Row],[V_phase]])))*0.3</f>
        <v>-3.6469552398280383E-5</v>
      </c>
      <c r="K91">
        <f>(10^(_10sept_0_10[[#This Row],[V_mag_adj]]/20)*SIN(RADIANS(_10sept_0_10[[#This Row],[V_phase]])))*0.3</f>
        <v>2.7889424207510732E-4</v>
      </c>
    </row>
    <row r="92" spans="1:11" x14ac:dyDescent="0.25">
      <c r="A92">
        <v>-91</v>
      </c>
      <c r="B92">
        <v>-19.559999999999999</v>
      </c>
      <c r="C92">
        <v>116.37</v>
      </c>
      <c r="D92">
        <v>-19.66</v>
      </c>
      <c r="E92">
        <v>115.9</v>
      </c>
      <c r="F92">
        <f>_10sept_0_10[[#This Row],[H_mag]]-40</f>
        <v>-59.56</v>
      </c>
      <c r="G92">
        <f>_10sept_0_10[[#This Row],[V_mag]]-40</f>
        <v>-59.66</v>
      </c>
      <c r="H92">
        <f>(10^(_10sept_0_10[[#This Row],[H_mag_adj]]/20)*COS(RADIANS(_10sept_0_10[[#This Row],[H_phase]])))*0.3</f>
        <v>-1.4017374864081926E-4</v>
      </c>
      <c r="I92">
        <f>(10^(_10sept_0_10[[#This Row],[H_mag_adj]]/20)*SIN(RADIANS(_10sept_0_10[[#This Row],[H_phase]])))*0.3</f>
        <v>2.8274982007062382E-4</v>
      </c>
      <c r="J92">
        <f>(10^(_10sept_0_10[[#This Row],[V_mag_adj]]/20)*COS(RADIANS(_10sept_0_10[[#This Row],[V_phase]])))*0.3</f>
        <v>-1.3627169645813119E-4</v>
      </c>
      <c r="K92">
        <f>(10^(_10sept_0_10[[#This Row],[V_mag_adj]]/20)*SIN(RADIANS(_10sept_0_10[[#This Row],[V_phase]])))*0.3</f>
        <v>2.8064048239916729E-4</v>
      </c>
    </row>
    <row r="93" spans="1:11" x14ac:dyDescent="0.25">
      <c r="A93">
        <v>-90</v>
      </c>
      <c r="B93">
        <v>-18.670000000000002</v>
      </c>
      <c r="C93">
        <v>132.86000000000001</v>
      </c>
      <c r="D93">
        <v>-18.64</v>
      </c>
      <c r="E93">
        <v>132.84</v>
      </c>
      <c r="F93">
        <f>_10sept_0_10[[#This Row],[H_mag]]-40</f>
        <v>-58.67</v>
      </c>
      <c r="G93">
        <f>_10sept_0_10[[#This Row],[V_mag]]-40</f>
        <v>-58.64</v>
      </c>
      <c r="H93">
        <f>(10^(_10sept_0_10[[#This Row],[H_mag_adj]]/20)*COS(RADIANS(_10sept_0_10[[#This Row],[H_phase]])))*0.3</f>
        <v>-2.3782845514247835E-4</v>
      </c>
      <c r="I93">
        <f>(10^(_10sept_0_10[[#This Row],[H_mag_adj]]/20)*SIN(RADIANS(_10sept_0_10[[#This Row],[H_phase]])))*0.3</f>
        <v>2.5629248158575769E-4</v>
      </c>
      <c r="J93">
        <f>(10^(_10sept_0_10[[#This Row],[V_mag_adj]]/20)*COS(RADIANS(_10sept_0_10[[#This Row],[V_phase]])))*0.3</f>
        <v>-2.3856151870133184E-4</v>
      </c>
      <c r="K93">
        <f>(10^(_10sept_0_10[[#This Row],[V_mag_adj]]/20)*SIN(RADIANS(_10sept_0_10[[#This Row],[V_phase]])))*0.3</f>
        <v>2.5726250426080452E-4</v>
      </c>
    </row>
    <row r="94" spans="1:11" x14ac:dyDescent="0.25">
      <c r="A94">
        <v>-89</v>
      </c>
      <c r="B94">
        <v>-17.82</v>
      </c>
      <c r="C94">
        <v>147.9</v>
      </c>
      <c r="D94">
        <v>-17.84</v>
      </c>
      <c r="E94">
        <v>147.09</v>
      </c>
      <c r="F94">
        <f>_10sept_0_10[[#This Row],[H_mag]]-40</f>
        <v>-57.82</v>
      </c>
      <c r="G94">
        <f>_10sept_0_10[[#This Row],[V_mag]]-40</f>
        <v>-57.84</v>
      </c>
      <c r="H94">
        <f>(10^(_10sept_0_10[[#This Row],[H_mag_adj]]/20)*COS(RADIANS(_10sept_0_10[[#This Row],[H_phase]])))*0.3</f>
        <v>-3.2663835146947931E-4</v>
      </c>
      <c r="I94">
        <f>(10^(_10sept_0_10[[#This Row],[H_mag_adj]]/20)*SIN(RADIANS(_10sept_0_10[[#This Row],[H_phase]])))*0.3</f>
        <v>2.0489985161027335E-4</v>
      </c>
      <c r="J94">
        <f>(10^(_10sept_0_10[[#This Row],[V_mag_adj]]/20)*COS(RADIANS(_10sept_0_10[[#This Row],[V_phase]])))*0.3</f>
        <v>-3.2296459392589807E-4</v>
      </c>
      <c r="K94">
        <f>(10^(_10sept_0_10[[#This Row],[V_mag_adj]]/20)*SIN(RADIANS(_10sept_0_10[[#This Row],[V_phase]])))*0.3</f>
        <v>2.0901513380524206E-4</v>
      </c>
    </row>
    <row r="95" spans="1:11" x14ac:dyDescent="0.25">
      <c r="A95">
        <v>-88</v>
      </c>
      <c r="B95">
        <v>-17.100000000000001</v>
      </c>
      <c r="C95">
        <v>162.01</v>
      </c>
      <c r="D95">
        <v>-17.18</v>
      </c>
      <c r="E95">
        <v>161.29</v>
      </c>
      <c r="F95">
        <f>_10sept_0_10[[#This Row],[H_mag]]-40</f>
        <v>-57.1</v>
      </c>
      <c r="G95">
        <f>_10sept_0_10[[#This Row],[V_mag]]-40</f>
        <v>-57.18</v>
      </c>
      <c r="H95">
        <f>(10^(_10sept_0_10[[#This Row],[H_mag_adj]]/20)*COS(RADIANS(_10sept_0_10[[#This Row],[H_phase]])))*0.3</f>
        <v>-3.9843015597951383E-4</v>
      </c>
      <c r="I95">
        <f>(10^(_10sept_0_10[[#This Row],[H_mag_adj]]/20)*SIN(RADIANS(_10sept_0_10[[#This Row],[H_phase]])))*0.3</f>
        <v>1.2938092898245968E-4</v>
      </c>
      <c r="J95">
        <f>(10^(_10sept_0_10[[#This Row],[V_mag_adj]]/20)*COS(RADIANS(_10sept_0_10[[#This Row],[V_phase]])))*0.3</f>
        <v>-3.931352559594648E-4</v>
      </c>
      <c r="K95">
        <f>(10^(_10sept_0_10[[#This Row],[V_mag_adj]]/20)*SIN(RADIANS(_10sept_0_10[[#This Row],[V_phase]])))*0.3</f>
        <v>1.3314542340457541E-4</v>
      </c>
    </row>
    <row r="96" spans="1:11" x14ac:dyDescent="0.25">
      <c r="A96">
        <v>-87</v>
      </c>
      <c r="B96">
        <v>-16.760000000000002</v>
      </c>
      <c r="C96">
        <v>173.76</v>
      </c>
      <c r="D96">
        <v>-16.71</v>
      </c>
      <c r="E96">
        <v>174.78</v>
      </c>
      <c r="F96">
        <f>_10sept_0_10[[#This Row],[H_mag]]-40</f>
        <v>-56.760000000000005</v>
      </c>
      <c r="G96">
        <f>_10sept_0_10[[#This Row],[V_mag]]-40</f>
        <v>-56.71</v>
      </c>
      <c r="H96">
        <f>(10^(_10sept_0_10[[#This Row],[H_mag_adj]]/20)*COS(RADIANS(_10sept_0_10[[#This Row],[H_phase]])))*0.3</f>
        <v>-4.3305249799343079E-4</v>
      </c>
      <c r="I96">
        <f>(10^(_10sept_0_10[[#This Row],[H_mag_adj]]/20)*SIN(RADIANS(_10sept_0_10[[#This Row],[H_phase]])))*0.3</f>
        <v>4.7350474925235524E-5</v>
      </c>
      <c r="J96">
        <f>(10^(_10sept_0_10[[#This Row],[V_mag_adj]]/20)*COS(RADIANS(_10sept_0_10[[#This Row],[V_phase]])))*0.3</f>
        <v>-4.3633129239823175E-4</v>
      </c>
      <c r="K96">
        <f>(10^(_10sept_0_10[[#This Row],[V_mag_adj]]/20)*SIN(RADIANS(_10sept_0_10[[#This Row],[V_phase]])))*0.3</f>
        <v>3.9862833031287951E-5</v>
      </c>
    </row>
    <row r="97" spans="1:11" x14ac:dyDescent="0.25">
      <c r="A97">
        <v>-86</v>
      </c>
      <c r="B97">
        <v>-16.48</v>
      </c>
      <c r="C97">
        <v>-171.34</v>
      </c>
      <c r="D97">
        <v>-16.489999999999998</v>
      </c>
      <c r="E97">
        <v>-171.97</v>
      </c>
      <c r="F97">
        <f>_10sept_0_10[[#This Row],[H_mag]]-40</f>
        <v>-56.480000000000004</v>
      </c>
      <c r="G97">
        <f>_10sept_0_10[[#This Row],[V_mag]]-40</f>
        <v>-56.489999999999995</v>
      </c>
      <c r="H97">
        <f>(10^(_10sept_0_10[[#This Row],[H_mag_adj]]/20)*COS(RADIANS(_10sept_0_10[[#This Row],[H_phase]])))*0.3</f>
        <v>-4.4477618923232807E-4</v>
      </c>
      <c r="I97">
        <f>(10^(_10sept_0_10[[#This Row],[H_mag_adj]]/20)*SIN(RADIANS(_10sept_0_10[[#This Row],[H_phase]])))*0.3</f>
        <v>-6.7742571675334881E-5</v>
      </c>
      <c r="J97">
        <f>(10^(_10sept_0_10[[#This Row],[V_mag_adj]]/20)*COS(RADIANS(_10sept_0_10[[#This Row],[V_phase]])))*0.3</f>
        <v>-4.449815566937176E-4</v>
      </c>
      <c r="K97">
        <f>(10^(_10sept_0_10[[#This Row],[V_mag_adj]]/20)*SIN(RADIANS(_10sept_0_10[[#This Row],[V_phase]])))*0.3</f>
        <v>-6.2775690700182305E-5</v>
      </c>
    </row>
    <row r="98" spans="1:11" x14ac:dyDescent="0.25">
      <c r="A98">
        <v>-85</v>
      </c>
      <c r="B98">
        <v>-16.41</v>
      </c>
      <c r="C98">
        <v>-156.78</v>
      </c>
      <c r="D98">
        <v>-16.420000000000002</v>
      </c>
      <c r="E98">
        <v>-157.41</v>
      </c>
      <c r="F98">
        <f>_10sept_0_10[[#This Row],[H_mag]]-40</f>
        <v>-56.41</v>
      </c>
      <c r="G98">
        <f>_10sept_0_10[[#This Row],[V_mag]]-40</f>
        <v>-56.42</v>
      </c>
      <c r="H98">
        <f>(10^(_10sept_0_10[[#This Row],[H_mag_adj]]/20)*COS(RADIANS(_10sept_0_10[[#This Row],[H_phase]])))*0.3</f>
        <v>-4.1680768042908753E-4</v>
      </c>
      <c r="I98">
        <f>(10^(_10sept_0_10[[#This Row],[H_mag_adj]]/20)*SIN(RADIANS(_10sept_0_10[[#This Row],[H_phase]])))*0.3</f>
        <v>-1.7881624601560092E-4</v>
      </c>
      <c r="J98">
        <f>(10^(_10sept_0_10[[#This Row],[V_mag_adj]]/20)*COS(RADIANS(_10sept_0_10[[#This Row],[V_phase]])))*0.3</f>
        <v>-4.182668070383631E-4</v>
      </c>
      <c r="K98">
        <f>(10^(_10sept_0_10[[#This Row],[V_mag_adj]]/20)*SIN(RADIANS(_10sept_0_10[[#This Row],[V_phase]])))*0.3</f>
        <v>-1.740220233475344E-4</v>
      </c>
    </row>
    <row r="99" spans="1:11" x14ac:dyDescent="0.25">
      <c r="A99">
        <v>-84</v>
      </c>
      <c r="B99">
        <v>-16.3</v>
      </c>
      <c r="C99">
        <v>-141.58000000000001</v>
      </c>
      <c r="D99">
        <v>-16.309999999999999</v>
      </c>
      <c r="E99">
        <v>-141.31</v>
      </c>
      <c r="F99">
        <f>_10sept_0_10[[#This Row],[H_mag]]-40</f>
        <v>-56.3</v>
      </c>
      <c r="G99">
        <f>_10sept_0_10[[#This Row],[V_mag]]-40</f>
        <v>-56.31</v>
      </c>
      <c r="H99">
        <f>(10^(_10sept_0_10[[#This Row],[H_mag_adj]]/20)*COS(RADIANS(_10sept_0_10[[#This Row],[H_phase]])))*0.3</f>
        <v>-3.5987135417150354E-4</v>
      </c>
      <c r="I99">
        <f>(10^(_10sept_0_10[[#This Row],[H_mag_adj]]/20)*SIN(RADIANS(_10sept_0_10[[#This Row],[H_phase]])))*0.3</f>
        <v>-2.8543510965815154E-4</v>
      </c>
      <c r="J99">
        <f>(10^(_10sept_0_10[[#This Row],[V_mag_adj]]/20)*COS(RADIANS(_10sept_0_10[[#This Row],[V_phase]])))*0.3</f>
        <v>-3.5810975561416603E-4</v>
      </c>
      <c r="K99">
        <f>(10^(_10sept_0_10[[#This Row],[V_mag_adj]]/20)*SIN(RADIANS(_10sept_0_10[[#This Row],[V_phase]])))*0.3</f>
        <v>-2.8679741005334023E-4</v>
      </c>
    </row>
    <row r="100" spans="1:11" x14ac:dyDescent="0.25">
      <c r="A100">
        <v>-83</v>
      </c>
      <c r="B100">
        <v>-16.04</v>
      </c>
      <c r="C100">
        <v>-125.31</v>
      </c>
      <c r="D100">
        <v>-16.03</v>
      </c>
      <c r="E100">
        <v>-124.61</v>
      </c>
      <c r="F100">
        <f>_10sept_0_10[[#This Row],[H_mag]]-40</f>
        <v>-56.04</v>
      </c>
      <c r="G100">
        <f>_10sept_0_10[[#This Row],[V_mag]]-40</f>
        <v>-56.03</v>
      </c>
      <c r="H100">
        <f>(10^(_10sept_0_10[[#This Row],[H_mag_adj]]/20)*COS(RADIANS(_10sept_0_10[[#This Row],[H_phase]])))*0.3</f>
        <v>-2.7355782183518211E-4</v>
      </c>
      <c r="I100">
        <f>(10^(_10sept_0_10[[#This Row],[H_mag_adj]]/20)*SIN(RADIANS(_10sept_0_10[[#This Row],[H_phase]])))*0.3</f>
        <v>-3.8621661895651998E-4</v>
      </c>
      <c r="J100">
        <f>(10^(_10sept_0_10[[#This Row],[V_mag_adj]]/20)*COS(RADIANS(_10sept_0_10[[#This Row],[V_phase]])))*0.3</f>
        <v>-2.691286648984548E-4</v>
      </c>
      <c r="K100">
        <f>(10^(_10sept_0_10[[#This Row],[V_mag_adj]]/20)*SIN(RADIANS(_10sept_0_10[[#This Row],[V_phase]])))*0.3</f>
        <v>-3.8997857268680946E-4</v>
      </c>
    </row>
    <row r="101" spans="1:11" x14ac:dyDescent="0.25">
      <c r="A101">
        <v>-82</v>
      </c>
      <c r="B101">
        <v>-15.55</v>
      </c>
      <c r="C101">
        <v>-108.27</v>
      </c>
      <c r="D101">
        <v>-15.56</v>
      </c>
      <c r="E101">
        <v>-108.74</v>
      </c>
      <c r="F101">
        <f>_10sept_0_10[[#This Row],[H_mag]]-40</f>
        <v>-55.55</v>
      </c>
      <c r="G101">
        <f>_10sept_0_10[[#This Row],[V_mag]]-40</f>
        <v>-55.56</v>
      </c>
      <c r="H101">
        <f>(10^(_10sept_0_10[[#This Row],[H_mag_adj]]/20)*COS(RADIANS(_10sept_0_10[[#This Row],[H_phase]])))*0.3</f>
        <v>-1.5698287620333735E-4</v>
      </c>
      <c r="I101">
        <f>(10^(_10sept_0_10[[#This Row],[H_mag_adj]]/20)*SIN(RADIANS(_10sept_0_10[[#This Row],[H_phase]])))*0.3</f>
        <v>-4.755073940072929E-4</v>
      </c>
      <c r="J101">
        <f>(10^(_10sept_0_10[[#This Row],[V_mag_adj]]/20)*COS(RADIANS(_10sept_0_10[[#This Row],[V_phase]])))*0.3</f>
        <v>-1.6069304928398521E-4</v>
      </c>
      <c r="K101">
        <f>(10^(_10sept_0_10[[#This Row],[V_mag_adj]]/20)*SIN(RADIANS(_10sept_0_10[[#This Row],[V_phase]])))*0.3</f>
        <v>-4.7365803910643224E-4</v>
      </c>
    </row>
    <row r="102" spans="1:11" x14ac:dyDescent="0.25">
      <c r="A102">
        <v>-81</v>
      </c>
      <c r="B102">
        <v>-15.01</v>
      </c>
      <c r="C102">
        <v>-93.53</v>
      </c>
      <c r="D102">
        <v>-14.97</v>
      </c>
      <c r="E102">
        <v>-93.53</v>
      </c>
      <c r="F102">
        <f>_10sept_0_10[[#This Row],[H_mag]]-40</f>
        <v>-55.01</v>
      </c>
      <c r="G102">
        <f>_10sept_0_10[[#This Row],[V_mag]]-40</f>
        <v>-54.97</v>
      </c>
      <c r="H102">
        <f>(10^(_10sept_0_10[[#This Row],[H_mag_adj]]/20)*COS(RADIANS(_10sept_0_10[[#This Row],[H_phase]])))*0.3</f>
        <v>-3.2809419257989725E-5</v>
      </c>
      <c r="I102">
        <f>(10^(_10sept_0_10[[#This Row],[H_mag_adj]]/20)*SIN(RADIANS(_10sept_0_10[[#This Row],[H_phase]])))*0.3</f>
        <v>-5.3185896449309755E-4</v>
      </c>
      <c r="J102">
        <f>(10^(_10sept_0_10[[#This Row],[V_mag_adj]]/20)*COS(RADIANS(_10sept_0_10[[#This Row],[V_phase]])))*0.3</f>
        <v>-3.2960860656440528E-5</v>
      </c>
      <c r="K102">
        <f>(10^(_10sept_0_10[[#This Row],[V_mag_adj]]/20)*SIN(RADIANS(_10sept_0_10[[#This Row],[V_phase]])))*0.3</f>
        <v>-5.3431391393088184E-4</v>
      </c>
    </row>
    <row r="103" spans="1:11" x14ac:dyDescent="0.25">
      <c r="A103">
        <v>-80</v>
      </c>
      <c r="B103">
        <v>-14.46</v>
      </c>
      <c r="C103">
        <v>-79.83</v>
      </c>
      <c r="D103">
        <v>-14.47</v>
      </c>
      <c r="E103">
        <v>-80.47</v>
      </c>
      <c r="F103">
        <f>_10sept_0_10[[#This Row],[H_mag]]-40</f>
        <v>-54.46</v>
      </c>
      <c r="G103">
        <f>_10sept_0_10[[#This Row],[V_mag]]-40</f>
        <v>-54.47</v>
      </c>
      <c r="H103">
        <f>(10^(_10sept_0_10[[#This Row],[H_mag_adj]]/20)*COS(RADIANS(_10sept_0_10[[#This Row],[H_phase]])))*0.3</f>
        <v>1.0023898891719474E-4</v>
      </c>
      <c r="I103">
        <f>(10^(_10sept_0_10[[#This Row],[H_mag_adj]]/20)*SIN(RADIANS(_10sept_0_10[[#This Row],[H_phase]])))*0.3</f>
        <v>-5.5878344507799332E-4</v>
      </c>
      <c r="J103">
        <f>(10^(_10sept_0_10[[#This Row],[V_mag_adj]]/20)*COS(RADIANS(_10sept_0_10[[#This Row],[V_phase]])))*0.3</f>
        <v>9.388304521994592E-5</v>
      </c>
      <c r="K103">
        <f>(10^(_10sept_0_10[[#This Row],[V_mag_adj]]/20)*SIN(RADIANS(_10sept_0_10[[#This Row],[V_phase]])))*0.3</f>
        <v>-5.592240411114004E-4</v>
      </c>
    </row>
    <row r="104" spans="1:11" x14ac:dyDescent="0.25">
      <c r="A104">
        <v>-79</v>
      </c>
      <c r="B104">
        <v>-14.09</v>
      </c>
      <c r="C104">
        <v>-67.98</v>
      </c>
      <c r="D104">
        <v>-14.06</v>
      </c>
      <c r="E104">
        <v>-67.63</v>
      </c>
      <c r="F104">
        <f>_10sept_0_10[[#This Row],[H_mag]]-40</f>
        <v>-54.09</v>
      </c>
      <c r="G104">
        <f>_10sept_0_10[[#This Row],[V_mag]]-40</f>
        <v>-54.06</v>
      </c>
      <c r="H104">
        <f>(10^(_10sept_0_10[[#This Row],[H_mag_adj]]/20)*COS(RADIANS(_10sept_0_10[[#This Row],[H_phase]])))*0.3</f>
        <v>2.2211183496459826E-4</v>
      </c>
      <c r="I104">
        <f>(10^(_10sept_0_10[[#This Row],[H_mag_adj]]/20)*SIN(RADIANS(_10sept_0_10[[#This Row],[H_phase]])))*0.3</f>
        <v>-5.4919406476904595E-4</v>
      </c>
      <c r="J104">
        <f>(10^(_10sept_0_10[[#This Row],[V_mag_adj]]/20)*COS(RADIANS(_10sept_0_10[[#This Row],[V_phase]])))*0.3</f>
        <v>2.2624257188079552E-4</v>
      </c>
      <c r="K104">
        <f>(10^(_10sept_0_10[[#This Row],[V_mag_adj]]/20)*SIN(RADIANS(_10sept_0_10[[#This Row],[V_phase]])))*0.3</f>
        <v>-5.4972242134408342E-4</v>
      </c>
    </row>
    <row r="105" spans="1:11" x14ac:dyDescent="0.25">
      <c r="A105">
        <v>-78</v>
      </c>
      <c r="B105">
        <v>-13.75</v>
      </c>
      <c r="C105">
        <v>-55.05</v>
      </c>
      <c r="D105">
        <v>-13.74</v>
      </c>
      <c r="E105">
        <v>-54.87</v>
      </c>
      <c r="F105">
        <f>_10sept_0_10[[#This Row],[H_mag]]-40</f>
        <v>-53.75</v>
      </c>
      <c r="G105">
        <f>_10sept_0_10[[#This Row],[V_mag]]-40</f>
        <v>-53.74</v>
      </c>
      <c r="H105">
        <f>(10^(_10sept_0_10[[#This Row],[H_mag_adj]]/20)*COS(RADIANS(_10sept_0_10[[#This Row],[H_phase]])))*0.3</f>
        <v>3.5291554986090055E-4</v>
      </c>
      <c r="I105">
        <f>(10^(_10sept_0_10[[#This Row],[H_mag_adj]]/20)*SIN(RADIANS(_10sept_0_10[[#This Row],[H_phase]])))*0.3</f>
        <v>-5.049529361753443E-4</v>
      </c>
      <c r="J105">
        <f>(10^(_10sept_0_10[[#This Row],[V_mag_adj]]/20)*COS(RADIANS(_10sept_0_10[[#This Row],[V_phase]])))*0.3</f>
        <v>3.5490853054418229E-4</v>
      </c>
      <c r="K105">
        <f>(10^(_10sept_0_10[[#This Row],[V_mag_adj]]/20)*SIN(RADIANS(_10sept_0_10[[#This Row],[V_phase]])))*0.3</f>
        <v>-5.0442213252989865E-4</v>
      </c>
    </row>
    <row r="106" spans="1:11" x14ac:dyDescent="0.25">
      <c r="A106">
        <v>-77</v>
      </c>
      <c r="B106">
        <v>-13.47</v>
      </c>
      <c r="C106">
        <v>-42.4</v>
      </c>
      <c r="D106">
        <v>-13.46</v>
      </c>
      <c r="E106">
        <v>-42.21</v>
      </c>
      <c r="F106">
        <f>_10sept_0_10[[#This Row],[H_mag]]-40</f>
        <v>-53.47</v>
      </c>
      <c r="G106">
        <f>_10sept_0_10[[#This Row],[V_mag]]-40</f>
        <v>-53.46</v>
      </c>
      <c r="H106">
        <f>(10^(_10sept_0_10[[#This Row],[H_mag_adj]]/20)*COS(RADIANS(_10sept_0_10[[#This Row],[H_phase]])))*0.3</f>
        <v>4.6983513454025805E-4</v>
      </c>
      <c r="I106">
        <f>(10^(_10sept_0_10[[#This Row],[H_mag_adj]]/20)*SIN(RADIANS(_10sept_0_10[[#This Row],[H_phase]])))*0.3</f>
        <v>-4.2901843288546091E-4</v>
      </c>
      <c r="J106">
        <f>(10^(_10sept_0_10[[#This Row],[V_mag_adj]]/20)*COS(RADIANS(_10sept_0_10[[#This Row],[V_phase]])))*0.3</f>
        <v>4.717980926881833E-4</v>
      </c>
      <c r="K106">
        <f>(10^(_10sept_0_10[[#This Row],[V_mag_adj]]/20)*SIN(RADIANS(_10sept_0_10[[#This Row],[V_phase]])))*0.3</f>
        <v>-4.2795045720632902E-4</v>
      </c>
    </row>
    <row r="107" spans="1:11" x14ac:dyDescent="0.25">
      <c r="A107">
        <v>-76</v>
      </c>
      <c r="B107">
        <v>-13.19</v>
      </c>
      <c r="C107">
        <v>-29.78</v>
      </c>
      <c r="D107">
        <v>-13.24</v>
      </c>
      <c r="E107">
        <v>-30.02</v>
      </c>
      <c r="F107">
        <f>_10sept_0_10[[#This Row],[H_mag]]-40</f>
        <v>-53.19</v>
      </c>
      <c r="G107">
        <f>_10sept_0_10[[#This Row],[V_mag]]-40</f>
        <v>-53.24</v>
      </c>
      <c r="H107">
        <f>(10^(_10sept_0_10[[#This Row],[H_mag_adj]]/20)*COS(RADIANS(_10sept_0_10[[#This Row],[H_phase]])))*0.3</f>
        <v>5.7030922513982699E-4</v>
      </c>
      <c r="I107">
        <f>(10^(_10sept_0_10[[#This Row],[H_mag_adj]]/20)*SIN(RADIANS(_10sept_0_10[[#This Row],[H_phase]])))*0.3</f>
        <v>-3.2635485517060978E-4</v>
      </c>
      <c r="J107">
        <f>(10^(_10sept_0_10[[#This Row],[V_mag_adj]]/20)*COS(RADIANS(_10sept_0_10[[#This Row],[V_phase]])))*0.3</f>
        <v>5.6567153639388364E-4</v>
      </c>
      <c r="K107">
        <f>(10^(_10sept_0_10[[#This Row],[V_mag_adj]]/20)*SIN(RADIANS(_10sept_0_10[[#This Row],[V_phase]])))*0.3</f>
        <v>-3.2685394237794239E-4</v>
      </c>
    </row>
    <row r="108" spans="1:11" x14ac:dyDescent="0.25">
      <c r="A108">
        <v>-75</v>
      </c>
      <c r="B108">
        <v>-12.89</v>
      </c>
      <c r="C108">
        <v>-17.489999999999998</v>
      </c>
      <c r="D108">
        <v>-12.91</v>
      </c>
      <c r="E108">
        <v>-17.78</v>
      </c>
      <c r="F108">
        <f>_10sept_0_10[[#This Row],[H_mag]]-40</f>
        <v>-52.89</v>
      </c>
      <c r="G108">
        <f>_10sept_0_10[[#This Row],[V_mag]]-40</f>
        <v>-52.91</v>
      </c>
      <c r="H108">
        <f>(10^(_10sept_0_10[[#This Row],[H_mag_adj]]/20)*COS(RADIANS(_10sept_0_10[[#This Row],[H_phase]])))*0.3</f>
        <v>6.4873099522815057E-4</v>
      </c>
      <c r="I108">
        <f>(10^(_10sept_0_10[[#This Row],[H_mag_adj]]/20)*SIN(RADIANS(_10sept_0_10[[#This Row],[H_phase]])))*0.3</f>
        <v>-2.044196229682379E-4</v>
      </c>
      <c r="J108">
        <f>(10^(_10sept_0_10[[#This Row],[V_mag_adj]]/20)*COS(RADIANS(_10sept_0_10[[#This Row],[V_phase]])))*0.3</f>
        <v>6.4619838814445186E-4</v>
      </c>
      <c r="K108">
        <f>(10^(_10sept_0_10[[#This Row],[V_mag_adj]]/20)*SIN(RADIANS(_10sept_0_10[[#This Row],[V_phase]])))*0.3</f>
        <v>-2.072228152153842E-4</v>
      </c>
    </row>
    <row r="109" spans="1:11" x14ac:dyDescent="0.25">
      <c r="A109">
        <v>-74</v>
      </c>
      <c r="B109">
        <v>-12.56</v>
      </c>
      <c r="C109">
        <v>-5.76</v>
      </c>
      <c r="D109">
        <v>-12.53</v>
      </c>
      <c r="E109">
        <v>-5.72</v>
      </c>
      <c r="F109">
        <f>_10sept_0_10[[#This Row],[H_mag]]-40</f>
        <v>-52.56</v>
      </c>
      <c r="G109">
        <f>_10sept_0_10[[#This Row],[V_mag]]-40</f>
        <v>-52.53</v>
      </c>
      <c r="H109">
        <f>(10^(_10sept_0_10[[#This Row],[H_mag_adj]]/20)*COS(RADIANS(_10sept_0_10[[#This Row],[H_phase]])))*0.3</f>
        <v>7.0294760401602458E-4</v>
      </c>
      <c r="I109">
        <f>(10^(_10sept_0_10[[#This Row],[H_mag_adj]]/20)*SIN(RADIANS(_10sept_0_10[[#This Row],[H_phase]])))*0.3</f>
        <v>-7.0907035407278676E-5</v>
      </c>
      <c r="J109">
        <f>(10^(_10sept_0_10[[#This Row],[V_mag_adj]]/20)*COS(RADIANS(_10sept_0_10[[#This Row],[V_phase]])))*0.3</f>
        <v>7.054291985042066E-4</v>
      </c>
      <c r="K109">
        <f>(10^(_10sept_0_10[[#This Row],[V_mag_adj]]/20)*SIN(RADIANS(_10sept_0_10[[#This Row],[V_phase]])))*0.3</f>
        <v>-7.0659897826557135E-5</v>
      </c>
    </row>
    <row r="110" spans="1:11" x14ac:dyDescent="0.25">
      <c r="A110">
        <v>-73</v>
      </c>
      <c r="B110">
        <v>-12.22</v>
      </c>
      <c r="C110">
        <v>6.04</v>
      </c>
      <c r="D110">
        <v>-12.2</v>
      </c>
      <c r="E110">
        <v>5.42</v>
      </c>
      <c r="F110">
        <f>_10sept_0_10[[#This Row],[H_mag]]-40</f>
        <v>-52.22</v>
      </c>
      <c r="G110">
        <f>_10sept_0_10[[#This Row],[V_mag]]-40</f>
        <v>-52.2</v>
      </c>
      <c r="H110">
        <f>(10^(_10sept_0_10[[#This Row],[H_mag_adj]]/20)*COS(RADIANS(_10sept_0_10[[#This Row],[H_phase]])))*0.3</f>
        <v>7.3064031123750209E-4</v>
      </c>
      <c r="I110">
        <f>(10^(_10sept_0_10[[#This Row],[H_mag_adj]]/20)*SIN(RADIANS(_10sept_0_10[[#This Row],[H_phase]])))*0.3</f>
        <v>7.7309147096089108E-5</v>
      </c>
      <c r="J110">
        <f>(10^(_10sept_0_10[[#This Row],[V_mag_adj]]/20)*COS(RADIANS(_10sept_0_10[[#This Row],[V_phase]])))*0.3</f>
        <v>7.3312021336800271E-4</v>
      </c>
      <c r="K110">
        <f>(10^(_10sept_0_10[[#This Row],[V_mag_adj]]/20)*SIN(RADIANS(_10sept_0_10[[#This Row],[V_phase]])))*0.3</f>
        <v>6.9558466186182133E-5</v>
      </c>
    </row>
    <row r="111" spans="1:11" x14ac:dyDescent="0.25">
      <c r="A111">
        <v>-72</v>
      </c>
      <c r="B111">
        <v>-11.8</v>
      </c>
      <c r="C111">
        <v>17.89</v>
      </c>
      <c r="D111">
        <v>-11.81</v>
      </c>
      <c r="E111">
        <v>17.420000000000002</v>
      </c>
      <c r="F111">
        <f>_10sept_0_10[[#This Row],[H_mag]]-40</f>
        <v>-51.8</v>
      </c>
      <c r="G111">
        <f>_10sept_0_10[[#This Row],[V_mag]]-40</f>
        <v>-51.81</v>
      </c>
      <c r="H111">
        <f>(10^(_10sept_0_10[[#This Row],[H_mag_adj]]/20)*COS(RADIANS(_10sept_0_10[[#This Row],[H_phase]])))*0.3</f>
        <v>7.3383362739236487E-4</v>
      </c>
      <c r="I111">
        <f>(10^(_10sept_0_10[[#This Row],[H_mag_adj]]/20)*SIN(RADIANS(_10sept_0_10[[#This Row],[H_phase]])))*0.3</f>
        <v>2.3688037173856378E-4</v>
      </c>
      <c r="J111">
        <f>(10^(_10sept_0_10[[#This Row],[V_mag_adj]]/20)*COS(RADIANS(_10sept_0_10[[#This Row],[V_phase]])))*0.3</f>
        <v>7.349054784121621E-4</v>
      </c>
      <c r="K111">
        <f>(10^(_10sept_0_10[[#This Row],[V_mag_adj]]/20)*SIN(RADIANS(_10sept_0_10[[#This Row],[V_phase]])))*0.3</f>
        <v>2.3058717119493006E-4</v>
      </c>
    </row>
    <row r="112" spans="1:11" x14ac:dyDescent="0.25">
      <c r="A112">
        <v>-71</v>
      </c>
      <c r="B112">
        <v>-11.47</v>
      </c>
      <c r="C112">
        <v>28.47</v>
      </c>
      <c r="D112">
        <v>-11.5</v>
      </c>
      <c r="E112">
        <v>28.12</v>
      </c>
      <c r="F112">
        <f>_10sept_0_10[[#This Row],[H_mag]]-40</f>
        <v>-51.47</v>
      </c>
      <c r="G112">
        <f>_10sept_0_10[[#This Row],[V_mag]]-40</f>
        <v>-51.5</v>
      </c>
      <c r="H112">
        <f>(10^(_10sept_0_10[[#This Row],[H_mag_adj]]/20)*COS(RADIANS(_10sept_0_10[[#This Row],[H_phase]])))*0.3</f>
        <v>7.0411427427738069E-4</v>
      </c>
      <c r="I112">
        <f>(10^(_10sept_0_10[[#This Row],[H_mag_adj]]/20)*SIN(RADIANS(_10sept_0_10[[#This Row],[H_phase]])))*0.3</f>
        <v>3.8182563543154611E-4</v>
      </c>
      <c r="J112">
        <f>(10^(_10sept_0_10[[#This Row],[V_mag_adj]]/20)*COS(RADIANS(_10sept_0_10[[#This Row],[V_phase]])))*0.3</f>
        <v>7.0399783634016752E-4</v>
      </c>
      <c r="K112">
        <f>(10^(_10sept_0_10[[#This Row],[V_mag_adj]]/20)*SIN(RADIANS(_10sept_0_10[[#This Row],[V_phase]])))*0.3</f>
        <v>3.7621569926584033E-4</v>
      </c>
    </row>
    <row r="113" spans="1:11" x14ac:dyDescent="0.25">
      <c r="A113">
        <v>-70</v>
      </c>
      <c r="B113">
        <v>-11.19</v>
      </c>
      <c r="C113">
        <v>39.54</v>
      </c>
      <c r="D113">
        <v>-11.2</v>
      </c>
      <c r="E113">
        <v>39.49</v>
      </c>
      <c r="F113">
        <f>_10sept_0_10[[#This Row],[H_mag]]-40</f>
        <v>-51.19</v>
      </c>
      <c r="G113">
        <f>_10sept_0_10[[#This Row],[V_mag]]-40</f>
        <v>-51.2</v>
      </c>
      <c r="H113">
        <f>(10^(_10sept_0_10[[#This Row],[H_mag_adj]]/20)*COS(RADIANS(_10sept_0_10[[#This Row],[H_phase]])))*0.3</f>
        <v>6.3793612777308299E-4</v>
      </c>
      <c r="I113">
        <f>(10^(_10sept_0_10[[#This Row],[H_mag_adj]]/20)*SIN(RADIANS(_10sept_0_10[[#This Row],[H_phase]])))*0.3</f>
        <v>5.2662239425232222E-4</v>
      </c>
      <c r="J113">
        <f>(10^(_10sept_0_10[[#This Row],[V_mag_adj]]/20)*COS(RADIANS(_10sept_0_10[[#This Row],[V_phase]])))*0.3</f>
        <v>6.3766089254477807E-4</v>
      </c>
      <c r="K113">
        <f>(10^(_10sept_0_10[[#This Row],[V_mag_adj]]/20)*SIN(RADIANS(_10sept_0_10[[#This Row],[V_phase]])))*0.3</f>
        <v>5.2546018274010229E-4</v>
      </c>
    </row>
    <row r="114" spans="1:11" x14ac:dyDescent="0.25">
      <c r="A114">
        <v>-69</v>
      </c>
      <c r="B114">
        <v>-10.94</v>
      </c>
      <c r="C114">
        <v>50.42</v>
      </c>
      <c r="D114">
        <v>-10.97</v>
      </c>
      <c r="E114">
        <v>49.83</v>
      </c>
      <c r="F114">
        <f>_10sept_0_10[[#This Row],[H_mag]]-40</f>
        <v>-50.94</v>
      </c>
      <c r="G114">
        <f>_10sept_0_10[[#This Row],[V_mag]]-40</f>
        <v>-50.97</v>
      </c>
      <c r="H114">
        <f>(10^(_10sept_0_10[[#This Row],[H_mag_adj]]/20)*COS(RADIANS(_10sept_0_10[[#This Row],[H_phase]])))*0.3</f>
        <v>5.4245828195847404E-4</v>
      </c>
      <c r="I114">
        <f>(10^(_10sept_0_10[[#This Row],[H_mag_adj]]/20)*SIN(RADIANS(_10sept_0_10[[#This Row],[H_phase]])))*0.3</f>
        <v>6.5618565163665403E-4</v>
      </c>
      <c r="J114">
        <f>(10^(_10sept_0_10[[#This Row],[V_mag_adj]]/20)*COS(RADIANS(_10sept_0_10[[#This Row],[V_phase]])))*0.3</f>
        <v>5.4729288563469742E-4</v>
      </c>
      <c r="K114">
        <f>(10^(_10sept_0_10[[#This Row],[V_mag_adj]]/20)*SIN(RADIANS(_10sept_0_10[[#This Row],[V_phase]])))*0.3</f>
        <v>6.4832193148155247E-4</v>
      </c>
    </row>
    <row r="115" spans="1:11" x14ac:dyDescent="0.25">
      <c r="A115">
        <v>-68</v>
      </c>
      <c r="B115">
        <v>-10.7</v>
      </c>
      <c r="C115">
        <v>61.07</v>
      </c>
      <c r="D115">
        <v>-10.7</v>
      </c>
      <c r="E115">
        <v>61.14</v>
      </c>
      <c r="F115">
        <f>_10sept_0_10[[#This Row],[H_mag]]-40</f>
        <v>-50.7</v>
      </c>
      <c r="G115">
        <f>_10sept_0_10[[#This Row],[V_mag]]-40</f>
        <v>-50.7</v>
      </c>
      <c r="H115">
        <f>(10^(_10sept_0_10[[#This Row],[H_mag_adj]]/20)*COS(RADIANS(_10sept_0_10[[#This Row],[H_phase]])))*0.3</f>
        <v>4.2338346378615981E-4</v>
      </c>
      <c r="I115">
        <f>(10^(_10sept_0_10[[#This Row],[H_mag_adj]]/20)*SIN(RADIANS(_10sept_0_10[[#This Row],[H_phase]])))*0.3</f>
        <v>7.6600958021069904E-4</v>
      </c>
      <c r="J115">
        <f>(10^(_10sept_0_10[[#This Row],[V_mag_adj]]/20)*COS(RADIANS(_10sept_0_10[[#This Row],[V_phase]])))*0.3</f>
        <v>4.2244729079321145E-4</v>
      </c>
      <c r="K115">
        <f>(10^(_10sept_0_10[[#This Row],[V_mag_adj]]/20)*SIN(RADIANS(_10sept_0_10[[#This Row],[V_phase]])))*0.3</f>
        <v>7.6652626888033891E-4</v>
      </c>
    </row>
    <row r="116" spans="1:11" x14ac:dyDescent="0.25">
      <c r="A116">
        <v>-67</v>
      </c>
      <c r="B116">
        <v>-10.46</v>
      </c>
      <c r="C116">
        <v>72.489999999999995</v>
      </c>
      <c r="D116">
        <v>-10.43</v>
      </c>
      <c r="E116">
        <v>72.34</v>
      </c>
      <c r="F116">
        <f>_10sept_0_10[[#This Row],[H_mag]]-40</f>
        <v>-50.46</v>
      </c>
      <c r="G116">
        <f>_10sept_0_10[[#This Row],[V_mag]]-40</f>
        <v>-50.43</v>
      </c>
      <c r="H116">
        <f>(10^(_10sept_0_10[[#This Row],[H_mag_adj]]/20)*COS(RADIANS(_10sept_0_10[[#This Row],[H_phase]])))*0.3</f>
        <v>2.707094325004403E-4</v>
      </c>
      <c r="I116">
        <f>(10^(_10sept_0_10[[#This Row],[H_mag_adj]]/20)*SIN(RADIANS(_10sept_0_10[[#This Row],[H_phase]])))*0.3</f>
        <v>8.5805840508226437E-4</v>
      </c>
      <c r="J116">
        <f>(10^(_10sept_0_10[[#This Row],[V_mag_adj]]/20)*COS(RADIANS(_10sept_0_10[[#This Row],[V_phase]])))*0.3</f>
        <v>2.7389927663673677E-4</v>
      </c>
      <c r="K116">
        <f>(10^(_10sept_0_10[[#This Row],[V_mag_adj]]/20)*SIN(RADIANS(_10sept_0_10[[#This Row],[V_phase]])))*0.3</f>
        <v>8.6031304015820351E-4</v>
      </c>
    </row>
    <row r="117" spans="1:11" x14ac:dyDescent="0.25">
      <c r="A117">
        <v>-66</v>
      </c>
      <c r="B117">
        <v>-10.130000000000001</v>
      </c>
      <c r="C117">
        <v>84.24</v>
      </c>
      <c r="D117">
        <v>-10.130000000000001</v>
      </c>
      <c r="E117">
        <v>83.78</v>
      </c>
      <c r="F117">
        <f>_10sept_0_10[[#This Row],[H_mag]]-40</f>
        <v>-50.13</v>
      </c>
      <c r="G117">
        <f>_10sept_0_10[[#This Row],[V_mag]]-40</f>
        <v>-50.13</v>
      </c>
      <c r="H117">
        <f>(10^(_10sept_0_10[[#This Row],[H_mag_adj]]/20)*COS(RADIANS(_10sept_0_10[[#This Row],[H_phase]])))*0.3</f>
        <v>9.3797082059235759E-5</v>
      </c>
      <c r="I117">
        <f>(10^(_10sept_0_10[[#This Row],[H_mag_adj]]/20)*SIN(RADIANS(_10sept_0_10[[#This Row],[H_phase]])))*0.3</f>
        <v>9.2987153839555359E-4</v>
      </c>
      <c r="J117">
        <f>(10^(_10sept_0_10[[#This Row],[V_mag_adj]]/20)*COS(RADIANS(_10sept_0_10[[#This Row],[V_phase]])))*0.3</f>
        <v>1.012594661179422E-4</v>
      </c>
      <c r="K117">
        <f>(10^(_10sept_0_10[[#This Row],[V_mag_adj]]/20)*SIN(RADIANS(_10sept_0_10[[#This Row],[V_phase]])))*0.3</f>
        <v>9.2908852702121433E-4</v>
      </c>
    </row>
    <row r="118" spans="1:11" x14ac:dyDescent="0.25">
      <c r="A118">
        <v>-65</v>
      </c>
      <c r="B118">
        <v>-9.7799999999999994</v>
      </c>
      <c r="C118">
        <v>94.75</v>
      </c>
      <c r="D118">
        <v>-9.7899999999999991</v>
      </c>
      <c r="E118">
        <v>94.39</v>
      </c>
      <c r="F118">
        <f>_10sept_0_10[[#This Row],[H_mag]]-40</f>
        <v>-49.78</v>
      </c>
      <c r="G118">
        <f>_10sept_0_10[[#This Row],[V_mag]]-40</f>
        <v>-49.79</v>
      </c>
      <c r="H118">
        <f>(10^(_10sept_0_10[[#This Row],[H_mag_adj]]/20)*COS(RADIANS(_10sept_0_10[[#This Row],[H_phase]])))*0.3</f>
        <v>-8.0573947013681452E-5</v>
      </c>
      <c r="I118">
        <f>(10^(_10sept_0_10[[#This Row],[H_mag_adj]]/20)*SIN(RADIANS(_10sept_0_10[[#This Row],[H_phase]])))*0.3</f>
        <v>9.6967702123105734E-4</v>
      </c>
      <c r="J118">
        <f>(10^(_10sept_0_10[[#This Row],[V_mag_adj]]/20)*COS(RADIANS(_10sept_0_10[[#This Row],[V_phase]])))*0.3</f>
        <v>-7.4394037604835173E-5</v>
      </c>
      <c r="K118">
        <f>(10^(_10sept_0_10[[#This Row],[V_mag_adj]]/20)*SIN(RADIANS(_10sept_0_10[[#This Row],[V_phase]])))*0.3</f>
        <v>9.6904783832168942E-4</v>
      </c>
    </row>
    <row r="119" spans="1:11" x14ac:dyDescent="0.25">
      <c r="A119">
        <v>-64</v>
      </c>
      <c r="B119">
        <v>-9.3800000000000008</v>
      </c>
      <c r="C119">
        <v>105.21</v>
      </c>
      <c r="D119">
        <v>-9.3800000000000008</v>
      </c>
      <c r="E119">
        <v>104.91</v>
      </c>
      <c r="F119">
        <f>_10sept_0_10[[#This Row],[H_mag]]-40</f>
        <v>-49.38</v>
      </c>
      <c r="G119">
        <f>_10sept_0_10[[#This Row],[V_mag]]-40</f>
        <v>-49.38</v>
      </c>
      <c r="H119">
        <f>(10^(_10sept_0_10[[#This Row],[H_mag_adj]]/20)*COS(RADIANS(_10sept_0_10[[#This Row],[H_phase]])))*0.3</f>
        <v>-2.6730981608072559E-4</v>
      </c>
      <c r="I119">
        <f>(10^(_10sept_0_10[[#This Row],[H_mag_adj]]/20)*SIN(RADIANS(_10sept_0_10[[#This Row],[H_phase]])))*0.3</f>
        <v>9.8318533057906664E-4</v>
      </c>
      <c r="J119">
        <f>(10^(_10sept_0_10[[#This Row],[V_mag_adj]]/20)*COS(RADIANS(_10sept_0_10[[#This Row],[V_phase]])))*0.3</f>
        <v>-2.6215822903341221E-4</v>
      </c>
      <c r="K119">
        <f>(10^(_10sept_0_10[[#This Row],[V_mag_adj]]/20)*SIN(RADIANS(_10sept_0_10[[#This Row],[V_phase]])))*0.3</f>
        <v>9.8457147784660349E-4</v>
      </c>
    </row>
    <row r="120" spans="1:11" x14ac:dyDescent="0.25">
      <c r="A120">
        <v>-63</v>
      </c>
      <c r="B120">
        <v>-9</v>
      </c>
      <c r="C120">
        <v>114.78</v>
      </c>
      <c r="D120">
        <v>-9.0299999999999994</v>
      </c>
      <c r="E120">
        <v>114.03</v>
      </c>
      <c r="F120">
        <f>_10sept_0_10[[#This Row],[H_mag]]-40</f>
        <v>-49</v>
      </c>
      <c r="G120">
        <f>_10sept_0_10[[#This Row],[V_mag]]-40</f>
        <v>-49.03</v>
      </c>
      <c r="H120">
        <f>(10^(_10sept_0_10[[#This Row],[H_mag_adj]]/20)*COS(RADIANS(_10sept_0_10[[#This Row],[H_phase]])))*0.3</f>
        <v>-4.4614432424827026E-4</v>
      </c>
      <c r="I120">
        <f>(10^(_10sept_0_10[[#This Row],[H_mag_adj]]/20)*SIN(RADIANS(_10sept_0_10[[#This Row],[H_phase]])))*0.3</f>
        <v>9.6643060410761181E-4</v>
      </c>
      <c r="J120">
        <f>(10^(_10sept_0_10[[#This Row],[V_mag_adj]]/20)*COS(RADIANS(_10sept_0_10[[#This Row],[V_phase]])))*0.3</f>
        <v>-4.3196139496187193E-4</v>
      </c>
      <c r="K120">
        <f>(10^(_10sept_0_10[[#This Row],[V_mag_adj]]/20)*SIN(RADIANS(_10sept_0_10[[#This Row],[V_phase]])))*0.3</f>
        <v>9.6883563129074703E-4</v>
      </c>
    </row>
    <row r="121" spans="1:11" x14ac:dyDescent="0.25">
      <c r="A121">
        <v>-62</v>
      </c>
      <c r="B121">
        <v>-8.66</v>
      </c>
      <c r="C121">
        <v>123.5</v>
      </c>
      <c r="D121">
        <v>-8.69</v>
      </c>
      <c r="E121">
        <v>122.82</v>
      </c>
      <c r="F121">
        <f>_10sept_0_10[[#This Row],[H_mag]]-40</f>
        <v>-48.66</v>
      </c>
      <c r="G121">
        <f>_10sept_0_10[[#This Row],[V_mag]]-40</f>
        <v>-48.69</v>
      </c>
      <c r="H121">
        <f>(10^(_10sept_0_10[[#This Row],[H_mag_adj]]/20)*COS(RADIANS(_10sept_0_10[[#This Row],[H_phase]])))*0.3</f>
        <v>-6.1095715020747447E-4</v>
      </c>
      <c r="I121">
        <f>(10^(_10sept_0_10[[#This Row],[H_mag_adj]]/20)*SIN(RADIANS(_10sept_0_10[[#This Row],[H_phase]])))*0.3</f>
        <v>9.2305556432411792E-4</v>
      </c>
      <c r="J121">
        <f>(10^(_10sept_0_10[[#This Row],[V_mag_adj]]/20)*COS(RADIANS(_10sept_0_10[[#This Row],[V_phase]])))*0.3</f>
        <v>-5.9789072399618311E-4</v>
      </c>
      <c r="K121">
        <f>(10^(_10sept_0_10[[#This Row],[V_mag_adj]]/20)*SIN(RADIANS(_10sept_0_10[[#This Row],[V_phase]])))*0.3</f>
        <v>9.2703397404527094E-4</v>
      </c>
    </row>
    <row r="122" spans="1:11" x14ac:dyDescent="0.25">
      <c r="A122">
        <v>-61</v>
      </c>
      <c r="B122">
        <v>-8.41</v>
      </c>
      <c r="C122">
        <v>131.24</v>
      </c>
      <c r="D122">
        <v>-8.41</v>
      </c>
      <c r="E122">
        <v>131.41999999999999</v>
      </c>
      <c r="F122">
        <f>_10sept_0_10[[#This Row],[H_mag]]-40</f>
        <v>-48.41</v>
      </c>
      <c r="G122">
        <f>_10sept_0_10[[#This Row],[V_mag]]-40</f>
        <v>-48.41</v>
      </c>
      <c r="H122">
        <f>(10^(_10sept_0_10[[#This Row],[H_mag_adj]]/20)*COS(RADIANS(_10sept_0_10[[#This Row],[H_phase]])))*0.3</f>
        <v>-7.510140497098359E-4</v>
      </c>
      <c r="I122">
        <f>(10^(_10sept_0_10[[#This Row],[H_mag_adj]]/20)*SIN(RADIANS(_10sept_0_10[[#This Row],[H_phase]])))*0.3</f>
        <v>8.5666896378403694E-4</v>
      </c>
      <c r="J122">
        <f>(10^(_10sept_0_10[[#This Row],[V_mag_adj]]/20)*COS(RADIANS(_10sept_0_10[[#This Row],[V_phase]])))*0.3</f>
        <v>-7.5370164410326406E-4</v>
      </c>
      <c r="K122">
        <f>(10^(_10sept_0_10[[#This Row],[V_mag_adj]]/20)*SIN(RADIANS(_10sept_0_10[[#This Row],[V_phase]])))*0.3</f>
        <v>8.543053599553383E-4</v>
      </c>
    </row>
    <row r="123" spans="1:11" x14ac:dyDescent="0.25">
      <c r="A123">
        <v>-60</v>
      </c>
      <c r="B123">
        <v>-8.15</v>
      </c>
      <c r="C123">
        <v>139.96</v>
      </c>
      <c r="D123">
        <v>-8.16</v>
      </c>
      <c r="E123">
        <v>139.63</v>
      </c>
      <c r="F123">
        <f>_10sept_0_10[[#This Row],[H_mag]]-40</f>
        <v>-48.15</v>
      </c>
      <c r="G123">
        <f>_10sept_0_10[[#This Row],[V_mag]]-40</f>
        <v>-48.16</v>
      </c>
      <c r="H123">
        <f>(10^(_10sept_0_10[[#This Row],[H_mag_adj]]/20)*COS(RADIANS(_10sept_0_10[[#This Row],[H_phase]])))*0.3</f>
        <v>-8.9871218547762813E-4</v>
      </c>
      <c r="I123">
        <f>(10^(_10sept_0_10[[#This Row],[H_mag_adj]]/20)*SIN(RADIANS(_10sept_0_10[[#This Row],[H_phase]])))*0.3</f>
        <v>7.5517886834037661E-4</v>
      </c>
      <c r="J123">
        <f>(10^(_10sept_0_10[[#This Row],[V_mag_adj]]/20)*COS(RADIANS(_10sept_0_10[[#This Row],[V_phase]])))*0.3</f>
        <v>-8.9331872166221419E-4</v>
      </c>
      <c r="K123">
        <f>(10^(_10sept_0_10[[#This Row],[V_mag_adj]]/20)*SIN(RADIANS(_10sept_0_10[[#This Row],[V_phase]])))*0.3</f>
        <v>7.5946765167586388E-4</v>
      </c>
    </row>
    <row r="124" spans="1:11" x14ac:dyDescent="0.25">
      <c r="A124">
        <v>-59</v>
      </c>
      <c r="B124">
        <v>-7.93</v>
      </c>
      <c r="C124">
        <v>147.79</v>
      </c>
      <c r="D124">
        <v>-7.95</v>
      </c>
      <c r="E124">
        <v>147.53</v>
      </c>
      <c r="F124">
        <f>_10sept_0_10[[#This Row],[H_mag]]-40</f>
        <v>-47.93</v>
      </c>
      <c r="G124">
        <f>_10sept_0_10[[#This Row],[V_mag]]-40</f>
        <v>-47.95</v>
      </c>
      <c r="H124">
        <f>(10^(_10sept_0_10[[#This Row],[H_mag_adj]]/20)*COS(RADIANS(_10sept_0_10[[#This Row],[H_phase]])))*0.3</f>
        <v>-1.0186923062747498E-3</v>
      </c>
      <c r="I124">
        <f>(10^(_10sept_0_10[[#This Row],[H_mag_adj]]/20)*SIN(RADIANS(_10sept_0_10[[#This Row],[H_phase]])))*0.3</f>
        <v>6.4175311202757212E-4</v>
      </c>
      <c r="J124">
        <f>(10^(_10sept_0_10[[#This Row],[V_mag_adj]]/20)*COS(RADIANS(_10sept_0_10[[#This Row],[V_phase]])))*0.3</f>
        <v>-1.0134334391626351E-3</v>
      </c>
      <c r="K124">
        <f>(10^(_10sept_0_10[[#This Row],[V_mag_adj]]/20)*SIN(RADIANS(_10sept_0_10[[#This Row],[V_phase]])))*0.3</f>
        <v>6.4488255985724276E-4</v>
      </c>
    </row>
    <row r="125" spans="1:11" x14ac:dyDescent="0.25">
      <c r="A125">
        <v>-58</v>
      </c>
      <c r="B125">
        <v>-7.7</v>
      </c>
      <c r="C125">
        <v>155.85</v>
      </c>
      <c r="D125">
        <v>-7.7</v>
      </c>
      <c r="E125">
        <v>156.1</v>
      </c>
      <c r="F125">
        <f>_10sept_0_10[[#This Row],[H_mag]]-40</f>
        <v>-47.7</v>
      </c>
      <c r="G125">
        <f>_10sept_0_10[[#This Row],[V_mag]]-40</f>
        <v>-47.7</v>
      </c>
      <c r="H125">
        <f>(10^(_10sept_0_10[[#This Row],[H_mag_adj]]/20)*COS(RADIANS(_10sept_0_10[[#This Row],[H_phase]])))*0.3</f>
        <v>-1.128089134712001E-3</v>
      </c>
      <c r="I125">
        <f>(10^(_10sept_0_10[[#This Row],[H_mag_adj]]/20)*SIN(RADIANS(_10sept_0_10[[#This Row],[H_phase]])))*0.3</f>
        <v>5.0580054503756211E-4</v>
      </c>
      <c r="J125">
        <f>(10^(_10sept_0_10[[#This Row],[V_mag_adj]]/20)*COS(RADIANS(_10sept_0_10[[#This Row],[V_phase]])))*0.3</f>
        <v>-1.1302853603308834E-3</v>
      </c>
      <c r="K125">
        <f>(10^(_10sept_0_10[[#This Row],[V_mag_adj]]/20)*SIN(RADIANS(_10sept_0_10[[#This Row],[V_phase]])))*0.3</f>
        <v>5.0087352838541093E-4</v>
      </c>
    </row>
    <row r="126" spans="1:11" x14ac:dyDescent="0.25">
      <c r="A126">
        <v>-57</v>
      </c>
      <c r="B126">
        <v>-7.4</v>
      </c>
      <c r="C126">
        <v>165.06</v>
      </c>
      <c r="D126">
        <v>-7.42</v>
      </c>
      <c r="E126">
        <v>164.99</v>
      </c>
      <c r="F126">
        <f>_10sept_0_10[[#This Row],[H_mag]]-40</f>
        <v>-47.4</v>
      </c>
      <c r="G126">
        <f>_10sept_0_10[[#This Row],[V_mag]]-40</f>
        <v>-47.42</v>
      </c>
      <c r="H126">
        <f>(10^(_10sept_0_10[[#This Row],[H_mag_adj]]/20)*COS(RADIANS(_10sept_0_10[[#This Row],[H_phase]])))*0.3</f>
        <v>-1.2364786981980539E-3</v>
      </c>
      <c r="I126">
        <f>(10^(_10sept_0_10[[#This Row],[H_mag_adj]]/20)*SIN(RADIANS(_10sept_0_10[[#This Row],[H_phase]])))*0.3</f>
        <v>3.2992605482354688E-4</v>
      </c>
      <c r="J126">
        <f>(10^(_10sept_0_10[[#This Row],[V_mag_adj]]/20)*COS(RADIANS(_10sept_0_10[[#This Row],[V_phase]])))*0.3</f>
        <v>-1.2332318018740225E-3</v>
      </c>
      <c r="K126">
        <f>(10^(_10sept_0_10[[#This Row],[V_mag_adj]]/20)*SIN(RADIANS(_10sept_0_10[[#This Row],[V_phase]])))*0.3</f>
        <v>3.3067416924246307E-4</v>
      </c>
    </row>
    <row r="127" spans="1:11" x14ac:dyDescent="0.25">
      <c r="A127">
        <v>-56</v>
      </c>
      <c r="B127">
        <v>-7.1</v>
      </c>
      <c r="C127">
        <v>173.07</v>
      </c>
      <c r="D127">
        <v>-7.13</v>
      </c>
      <c r="E127">
        <v>172.59</v>
      </c>
      <c r="F127">
        <f>_10sept_0_10[[#This Row],[H_mag]]-40</f>
        <v>-47.1</v>
      </c>
      <c r="G127">
        <f>_10sept_0_10[[#This Row],[V_mag]]-40</f>
        <v>-47.13</v>
      </c>
      <c r="H127">
        <f>(10^(_10sept_0_10[[#This Row],[H_mag_adj]]/20)*COS(RADIANS(_10sept_0_10[[#This Row],[H_phase]])))*0.3</f>
        <v>-1.3150334015154576E-3</v>
      </c>
      <c r="I127">
        <f>(10^(_10sept_0_10[[#This Row],[H_mag_adj]]/20)*SIN(RADIANS(_10sept_0_10[[#This Row],[H_phase]])))*0.3</f>
        <v>1.5983520476079053E-4</v>
      </c>
      <c r="J127">
        <f>(10^(_10sept_0_10[[#This Row],[V_mag_adj]]/20)*COS(RADIANS(_10sept_0_10[[#This Row],[V_phase]])))*0.3</f>
        <v>-1.3091188842562836E-3</v>
      </c>
      <c r="K127">
        <f>(10^(_10sept_0_10[[#This Row],[V_mag_adj]]/20)*SIN(RADIANS(_10sept_0_10[[#This Row],[V_phase]])))*0.3</f>
        <v>1.7025720083311177E-4</v>
      </c>
    </row>
    <row r="128" spans="1:11" x14ac:dyDescent="0.25">
      <c r="A128">
        <v>-55</v>
      </c>
      <c r="B128">
        <v>-6.77</v>
      </c>
      <c r="C128">
        <v>-179.24</v>
      </c>
      <c r="D128">
        <v>-6.77</v>
      </c>
      <c r="E128">
        <v>-179.46</v>
      </c>
      <c r="F128">
        <f>_10sept_0_10[[#This Row],[H_mag]]-40</f>
        <v>-46.769999999999996</v>
      </c>
      <c r="G128">
        <f>_10sept_0_10[[#This Row],[V_mag]]-40</f>
        <v>-46.769999999999996</v>
      </c>
      <c r="H128">
        <f>(10^(_10sept_0_10[[#This Row],[H_mag_adj]]/20)*COS(RADIANS(_10sept_0_10[[#This Row],[H_phase]])))*0.3</f>
        <v>-1.3758878868323319E-3</v>
      </c>
      <c r="I128">
        <f>(10^(_10sept_0_10[[#This Row],[H_mag_adj]]/20)*SIN(RADIANS(_10sept_0_10[[#This Row],[H_phase]])))*0.3</f>
        <v>-1.82515385074534E-5</v>
      </c>
      <c r="J128">
        <f>(10^(_10sept_0_10[[#This Row],[V_mag_adj]]/20)*COS(RADIANS(_10sept_0_10[[#This Row],[V_phase]])))*0.3</f>
        <v>-1.375947824859584E-3</v>
      </c>
      <c r="K128">
        <f>(10^(_10sept_0_10[[#This Row],[V_mag_adj]]/20)*SIN(RADIANS(_10sept_0_10[[#This Row],[V_phase]])))*0.3</f>
        <v>-1.296838671571881E-5</v>
      </c>
    </row>
    <row r="129" spans="1:11" x14ac:dyDescent="0.25">
      <c r="A129">
        <v>-54</v>
      </c>
      <c r="B129">
        <v>-6.39</v>
      </c>
      <c r="C129">
        <v>-171.65</v>
      </c>
      <c r="D129">
        <v>-6.42</v>
      </c>
      <c r="E129">
        <v>-172.11</v>
      </c>
      <c r="F129">
        <f>_10sept_0_10[[#This Row],[H_mag]]-40</f>
        <v>-46.39</v>
      </c>
      <c r="G129">
        <f>_10sept_0_10[[#This Row],[V_mag]]-40</f>
        <v>-46.42</v>
      </c>
      <c r="H129">
        <f>(10^(_10sept_0_10[[#This Row],[H_mag_adj]]/20)*COS(RADIANS(_10sept_0_10[[#This Row],[H_phase]])))*0.3</f>
        <v>-1.422305580264792E-3</v>
      </c>
      <c r="I129">
        <f>(10^(_10sept_0_10[[#This Row],[H_mag_adj]]/20)*SIN(RADIANS(_10sept_0_10[[#This Row],[H_phase]])))*0.3</f>
        <v>-2.0875971749539468E-4</v>
      </c>
      <c r="J129">
        <f>(10^(_10sept_0_10[[#This Row],[V_mag_adj]]/20)*COS(RADIANS(_10sept_0_10[[#This Row],[V_phase]])))*0.3</f>
        <v>-1.4190261377554207E-3</v>
      </c>
      <c r="K129">
        <f>(10^(_10sept_0_10[[#This Row],[V_mag_adj]]/20)*SIN(RADIANS(_10sept_0_10[[#This Row],[V_phase]])))*0.3</f>
        <v>-1.9665371892569681E-4</v>
      </c>
    </row>
    <row r="130" spans="1:11" x14ac:dyDescent="0.25">
      <c r="A130">
        <v>-53</v>
      </c>
      <c r="B130">
        <v>-6.05</v>
      </c>
      <c r="C130">
        <v>-164.46</v>
      </c>
      <c r="D130">
        <v>-6.06</v>
      </c>
      <c r="E130">
        <v>-164.84</v>
      </c>
      <c r="F130">
        <f>_10sept_0_10[[#This Row],[H_mag]]-40</f>
        <v>-46.05</v>
      </c>
      <c r="G130">
        <f>_10sept_0_10[[#This Row],[V_mag]]-40</f>
        <v>-46.06</v>
      </c>
      <c r="H130">
        <f>(10^(_10sept_0_10[[#This Row],[H_mag_adj]]/20)*COS(RADIANS(_10sept_0_10[[#This Row],[H_phase]])))*0.3</f>
        <v>-1.4402821348124435E-3</v>
      </c>
      <c r="I130">
        <f>(10^(_10sept_0_10[[#This Row],[H_mag_adj]]/20)*SIN(RADIANS(_10sept_0_10[[#This Row],[H_phase]])))*0.3</f>
        <v>-4.0050863524538846E-4</v>
      </c>
      <c r="J130">
        <f>(10^(_10sept_0_10[[#This Row],[V_mag_adj]]/20)*COS(RADIANS(_10sept_0_10[[#This Row],[V_phase]])))*0.3</f>
        <v>-1.4412464608034596E-3</v>
      </c>
      <c r="K130">
        <f>(10^(_10sept_0_10[[#This Row],[V_mag_adj]]/20)*SIN(RADIANS(_10sept_0_10[[#This Row],[V_phase]])))*0.3</f>
        <v>-3.9049774786988951E-4</v>
      </c>
    </row>
    <row r="131" spans="1:11" x14ac:dyDescent="0.25">
      <c r="A131">
        <v>-52</v>
      </c>
      <c r="B131">
        <v>-5.74</v>
      </c>
      <c r="C131">
        <v>-157.44</v>
      </c>
      <c r="D131">
        <v>-5.75</v>
      </c>
      <c r="E131">
        <v>-158.07</v>
      </c>
      <c r="F131">
        <f>_10sept_0_10[[#This Row],[H_mag]]-40</f>
        <v>-45.74</v>
      </c>
      <c r="G131">
        <f>_10sept_0_10[[#This Row],[V_mag]]-40</f>
        <v>-45.75</v>
      </c>
      <c r="H131">
        <f>(10^(_10sept_0_10[[#This Row],[H_mag_adj]]/20)*COS(RADIANS(_10sept_0_10[[#This Row],[H_phase]])))*0.3</f>
        <v>-1.4306979027064145E-3</v>
      </c>
      <c r="I131">
        <f>(10^(_10sept_0_10[[#This Row],[H_mag_adj]]/20)*SIN(RADIANS(_10sept_0_10[[#This Row],[H_phase]])))*0.3</f>
        <v>-5.9437051513411981E-4</v>
      </c>
      <c r="J131">
        <f>(10^(_10sept_0_10[[#This Row],[V_mag_adj]]/20)*COS(RADIANS(_10sept_0_10[[#This Row],[V_phase]])))*0.3</f>
        <v>-1.4354931052207173E-3</v>
      </c>
      <c r="K131">
        <f>(10^(_10sept_0_10[[#This Row],[V_mag_adj]]/20)*SIN(RADIANS(_10sept_0_10[[#This Row],[V_phase]])))*0.3</f>
        <v>-5.7793779828170912E-4</v>
      </c>
    </row>
    <row r="132" spans="1:11" x14ac:dyDescent="0.25">
      <c r="A132">
        <v>-51</v>
      </c>
      <c r="B132">
        <v>-5.47</v>
      </c>
      <c r="C132">
        <v>-151.38999999999999</v>
      </c>
      <c r="D132">
        <v>-5.48</v>
      </c>
      <c r="E132">
        <v>-151.85</v>
      </c>
      <c r="F132">
        <f>_10sept_0_10[[#This Row],[H_mag]]-40</f>
        <v>-45.47</v>
      </c>
      <c r="G132">
        <f>_10sept_0_10[[#This Row],[V_mag]]-40</f>
        <v>-45.480000000000004</v>
      </c>
      <c r="H132">
        <f>(10^(_10sept_0_10[[#This Row],[H_mag_adj]]/20)*COS(RADIANS(_10sept_0_10[[#This Row],[H_phase]])))*0.3</f>
        <v>-1.4030269528795911E-3</v>
      </c>
      <c r="I132">
        <f>(10^(_10sept_0_10[[#This Row],[H_mag_adj]]/20)*SIN(RADIANS(_10sept_0_10[[#This Row],[H_phase]])))*0.3</f>
        <v>-7.6527282395940841E-4</v>
      </c>
      <c r="J132">
        <f>(10^(_10sept_0_10[[#This Row],[V_mag_adj]]/20)*COS(RADIANS(_10sept_0_10[[#This Row],[V_phase]])))*0.3</f>
        <v>-1.4075042912777521E-3</v>
      </c>
      <c r="K132">
        <f>(10^(_10sept_0_10[[#This Row],[V_mag_adj]]/20)*SIN(RADIANS(_10sept_0_10[[#This Row],[V_phase]])))*0.3</f>
        <v>-7.53116502444443E-4</v>
      </c>
    </row>
    <row r="133" spans="1:11" x14ac:dyDescent="0.25">
      <c r="A133">
        <v>-50</v>
      </c>
      <c r="B133">
        <v>-5.2</v>
      </c>
      <c r="C133">
        <v>-144.46</v>
      </c>
      <c r="D133">
        <v>-5.22</v>
      </c>
      <c r="E133">
        <v>-145.19999999999999</v>
      </c>
      <c r="F133">
        <f>_10sept_0_10[[#This Row],[H_mag]]-40</f>
        <v>-45.2</v>
      </c>
      <c r="G133">
        <f>_10sept_0_10[[#This Row],[V_mag]]-40</f>
        <v>-45.22</v>
      </c>
      <c r="H133">
        <f>(10^(_10sept_0_10[[#This Row],[H_mag_adj]]/20)*COS(RADIANS(_10sept_0_10[[#This Row],[H_phase]])))*0.3</f>
        <v>-1.3415005697260886E-3</v>
      </c>
      <c r="I133">
        <f>(10^(_10sept_0_10[[#This Row],[H_mag_adj]]/20)*SIN(RADIANS(_10sept_0_10[[#This Row],[H_phase]])))*0.3</f>
        <v>-9.5829680672868318E-4</v>
      </c>
      <c r="J133">
        <f>(10^(_10sept_0_10[[#This Row],[V_mag_adj]]/20)*COS(RADIANS(_10sept_0_10[[#This Row],[V_phase]])))*0.3</f>
        <v>-1.3506515883929592E-3</v>
      </c>
      <c r="K133">
        <f>(10^(_10sept_0_10[[#This Row],[V_mag_adj]]/20)*SIN(RADIANS(_10sept_0_10[[#This Row],[V_phase]])))*0.3</f>
        <v>-9.3872730818751694E-4</v>
      </c>
    </row>
    <row r="134" spans="1:11" x14ac:dyDescent="0.25">
      <c r="A134">
        <v>-49</v>
      </c>
      <c r="B134">
        <v>-4.97</v>
      </c>
      <c r="C134">
        <v>-138.57</v>
      </c>
      <c r="D134">
        <v>-4.9800000000000004</v>
      </c>
      <c r="E134">
        <v>-139.16</v>
      </c>
      <c r="F134">
        <f>_10sept_0_10[[#This Row],[H_mag]]-40</f>
        <v>-44.97</v>
      </c>
      <c r="G134">
        <f>_10sept_0_10[[#This Row],[V_mag]]-40</f>
        <v>-44.980000000000004</v>
      </c>
      <c r="H134">
        <f>(10^(_10sept_0_10[[#This Row],[H_mag_adj]]/20)*COS(RADIANS(_10sept_0_10[[#This Row],[H_phase]])))*0.3</f>
        <v>-1.2692472958982513E-3</v>
      </c>
      <c r="I134">
        <f>(10^(_10sept_0_10[[#This Row],[H_mag_adj]]/20)*SIN(RADIANS(_10sept_0_10[[#This Row],[H_phase]])))*0.3</f>
        <v>-1.1201736791268064E-3</v>
      </c>
      <c r="J134">
        <f>(10^(_10sept_0_10[[#This Row],[V_mag_adj]]/20)*COS(RADIANS(_10sept_0_10[[#This Row],[V_phase]])))*0.3</f>
        <v>-1.2792410941302654E-3</v>
      </c>
      <c r="K134">
        <f>(10^(_10sept_0_10[[#This Row],[V_mag_adj]]/20)*SIN(RADIANS(_10sept_0_10[[#This Row],[V_phase]])))*0.3</f>
        <v>-1.1057707206619239E-3</v>
      </c>
    </row>
    <row r="135" spans="1:11" x14ac:dyDescent="0.25">
      <c r="A135">
        <v>-48</v>
      </c>
      <c r="B135">
        <v>-4.72</v>
      </c>
      <c r="C135">
        <v>-132.86000000000001</v>
      </c>
      <c r="D135">
        <v>-4.7300000000000004</v>
      </c>
      <c r="E135">
        <v>-133.66</v>
      </c>
      <c r="F135">
        <f>_10sept_0_10[[#This Row],[H_mag]]-40</f>
        <v>-44.72</v>
      </c>
      <c r="G135">
        <f>_10sept_0_10[[#This Row],[V_mag]]-40</f>
        <v>-44.730000000000004</v>
      </c>
      <c r="H135">
        <f>(10^(_10sept_0_10[[#This Row],[H_mag_adj]]/20)*COS(RADIANS(_10sept_0_10[[#This Row],[H_phase]])))*0.3</f>
        <v>-1.1851240592481505E-3</v>
      </c>
      <c r="I135">
        <f>(10^(_10sept_0_10[[#This Row],[H_mag_adj]]/20)*SIN(RADIANS(_10sept_0_10[[#This Row],[H_phase]])))*0.3</f>
        <v>-1.2771322336081752E-3</v>
      </c>
      <c r="J135">
        <f>(10^(_10sept_0_10[[#This Row],[V_mag_adj]]/20)*COS(RADIANS(_10sept_0_10[[#This Row],[V_phase]])))*0.3</f>
        <v>-1.2014560647013502E-3</v>
      </c>
      <c r="K135">
        <f>(10^(_10sept_0_10[[#This Row],[V_mag_adj]]/20)*SIN(RADIANS(_10sept_0_10[[#This Row],[V_phase]])))*0.3</f>
        <v>-1.2590105039163714E-3</v>
      </c>
    </row>
    <row r="136" spans="1:11" x14ac:dyDescent="0.25">
      <c r="A136">
        <v>-47</v>
      </c>
      <c r="B136">
        <v>-4.46</v>
      </c>
      <c r="C136">
        <v>-127.34</v>
      </c>
      <c r="D136">
        <v>-4.47</v>
      </c>
      <c r="E136">
        <v>-127.8</v>
      </c>
      <c r="F136">
        <f>_10sept_0_10[[#This Row],[H_mag]]-40</f>
        <v>-44.46</v>
      </c>
      <c r="G136">
        <f>_10sept_0_10[[#This Row],[V_mag]]-40</f>
        <v>-44.47</v>
      </c>
      <c r="H136">
        <f>(10^(_10sept_0_10[[#This Row],[H_mag_adj]]/20)*COS(RADIANS(_10sept_0_10[[#This Row],[H_phase]])))*0.3</f>
        <v>-1.0888881654976383E-3</v>
      </c>
      <c r="I136">
        <f>(10^(_10sept_0_10[[#This Row],[H_mag_adj]]/20)*SIN(RADIANS(_10sept_0_10[[#This Row],[H_phase]])))*0.3</f>
        <v>-1.4273018240592665E-3</v>
      </c>
      <c r="J136">
        <f>(10^(_10sept_0_10[[#This Row],[V_mag_adj]]/20)*COS(RADIANS(_10sept_0_10[[#This Row],[V_phase]])))*0.3</f>
        <v>-1.0990460106619102E-3</v>
      </c>
      <c r="K136">
        <f>(10^(_10sept_0_10[[#This Row],[V_mag_adj]]/20)*SIN(RADIANS(_10sept_0_10[[#This Row],[V_phase]])))*0.3</f>
        <v>-1.4168815793197029E-3</v>
      </c>
    </row>
    <row r="137" spans="1:11" x14ac:dyDescent="0.25">
      <c r="A137">
        <v>-46</v>
      </c>
      <c r="B137">
        <v>-4.1900000000000004</v>
      </c>
      <c r="C137">
        <v>-122.07</v>
      </c>
      <c r="D137">
        <v>-4.21</v>
      </c>
      <c r="E137">
        <v>-122.67</v>
      </c>
      <c r="F137">
        <f>_10sept_0_10[[#This Row],[H_mag]]-40</f>
        <v>-44.19</v>
      </c>
      <c r="G137">
        <f>_10sept_0_10[[#This Row],[V_mag]]-40</f>
        <v>-44.21</v>
      </c>
      <c r="H137">
        <f>(10^(_10sept_0_10[[#This Row],[H_mag_adj]]/20)*COS(RADIANS(_10sept_0_10[[#This Row],[H_phase]])))*0.3</f>
        <v>-9.8328390986241279E-4</v>
      </c>
      <c r="I137">
        <f>(10^(_10sept_0_10[[#This Row],[H_mag_adj]]/20)*SIN(RADIANS(_10sept_0_10[[#This Row],[H_phase]])))*0.3</f>
        <v>-1.5693135961781649E-3</v>
      </c>
      <c r="J137">
        <f>(10^(_10sept_0_10[[#This Row],[V_mag_adj]]/20)*COS(RADIANS(_10sept_0_10[[#This Row],[V_phase]])))*0.3</f>
        <v>-9.9736434670206304E-4</v>
      </c>
      <c r="K137">
        <f>(10^(_10sept_0_10[[#This Row],[V_mag_adj]]/20)*SIN(RADIANS(_10sept_0_10[[#This Row],[V_phase]])))*0.3</f>
        <v>-1.5553453715142181E-3</v>
      </c>
    </row>
    <row r="138" spans="1:11" x14ac:dyDescent="0.25">
      <c r="A138">
        <v>-45</v>
      </c>
      <c r="B138">
        <v>-3.94</v>
      </c>
      <c r="C138">
        <v>-117.55</v>
      </c>
      <c r="D138">
        <v>-3.96</v>
      </c>
      <c r="E138">
        <v>-117.96</v>
      </c>
      <c r="F138">
        <f>_10sept_0_10[[#This Row],[H_mag]]-40</f>
        <v>-43.94</v>
      </c>
      <c r="G138">
        <f>_10sept_0_10[[#This Row],[V_mag]]-40</f>
        <v>-43.96</v>
      </c>
      <c r="H138">
        <f>(10^(_10sept_0_10[[#This Row],[H_mag_adj]]/20)*COS(RADIANS(_10sept_0_10[[#This Row],[H_phase]])))*0.3</f>
        <v>-8.8156455334055365E-4</v>
      </c>
      <c r="I138">
        <f>(10^(_10sept_0_10[[#This Row],[H_mag_adj]]/20)*SIN(RADIANS(_10sept_0_10[[#This Row],[H_phase]])))*0.3</f>
        <v>-1.6898675909673838E-3</v>
      </c>
      <c r="J138">
        <f>(10^(_10sept_0_10[[#This Row],[V_mag_adj]]/20)*COS(RADIANS(_10sept_0_10[[#This Row],[V_phase]])))*0.3</f>
        <v>-8.9157901644533965E-4</v>
      </c>
      <c r="K138">
        <f>(10^(_10sept_0_10[[#This Row],[V_mag_adj]]/20)*SIN(RADIANS(_10sept_0_10[[#This Row],[V_phase]])))*0.3</f>
        <v>-1.6796440560650984E-3</v>
      </c>
    </row>
    <row r="139" spans="1:11" x14ac:dyDescent="0.25">
      <c r="A139">
        <v>-44</v>
      </c>
      <c r="B139">
        <v>-3.72</v>
      </c>
      <c r="C139">
        <v>-112.65</v>
      </c>
      <c r="D139">
        <v>-3.74</v>
      </c>
      <c r="E139">
        <v>-113.1</v>
      </c>
      <c r="F139">
        <f>_10sept_0_10[[#This Row],[H_mag]]-40</f>
        <v>-43.72</v>
      </c>
      <c r="G139">
        <f>_10sept_0_10[[#This Row],[V_mag]]-40</f>
        <v>-43.74</v>
      </c>
      <c r="H139">
        <f>(10^(_10sept_0_10[[#This Row],[H_mag_adj]]/20)*COS(RADIANS(_10sept_0_10[[#This Row],[H_phase]])))*0.3</f>
        <v>-7.5282790450770774E-4</v>
      </c>
      <c r="I139">
        <f>(10^(_10sept_0_10[[#This Row],[H_mag_adj]]/20)*SIN(RADIANS(_10sept_0_10[[#This Row],[H_phase]])))*0.3</f>
        <v>-1.8041136942308672E-3</v>
      </c>
      <c r="J139">
        <f>(10^(_10sept_0_10[[#This Row],[V_mag_adj]]/20)*COS(RADIANS(_10sept_0_10[[#This Row],[V_phase]])))*0.3</f>
        <v>-7.6521002438272262E-4</v>
      </c>
      <c r="K139">
        <f>(10^(_10sept_0_10[[#This Row],[V_mag_adj]]/20)*SIN(RADIANS(_10sept_0_10[[#This Row],[V_phase]])))*0.3</f>
        <v>-1.7940097956740963E-3</v>
      </c>
    </row>
    <row r="140" spans="1:11" x14ac:dyDescent="0.25">
      <c r="A140">
        <v>-43</v>
      </c>
      <c r="B140">
        <v>-3.53</v>
      </c>
      <c r="C140">
        <v>-108.16</v>
      </c>
      <c r="D140">
        <v>-3.56</v>
      </c>
      <c r="E140">
        <v>-108.64</v>
      </c>
      <c r="F140">
        <f>_10sept_0_10[[#This Row],[H_mag]]-40</f>
        <v>-43.53</v>
      </c>
      <c r="G140">
        <f>_10sept_0_10[[#This Row],[V_mag]]-40</f>
        <v>-43.56</v>
      </c>
      <c r="H140">
        <f>(10^(_10sept_0_10[[#This Row],[H_mag_adj]]/20)*COS(RADIANS(_10sept_0_10[[#This Row],[H_phase]])))*0.3</f>
        <v>-6.227568834254976E-4</v>
      </c>
      <c r="I140">
        <f>(10^(_10sept_0_10[[#This Row],[H_mag_adj]]/20)*SIN(RADIANS(_10sept_0_10[[#This Row],[H_phase]])))*0.3</f>
        <v>-1.8985920202953177E-3</v>
      </c>
      <c r="J140">
        <f>(10^(_10sept_0_10[[#This Row],[V_mag_adj]]/20)*COS(RADIANS(_10sept_0_10[[#This Row],[V_phase]])))*0.3</f>
        <v>-6.3643846997920802E-4</v>
      </c>
      <c r="K140">
        <f>(10^(_10sept_0_10[[#This Row],[V_mag_adj]]/20)*SIN(RADIANS(_10sept_0_10[[#This Row],[V_phase]])))*0.3</f>
        <v>-1.8867802854305809E-3</v>
      </c>
    </row>
    <row r="141" spans="1:11" x14ac:dyDescent="0.25">
      <c r="A141">
        <v>-42</v>
      </c>
      <c r="B141">
        <v>-3.4</v>
      </c>
      <c r="C141">
        <v>-104.55</v>
      </c>
      <c r="D141">
        <v>-3.42</v>
      </c>
      <c r="E141">
        <v>-104.78</v>
      </c>
      <c r="F141">
        <f>_10sept_0_10[[#This Row],[H_mag]]-40</f>
        <v>-43.4</v>
      </c>
      <c r="G141">
        <f>_10sept_0_10[[#This Row],[V_mag]]-40</f>
        <v>-43.42</v>
      </c>
      <c r="H141">
        <f>(10^(_10sept_0_10[[#This Row],[H_mag_adj]]/20)*COS(RADIANS(_10sept_0_10[[#This Row],[H_phase]])))*0.3</f>
        <v>-5.095463837897703E-4</v>
      </c>
      <c r="I141">
        <f>(10^(_10sept_0_10[[#This Row],[H_mag_adj]]/20)*SIN(RADIANS(_10sept_0_10[[#This Row],[H_phase]])))*0.3</f>
        <v>-1.9632004964599613E-3</v>
      </c>
      <c r="J141">
        <f>(10^(_10sept_0_10[[#This Row],[V_mag_adj]]/20)*COS(RADIANS(_10sept_0_10[[#This Row],[V_phase]])))*0.3</f>
        <v>-5.1623300904262706E-4</v>
      </c>
      <c r="K141">
        <f>(10^(_10sept_0_10[[#This Row],[V_mag_adj]]/20)*SIN(RADIANS(_10sept_0_10[[#This Row],[V_phase]])))*0.3</f>
        <v>-1.9566287388580444E-3</v>
      </c>
    </row>
    <row r="142" spans="1:11" x14ac:dyDescent="0.25">
      <c r="A142">
        <v>-41</v>
      </c>
      <c r="B142">
        <v>-3.29</v>
      </c>
      <c r="C142">
        <v>-100.71</v>
      </c>
      <c r="D142">
        <v>-3.31</v>
      </c>
      <c r="E142">
        <v>-101.28</v>
      </c>
      <c r="F142">
        <f>_10sept_0_10[[#This Row],[H_mag]]-40</f>
        <v>-43.29</v>
      </c>
      <c r="G142">
        <f>_10sept_0_10[[#This Row],[V_mag]]-40</f>
        <v>-43.31</v>
      </c>
      <c r="H142">
        <f>(10^(_10sept_0_10[[#This Row],[H_mag_adj]]/20)*COS(RADIANS(_10sept_0_10[[#This Row],[H_phase]])))*0.3</f>
        <v>-3.8172977529760322E-4</v>
      </c>
      <c r="I142">
        <f>(10^(_10sept_0_10[[#This Row],[H_mag_adj]]/20)*SIN(RADIANS(_10sept_0_10[[#This Row],[H_phase]])))*0.3</f>
        <v>-2.0183168279431811E-3</v>
      </c>
      <c r="J142">
        <f>(10^(_10sept_0_10[[#This Row],[V_mag_adj]]/20)*COS(RADIANS(_10sept_0_10[[#This Row],[V_phase]])))*0.3</f>
        <v>-4.0086544021644048E-4</v>
      </c>
      <c r="K142">
        <f>(10^(_10sept_0_10[[#This Row],[V_mag_adj]]/20)*SIN(RADIANS(_10sept_0_10[[#This Row],[V_phase]])))*0.3</f>
        <v>-2.0097863870741756E-3</v>
      </c>
    </row>
    <row r="143" spans="1:11" x14ac:dyDescent="0.25">
      <c r="A143">
        <v>-40</v>
      </c>
      <c r="B143">
        <v>-3.19</v>
      </c>
      <c r="C143">
        <v>-97.14</v>
      </c>
      <c r="D143">
        <v>-3.19</v>
      </c>
      <c r="E143">
        <v>-97.27</v>
      </c>
      <c r="F143">
        <f>_10sept_0_10[[#This Row],[H_mag]]-40</f>
        <v>-43.19</v>
      </c>
      <c r="G143">
        <f>_10sept_0_10[[#This Row],[V_mag]]-40</f>
        <v>-43.19</v>
      </c>
      <c r="H143">
        <f>(10^(_10sept_0_10[[#This Row],[H_mag_adj]]/20)*COS(RADIANS(_10sept_0_10[[#This Row],[H_phase]])))*0.3</f>
        <v>-2.5826895499785518E-4</v>
      </c>
      <c r="I143">
        <f>(10^(_10sept_0_10[[#This Row],[H_mag_adj]]/20)*SIN(RADIANS(_10sept_0_10[[#This Row],[H_phase]])))*0.3</f>
        <v>-2.0617706430673889E-3</v>
      </c>
      <c r="J143">
        <f>(10^(_10sept_0_10[[#This Row],[V_mag_adj]]/20)*COS(RADIANS(_10sept_0_10[[#This Row],[V_phase]])))*0.3</f>
        <v>-2.6294629539417398E-4</v>
      </c>
      <c r="K143">
        <f>(10^(_10sept_0_10[[#This Row],[V_mag_adj]]/20)*SIN(RADIANS(_10sept_0_10[[#This Row],[V_phase]])))*0.3</f>
        <v>-2.061179342868708E-3</v>
      </c>
    </row>
    <row r="144" spans="1:11" x14ac:dyDescent="0.25">
      <c r="A144">
        <v>-39</v>
      </c>
      <c r="B144">
        <v>-3.06</v>
      </c>
      <c r="C144">
        <v>-93.42</v>
      </c>
      <c r="D144">
        <v>-3.08</v>
      </c>
      <c r="E144">
        <v>-93.93</v>
      </c>
      <c r="F144">
        <f>_10sept_0_10[[#This Row],[H_mag]]-40</f>
        <v>-43.06</v>
      </c>
      <c r="G144">
        <f>_10sept_0_10[[#This Row],[V_mag]]-40</f>
        <v>-43.08</v>
      </c>
      <c r="H144">
        <f>(10^(_10sept_0_10[[#This Row],[H_mag_adj]]/20)*COS(RADIANS(_10sept_0_10[[#This Row],[H_phase]])))*0.3</f>
        <v>-1.2582496100112909E-4</v>
      </c>
      <c r="I144">
        <f>(10^(_10sept_0_10[[#This Row],[H_mag_adj]]/20)*SIN(RADIANS(_10sept_0_10[[#This Row],[H_phase]])))*0.3</f>
        <v>-2.1054605819322719E-3</v>
      </c>
      <c r="J144">
        <f>(10^(_10sept_0_10[[#This Row],[V_mag_adj]]/20)*COS(RADIANS(_10sept_0_10[[#This Row],[V_phase]])))*0.3</f>
        <v>-1.442283302061608E-4</v>
      </c>
      <c r="K144">
        <f>(10^(_10sept_0_10[[#This Row],[V_mag_adj]]/20)*SIN(RADIANS(_10sept_0_10[[#This Row],[V_phase]])))*0.3</f>
        <v>-2.0994175406285906E-3</v>
      </c>
    </row>
    <row r="145" spans="1:11" x14ac:dyDescent="0.25">
      <c r="A145">
        <v>-38</v>
      </c>
      <c r="B145">
        <v>-2.92</v>
      </c>
      <c r="C145">
        <v>-90.02</v>
      </c>
      <c r="D145">
        <v>-2.94</v>
      </c>
      <c r="E145">
        <v>-90.12</v>
      </c>
      <c r="F145">
        <f>_10sept_0_10[[#This Row],[H_mag]]-40</f>
        <v>-42.92</v>
      </c>
      <c r="G145">
        <f>_10sept_0_10[[#This Row],[V_mag]]-40</f>
        <v>-42.94</v>
      </c>
      <c r="H145">
        <f>(10^(_10sept_0_10[[#This Row],[H_mag_adj]]/20)*COS(RADIANS(_10sept_0_10[[#This Row],[H_phase]])))*0.3</f>
        <v>-7.4821878781036633E-7</v>
      </c>
      <c r="I145">
        <f>(10^(_10sept_0_10[[#This Row],[H_mag_adj]]/20)*SIN(RADIANS(_10sept_0_10[[#This Row],[H_phase]])))*0.3</f>
        <v>-2.1434888476377233E-3</v>
      </c>
      <c r="J145">
        <f>(10^(_10sept_0_10[[#This Row],[V_mag_adj]]/20)*COS(RADIANS(_10sept_0_10[[#This Row],[V_phase]])))*0.3</f>
        <v>-4.4789844105637663E-6</v>
      </c>
      <c r="K145">
        <f>(10^(_10sept_0_10[[#This Row],[V_mag_adj]]/20)*SIN(RADIANS(_10sept_0_10[[#This Row],[V_phase]])))*0.3</f>
        <v>-2.1385543999963381E-3</v>
      </c>
    </row>
    <row r="146" spans="1:11" x14ac:dyDescent="0.25">
      <c r="A146">
        <v>-37</v>
      </c>
      <c r="B146">
        <v>-2.76</v>
      </c>
      <c r="C146">
        <v>-86.5</v>
      </c>
      <c r="D146">
        <v>-2.77</v>
      </c>
      <c r="E146">
        <v>-86.96</v>
      </c>
      <c r="F146">
        <f>_10sept_0_10[[#This Row],[H_mag]]-40</f>
        <v>-42.76</v>
      </c>
      <c r="G146">
        <f>_10sept_0_10[[#This Row],[V_mag]]-40</f>
        <v>-42.77</v>
      </c>
      <c r="H146">
        <f>(10^(_10sept_0_10[[#This Row],[H_mag_adj]]/20)*COS(RADIANS(_10sept_0_10[[#This Row],[H_phase]])))*0.3</f>
        <v>1.3328968250981017E-4</v>
      </c>
      <c r="I146">
        <f>(10^(_10sept_0_10[[#This Row],[H_mag_adj]]/20)*SIN(RADIANS(_10sept_0_10[[#This Row],[H_phase]])))*0.3</f>
        <v>-2.1792670454906051E-3</v>
      </c>
      <c r="J146">
        <f>(10^(_10sept_0_10[[#This Row],[V_mag_adj]]/20)*COS(RADIANS(_10sept_0_10[[#This Row],[V_phase]])))*0.3</f>
        <v>1.1565606691255055E-4</v>
      </c>
      <c r="K146">
        <f>(10^(_10sept_0_10[[#This Row],[V_mag_adj]]/20)*SIN(RADIANS(_10sept_0_10[[#This Row],[V_phase]])))*0.3</f>
        <v>-2.1777582373080206E-3</v>
      </c>
    </row>
    <row r="147" spans="1:11" x14ac:dyDescent="0.25">
      <c r="A147">
        <v>-36</v>
      </c>
      <c r="B147">
        <v>-2.59</v>
      </c>
      <c r="C147">
        <v>-83.85</v>
      </c>
      <c r="D147">
        <v>-2.61</v>
      </c>
      <c r="E147">
        <v>-83.95</v>
      </c>
      <c r="F147">
        <f>_10sept_0_10[[#This Row],[H_mag]]-40</f>
        <v>-42.59</v>
      </c>
      <c r="G147">
        <f>_10sept_0_10[[#This Row],[V_mag]]-40</f>
        <v>-42.61</v>
      </c>
      <c r="H147">
        <f>(10^(_10sept_0_10[[#This Row],[H_mag_adj]]/20)*COS(RADIANS(_10sept_0_10[[#This Row],[H_phase]])))*0.3</f>
        <v>2.3852805747814622E-4</v>
      </c>
      <c r="I147">
        <f>(10^(_10sept_0_10[[#This Row],[H_mag_adj]]/20)*SIN(RADIANS(_10sept_0_10[[#This Row],[H_phase]])))*0.3</f>
        <v>-2.2136787557015419E-3</v>
      </c>
      <c r="J147">
        <f>(10^(_10sept_0_10[[#This Row],[V_mag_adj]]/20)*COS(RADIANS(_10sept_0_10[[#This Row],[V_phase]])))*0.3</f>
        <v>2.3412438540571664E-4</v>
      </c>
      <c r="K147">
        <f>(10^(_10sept_0_10[[#This Row],[V_mag_adj]]/20)*SIN(RADIANS(_10sept_0_10[[#This Row],[V_phase]])))*0.3</f>
        <v>-2.2089994242747266E-3</v>
      </c>
    </row>
    <row r="148" spans="1:11" x14ac:dyDescent="0.25">
      <c r="A148">
        <v>-35</v>
      </c>
      <c r="B148">
        <v>-2.46</v>
      </c>
      <c r="C148">
        <v>-81.709999999999994</v>
      </c>
      <c r="D148">
        <v>-2.4700000000000002</v>
      </c>
      <c r="E148">
        <v>-82.06</v>
      </c>
      <c r="F148">
        <f>_10sept_0_10[[#This Row],[H_mag]]-40</f>
        <v>-42.46</v>
      </c>
      <c r="G148">
        <f>_10sept_0_10[[#This Row],[V_mag]]-40</f>
        <v>-42.47</v>
      </c>
      <c r="H148">
        <f>(10^(_10sept_0_10[[#This Row],[H_mag_adj]]/20)*COS(RADIANS(_10sept_0_10[[#This Row],[H_phase]])))*0.3</f>
        <v>3.2586431214859471E-4</v>
      </c>
      <c r="I148">
        <f>(10^(_10sept_0_10[[#This Row],[H_mag_adj]]/20)*SIN(RADIANS(_10sept_0_10[[#This Row],[H_phase]])))*0.3</f>
        <v>-2.2364511840737393E-3</v>
      </c>
      <c r="J148">
        <f>(10^(_10sept_0_10[[#This Row],[V_mag_adj]]/20)*COS(RADIANS(_10sept_0_10[[#This Row],[V_phase]])))*0.3</f>
        <v>3.1183739155351962E-4</v>
      </c>
      <c r="K148">
        <f>(10^(_10sept_0_10[[#This Row],[V_mag_adj]]/20)*SIN(RADIANS(_10sept_0_10[[#This Row],[V_phase]])))*0.3</f>
        <v>-2.2358244659573291E-3</v>
      </c>
    </row>
    <row r="149" spans="1:11" x14ac:dyDescent="0.25">
      <c r="A149">
        <v>-34</v>
      </c>
      <c r="B149">
        <v>-2.34</v>
      </c>
      <c r="C149">
        <v>-80.239999999999995</v>
      </c>
      <c r="D149">
        <v>-2.34</v>
      </c>
      <c r="E149">
        <v>-79.94</v>
      </c>
      <c r="F149">
        <f>_10sept_0_10[[#This Row],[H_mag]]-40</f>
        <v>-42.34</v>
      </c>
      <c r="G149">
        <f>_10sept_0_10[[#This Row],[V_mag]]-40</f>
        <v>-42.34</v>
      </c>
      <c r="H149">
        <f>(10^(_10sept_0_10[[#This Row],[H_mag_adj]]/20)*COS(RADIANS(_10sept_0_10[[#This Row],[H_phase]])))*0.3</f>
        <v>3.8845979372147907E-4</v>
      </c>
      <c r="I149">
        <f>(10^(_10sept_0_10[[#This Row],[H_mag_adj]]/20)*SIN(RADIANS(_10sept_0_10[[#This Row],[H_phase]])))*0.3</f>
        <v>-2.2583411892638278E-3</v>
      </c>
      <c r="J149">
        <f>(10^(_10sept_0_10[[#This Row],[V_mag_adj]]/20)*COS(RADIANS(_10sept_0_10[[#This Row],[V_phase]])))*0.3</f>
        <v>4.0027906159673229E-4</v>
      </c>
      <c r="K149">
        <f>(10^(_10sept_0_10[[#This Row],[V_mag_adj]]/20)*SIN(RADIANS(_10sept_0_10[[#This Row],[V_phase]])))*0.3</f>
        <v>-2.256276271051693E-3</v>
      </c>
    </row>
    <row r="150" spans="1:11" x14ac:dyDescent="0.25">
      <c r="A150">
        <v>-33</v>
      </c>
      <c r="B150">
        <v>-2.2400000000000002</v>
      </c>
      <c r="C150">
        <v>-78.25</v>
      </c>
      <c r="D150">
        <v>-2.25</v>
      </c>
      <c r="E150">
        <v>-78.459999999999994</v>
      </c>
      <c r="F150">
        <f>_10sept_0_10[[#This Row],[H_mag]]-40</f>
        <v>-42.24</v>
      </c>
      <c r="G150">
        <f>_10sept_0_10[[#This Row],[V_mag]]-40</f>
        <v>-42.25</v>
      </c>
      <c r="H150">
        <f>(10^(_10sept_0_10[[#This Row],[H_mag_adj]]/20)*COS(RADIANS(_10sept_0_10[[#This Row],[H_phase]])))*0.3</f>
        <v>4.7205008226271672E-4</v>
      </c>
      <c r="I150">
        <f>(10^(_10sept_0_10[[#This Row],[H_mag_adj]]/20)*SIN(RADIANS(_10sept_0_10[[#This Row],[H_phase]])))*0.3</f>
        <v>-2.2694682855440578E-3</v>
      </c>
      <c r="J150">
        <f>(10^(_10sept_0_10[[#This Row],[V_mag_adj]]/20)*COS(RADIANS(_10sept_0_10[[#This Row],[V_phase]])))*0.3</f>
        <v>4.6319531410084696E-4</v>
      </c>
      <c r="K150">
        <f>(10^(_10sept_0_10[[#This Row],[V_mag_adj]]/20)*SIN(RADIANS(_10sept_0_10[[#This Row],[V_phase]])))*0.3</f>
        <v>-2.2685699003460544E-3</v>
      </c>
    </row>
    <row r="151" spans="1:11" x14ac:dyDescent="0.25">
      <c r="A151">
        <v>-32</v>
      </c>
      <c r="B151">
        <v>-2.19</v>
      </c>
      <c r="C151">
        <v>-77.680000000000007</v>
      </c>
      <c r="D151">
        <v>-2.2000000000000002</v>
      </c>
      <c r="E151">
        <v>-77.760000000000005</v>
      </c>
      <c r="F151">
        <f>_10sept_0_10[[#This Row],[H_mag]]-40</f>
        <v>-42.19</v>
      </c>
      <c r="G151">
        <f>_10sept_0_10[[#This Row],[V_mag]]-40</f>
        <v>-42.2</v>
      </c>
      <c r="H151">
        <f>(10^(_10sept_0_10[[#This Row],[H_mag_adj]]/20)*COS(RADIANS(_10sept_0_10[[#This Row],[H_phase]])))*0.3</f>
        <v>4.9745925542813568E-4</v>
      </c>
      <c r="I151">
        <f>(10^(_10sept_0_10[[#This Row],[H_mag_adj]]/20)*SIN(RADIANS(_10sept_0_10[[#This Row],[H_phase]])))*0.3</f>
        <v>-2.2777339514474262E-3</v>
      </c>
      <c r="J151">
        <f>(10^(_10sept_0_10[[#This Row],[V_mag_adj]]/20)*COS(RADIANS(_10sept_0_10[[#This Row],[V_phase]])))*0.3</f>
        <v>4.9370972334533019E-4</v>
      </c>
      <c r="K151">
        <f>(10^(_10sept_0_10[[#This Row],[V_mag_adj]]/20)*SIN(RADIANS(_10sept_0_10[[#This Row],[V_phase]])))*0.3</f>
        <v>-2.2758046892788239E-3</v>
      </c>
    </row>
    <row r="152" spans="1:11" x14ac:dyDescent="0.25">
      <c r="A152">
        <v>-31</v>
      </c>
      <c r="B152">
        <v>-2.14</v>
      </c>
      <c r="C152">
        <v>-76.650000000000006</v>
      </c>
      <c r="D152">
        <v>-2.14</v>
      </c>
      <c r="E152">
        <v>-76.84</v>
      </c>
      <c r="F152">
        <f>_10sept_0_10[[#This Row],[H_mag]]-40</f>
        <v>-42.14</v>
      </c>
      <c r="G152">
        <f>_10sept_0_10[[#This Row],[V_mag]]-40</f>
        <v>-42.14</v>
      </c>
      <c r="H152">
        <f>(10^(_10sept_0_10[[#This Row],[H_mag_adj]]/20)*COS(RADIANS(_10sept_0_10[[#This Row],[H_phase]])))*0.3</f>
        <v>5.4143102023745666E-4</v>
      </c>
      <c r="I152">
        <f>(10^(_10sept_0_10[[#This Row],[H_mag_adj]]/20)*SIN(RADIANS(_10sept_0_10[[#This Row],[H_phase]])))*0.3</f>
        <v>-2.2815193785008193E-3</v>
      </c>
      <c r="J152">
        <f>(10^(_10sept_0_10[[#This Row],[V_mag_adj]]/20)*COS(RADIANS(_10sept_0_10[[#This Row],[V_phase]])))*0.3</f>
        <v>5.3386225236286126E-4</v>
      </c>
      <c r="K152">
        <f>(10^(_10sept_0_10[[#This Row],[V_mag_adj]]/20)*SIN(RADIANS(_10sept_0_10[[#This Row],[V_phase]])))*0.3</f>
        <v>-2.2833022838976429E-3</v>
      </c>
    </row>
    <row r="153" spans="1:11" x14ac:dyDescent="0.25">
      <c r="A153">
        <v>-30</v>
      </c>
      <c r="B153">
        <v>-2.09</v>
      </c>
      <c r="C153">
        <v>-75.98</v>
      </c>
      <c r="D153">
        <v>-2.11</v>
      </c>
      <c r="E153">
        <v>-76.069999999999993</v>
      </c>
      <c r="F153">
        <f>_10sept_0_10[[#This Row],[H_mag]]-40</f>
        <v>-42.09</v>
      </c>
      <c r="G153">
        <f>_10sept_0_10[[#This Row],[V_mag]]-40</f>
        <v>-42.11</v>
      </c>
      <c r="H153">
        <f>(10^(_10sept_0_10[[#This Row],[H_mag_adj]]/20)*COS(RADIANS(_10sept_0_10[[#This Row],[H_phase]])))*0.3</f>
        <v>5.7135233118806993E-4</v>
      </c>
      <c r="I153">
        <f>(10^(_10sept_0_10[[#This Row],[H_mag_adj]]/20)*SIN(RADIANS(_10sept_0_10[[#This Row],[H_phase]])))*0.3</f>
        <v>-2.2881661029942064E-3</v>
      </c>
      <c r="J153">
        <f>(10^(_10sept_0_10[[#This Row],[V_mag_adj]]/20)*COS(RADIANS(_10sept_0_10[[#This Row],[V_phase]])))*0.3</f>
        <v>5.6645157912942783E-4</v>
      </c>
      <c r="K153">
        <f>(10^(_10sept_0_10[[#This Row],[V_mag_adj]]/20)*SIN(RADIANS(_10sept_0_10[[#This Row],[V_phase]])))*0.3</f>
        <v>-2.2837960642077006E-3</v>
      </c>
    </row>
    <row r="154" spans="1:11" x14ac:dyDescent="0.25">
      <c r="A154">
        <v>-29</v>
      </c>
      <c r="B154">
        <v>-2.06</v>
      </c>
      <c r="C154">
        <v>-75.599999999999994</v>
      </c>
      <c r="D154">
        <v>-2.0699999999999998</v>
      </c>
      <c r="E154">
        <v>-75.72</v>
      </c>
      <c r="F154">
        <f>_10sept_0_10[[#This Row],[H_mag]]-40</f>
        <v>-42.06</v>
      </c>
      <c r="G154">
        <f>_10sept_0_10[[#This Row],[V_mag]]-40</f>
        <v>-42.07</v>
      </c>
      <c r="H154">
        <f>(10^(_10sept_0_10[[#This Row],[H_mag_adj]]/20)*COS(RADIANS(_10sept_0_10[[#This Row],[H_phase]])))*0.3</f>
        <v>5.8854460091823713E-4</v>
      </c>
      <c r="I154">
        <f>(10^(_10sept_0_10[[#This Row],[H_mag_adj]]/20)*SIN(RADIANS(_10sept_0_10[[#This Row],[H_phase]])))*0.3</f>
        <v>-2.2922298792338478E-3</v>
      </c>
      <c r="J154">
        <f>(10^(_10sept_0_10[[#This Row],[V_mag_adj]]/20)*COS(RADIANS(_10sept_0_10[[#This Row],[V_phase]])))*0.3</f>
        <v>5.8307080692794762E-4</v>
      </c>
      <c r="K154">
        <f>(10^(_10sept_0_10[[#This Row],[V_mag_adj]]/20)*SIN(RADIANS(_10sept_0_10[[#This Row],[V_phase]])))*0.3</f>
        <v>-2.2908185746974732E-3</v>
      </c>
    </row>
    <row r="155" spans="1:11" x14ac:dyDescent="0.25">
      <c r="A155">
        <v>-28</v>
      </c>
      <c r="B155">
        <v>-2.0099999999999998</v>
      </c>
      <c r="C155">
        <v>-75.28</v>
      </c>
      <c r="D155">
        <v>-2.0299999999999998</v>
      </c>
      <c r="E155">
        <v>-75.760000000000005</v>
      </c>
      <c r="F155">
        <f>_10sept_0_10[[#This Row],[H_mag]]-40</f>
        <v>-42.01</v>
      </c>
      <c r="G155">
        <f>_10sept_0_10[[#This Row],[V_mag]]-40</f>
        <v>-42.03</v>
      </c>
      <c r="H155">
        <f>(10^(_10sept_0_10[[#This Row],[H_mag_adj]]/20)*COS(RADIANS(_10sept_0_10[[#This Row],[H_phase]])))*0.3</f>
        <v>6.0480914170153472E-4</v>
      </c>
      <c r="I155">
        <f>(10^(_10sept_0_10[[#This Row],[H_mag_adj]]/20)*SIN(RADIANS(_10sept_0_10[[#This Row],[H_phase]])))*0.3</f>
        <v>-2.302121097559603E-3</v>
      </c>
      <c r="J155">
        <f>(10^(_10sept_0_10[[#This Row],[V_mag_adj]]/20)*COS(RADIANS(_10sept_0_10[[#This Row],[V_phase]])))*0.3</f>
        <v>5.8415532180485072E-4</v>
      </c>
      <c r="K155">
        <f>(10^(_10sept_0_10[[#This Row],[V_mag_adj]]/20)*SIN(RADIANS(_10sept_0_10[[#This Row],[V_phase]])))*0.3</f>
        <v>-2.3018008910542379E-3</v>
      </c>
    </row>
    <row r="156" spans="1:11" x14ac:dyDescent="0.25">
      <c r="A156">
        <v>-27</v>
      </c>
      <c r="B156">
        <v>-1.97</v>
      </c>
      <c r="C156">
        <v>-75.77</v>
      </c>
      <c r="D156">
        <v>-1.98</v>
      </c>
      <c r="E156">
        <v>-75.569999999999993</v>
      </c>
      <c r="F156">
        <f>_10sept_0_10[[#This Row],[H_mag]]-40</f>
        <v>-41.97</v>
      </c>
      <c r="G156">
        <f>_10sept_0_10[[#This Row],[V_mag]]-40</f>
        <v>-41.98</v>
      </c>
      <c r="H156">
        <f>(10^(_10sept_0_10[[#This Row],[H_mag_adj]]/20)*COS(RADIANS(_10sept_0_10[[#This Row],[H_phase]])))*0.3</f>
        <v>5.877999593251257E-4</v>
      </c>
      <c r="I156">
        <f>(10^(_10sept_0_10[[#This Row],[H_mag_adj]]/20)*SIN(RADIANS(_10sept_0_10[[#This Row],[H_phase]])))*0.3</f>
        <v>-2.3178588383426352E-3</v>
      </c>
      <c r="J156">
        <f>(10^(_10sept_0_10[[#This Row],[V_mag_adj]]/20)*COS(RADIANS(_10sept_0_10[[#This Row],[V_phase]])))*0.3</f>
        <v>5.9520156973638801E-4</v>
      </c>
      <c r="K156">
        <f>(10^(_10sept_0_10[[#This Row],[V_mag_adj]]/20)*SIN(RADIANS(_10sept_0_10[[#This Row],[V_phase]])))*0.3</f>
        <v>-2.3131282914476852E-3</v>
      </c>
    </row>
    <row r="157" spans="1:11" x14ac:dyDescent="0.25">
      <c r="A157">
        <v>-26</v>
      </c>
      <c r="B157">
        <v>-1.92</v>
      </c>
      <c r="C157">
        <v>-75.36</v>
      </c>
      <c r="D157">
        <v>-1.93</v>
      </c>
      <c r="E157">
        <v>-75.78</v>
      </c>
      <c r="F157">
        <f>_10sept_0_10[[#This Row],[H_mag]]-40</f>
        <v>-41.92</v>
      </c>
      <c r="G157">
        <f>_10sept_0_10[[#This Row],[V_mag]]-40</f>
        <v>-41.93</v>
      </c>
      <c r="H157">
        <f>(10^(_10sept_0_10[[#This Row],[H_mag_adj]]/20)*COS(RADIANS(_10sept_0_10[[#This Row],[H_phase]])))*0.3</f>
        <v>6.0786009031774991E-4</v>
      </c>
      <c r="I157">
        <f>(10^(_10sept_0_10[[#This Row],[H_mag_adj]]/20)*SIN(RADIANS(_10sept_0_10[[#This Row],[H_phase]])))*0.3</f>
        <v>-2.3269498418427652E-3</v>
      </c>
      <c r="J157">
        <f>(10^(_10sept_0_10[[#This Row],[V_mag_adj]]/20)*COS(RADIANS(_10sept_0_10[[#This Row],[V_phase]])))*0.3</f>
        <v>5.9010670170361391E-4</v>
      </c>
      <c r="K157">
        <f>(10^(_10sept_0_10[[#This Row],[V_mag_adj]]/20)*SIN(RADIANS(_10sept_0_10[[#This Row],[V_phase]])))*0.3</f>
        <v>-2.3286606171511858E-3</v>
      </c>
    </row>
    <row r="158" spans="1:11" x14ac:dyDescent="0.25">
      <c r="A158">
        <v>-25</v>
      </c>
      <c r="B158">
        <v>-1.87</v>
      </c>
      <c r="C158">
        <v>-75.92</v>
      </c>
      <c r="D158">
        <v>-1.89</v>
      </c>
      <c r="E158">
        <v>-76.2</v>
      </c>
      <c r="F158">
        <f>_10sept_0_10[[#This Row],[H_mag]]-40</f>
        <v>-41.87</v>
      </c>
      <c r="G158">
        <f>_10sept_0_10[[#This Row],[V_mag]]-40</f>
        <v>-41.89</v>
      </c>
      <c r="H158">
        <f>(10^(_10sept_0_10[[#This Row],[H_mag_adj]]/20)*COS(RADIANS(_10sept_0_10[[#This Row],[H_phase]])))*0.3</f>
        <v>5.8846592539609703E-4</v>
      </c>
      <c r="I158">
        <f>(10^(_10sept_0_10[[#This Row],[H_mag_adj]]/20)*SIN(RADIANS(_10sept_0_10[[#This Row],[H_phase]])))*0.3</f>
        <v>-2.3462470176295459E-3</v>
      </c>
      <c r="J158">
        <f>(10^(_10sept_0_10[[#This Row],[V_mag_adj]]/20)*COS(RADIANS(_10sept_0_10[[#This Row],[V_phase]])))*0.3</f>
        <v>5.7566597111182512E-4</v>
      </c>
      <c r="K158">
        <f>(10^(_10sept_0_10[[#This Row],[V_mag_adj]]/20)*SIN(RADIANS(_10sept_0_10[[#This Row],[V_phase]])))*0.3</f>
        <v>-2.3436920086566653E-3</v>
      </c>
    </row>
    <row r="159" spans="1:11" x14ac:dyDescent="0.25">
      <c r="A159">
        <v>-24</v>
      </c>
      <c r="B159">
        <v>-1.83</v>
      </c>
      <c r="C159">
        <v>-77.19</v>
      </c>
      <c r="D159">
        <v>-1.84</v>
      </c>
      <c r="E159">
        <v>-77.319999999999993</v>
      </c>
      <c r="F159">
        <f>_10sept_0_10[[#This Row],[H_mag]]-40</f>
        <v>-41.83</v>
      </c>
      <c r="G159">
        <f>_10sept_0_10[[#This Row],[V_mag]]-40</f>
        <v>-41.84</v>
      </c>
      <c r="H159">
        <f>(10^(_10sept_0_10[[#This Row],[H_mag_adj]]/20)*COS(RADIANS(_10sept_0_10[[#This Row],[H_phase]])))*0.3</f>
        <v>5.3879500206818602E-4</v>
      </c>
      <c r="I159">
        <f>(10^(_10sept_0_10[[#This Row],[H_mag_adj]]/20)*SIN(RADIANS(_10sept_0_10[[#This Row],[H_phase]])))*0.3</f>
        <v>-2.3696006715209395E-3</v>
      </c>
      <c r="J159">
        <f>(10^(_10sept_0_10[[#This Row],[V_mag_adj]]/20)*COS(RADIANS(_10sept_0_10[[#This Row],[V_phase]])))*0.3</f>
        <v>5.328034006083039E-4</v>
      </c>
      <c r="K159">
        <f>(10^(_10sept_0_10[[#This Row],[V_mag_adj]]/20)*SIN(RADIANS(_10sept_0_10[[#This Row],[V_phase]])))*0.3</f>
        <v>-2.3680891247809259E-3</v>
      </c>
    </row>
    <row r="160" spans="1:11" x14ac:dyDescent="0.25">
      <c r="A160">
        <v>-23</v>
      </c>
      <c r="B160">
        <v>-1.77</v>
      </c>
      <c r="C160">
        <v>-78.69</v>
      </c>
      <c r="D160">
        <v>-1.8</v>
      </c>
      <c r="E160">
        <v>-78.72</v>
      </c>
      <c r="F160">
        <f>_10sept_0_10[[#This Row],[H_mag]]-40</f>
        <v>-41.77</v>
      </c>
      <c r="G160">
        <f>_10sept_0_10[[#This Row],[V_mag]]-40</f>
        <v>-41.8</v>
      </c>
      <c r="H160">
        <f>(10^(_10sept_0_10[[#This Row],[H_mag_adj]]/20)*COS(RADIANS(_10sept_0_10[[#This Row],[H_phase]])))*0.3</f>
        <v>4.7988496102418946E-4</v>
      </c>
      <c r="I160">
        <f>(10^(_10sept_0_10[[#This Row],[H_mag_adj]]/20)*SIN(RADIANS(_10sept_0_10[[#This Row],[H_phase]])))*0.3</f>
        <v>-2.3994101004201989E-3</v>
      </c>
      <c r="J160">
        <f>(10^(_10sept_0_10[[#This Row],[V_mag_adj]]/20)*COS(RADIANS(_10sept_0_10[[#This Row],[V_phase]])))*0.3</f>
        <v>4.7697829416466135E-4</v>
      </c>
      <c r="K160">
        <f>(10^(_10sept_0_10[[#This Row],[V_mag_adj]]/20)*SIN(RADIANS(_10sept_0_10[[#This Row],[V_phase]])))*0.3</f>
        <v>-2.3913871997157067E-3</v>
      </c>
    </row>
    <row r="161" spans="1:11" x14ac:dyDescent="0.25">
      <c r="A161">
        <v>-22</v>
      </c>
      <c r="B161">
        <v>-1.7</v>
      </c>
      <c r="C161">
        <v>-80.48</v>
      </c>
      <c r="D161">
        <v>-1.71</v>
      </c>
      <c r="E161">
        <v>-80.64</v>
      </c>
      <c r="F161">
        <f>_10sept_0_10[[#This Row],[H_mag]]-40</f>
        <v>-41.7</v>
      </c>
      <c r="G161">
        <f>_10sept_0_10[[#This Row],[V_mag]]-40</f>
        <v>-41.71</v>
      </c>
      <c r="H161">
        <f>(10^(_10sept_0_10[[#This Row],[H_mag_adj]]/20)*COS(RADIANS(_10sept_0_10[[#This Row],[H_phase]])))*0.3</f>
        <v>4.0797675931003954E-4</v>
      </c>
      <c r="I161">
        <f>(10^(_10sept_0_10[[#This Row],[H_mag_adj]]/20)*SIN(RADIANS(_10sept_0_10[[#This Row],[H_phase]])))*0.3</f>
        <v>-2.4327559972982717E-3</v>
      </c>
      <c r="J161">
        <f>(10^(_10sept_0_10[[#This Row],[V_mag_adj]]/20)*COS(RADIANS(_10sept_0_10[[#This Row],[V_phase]])))*0.3</f>
        <v>4.0072002941202552E-4</v>
      </c>
      <c r="K161">
        <f>(10^(_10sept_0_10[[#This Row],[V_mag_adj]]/20)*SIN(RADIANS(_10sept_0_10[[#This Row],[V_phase]])))*0.3</f>
        <v>-2.4310852941246863E-3</v>
      </c>
    </row>
    <row r="162" spans="1:11" x14ac:dyDescent="0.25">
      <c r="A162">
        <v>-21</v>
      </c>
      <c r="B162">
        <v>-1.59</v>
      </c>
      <c r="C162">
        <v>-81.87</v>
      </c>
      <c r="D162">
        <v>-1.59</v>
      </c>
      <c r="E162">
        <v>-81.900000000000006</v>
      </c>
      <c r="F162">
        <f>_10sept_0_10[[#This Row],[H_mag]]-40</f>
        <v>-41.59</v>
      </c>
      <c r="G162">
        <f>_10sept_0_10[[#This Row],[V_mag]]-40</f>
        <v>-41.59</v>
      </c>
      <c r="H162">
        <f>(10^(_10sept_0_10[[#This Row],[H_mag_adj]]/20)*COS(RADIANS(_10sept_0_10[[#This Row],[H_phase]])))*0.3</f>
        <v>3.532895745107472E-4</v>
      </c>
      <c r="I162">
        <f>(10^(_10sept_0_10[[#This Row],[H_mag_adj]]/20)*SIN(RADIANS(_10sept_0_10[[#This Row],[H_phase]])))*0.3</f>
        <v>-2.473058578095376E-3</v>
      </c>
      <c r="J162">
        <f>(10^(_10sept_0_10[[#This Row],[V_mag_adj]]/20)*COS(RADIANS(_10sept_0_10[[#This Row],[V_phase]])))*0.3</f>
        <v>3.5199463569827034E-4</v>
      </c>
      <c r="K162">
        <f>(10^(_10sept_0_10[[#This Row],[V_mag_adj]]/20)*SIN(RADIANS(_10sept_0_10[[#This Row],[V_phase]])))*0.3</f>
        <v>-2.4732432210740514E-3</v>
      </c>
    </row>
    <row r="163" spans="1:11" x14ac:dyDescent="0.25">
      <c r="A163">
        <v>-20</v>
      </c>
      <c r="B163">
        <v>-1.46</v>
      </c>
      <c r="C163">
        <v>-84.22</v>
      </c>
      <c r="D163">
        <v>-1.48</v>
      </c>
      <c r="E163">
        <v>-84.38</v>
      </c>
      <c r="F163">
        <f>_10sept_0_10[[#This Row],[H_mag]]-40</f>
        <v>-41.46</v>
      </c>
      <c r="G163">
        <f>_10sept_0_10[[#This Row],[V_mag]]-40</f>
        <v>-41.48</v>
      </c>
      <c r="H163">
        <f>(10^(_10sept_0_10[[#This Row],[H_mag_adj]]/20)*COS(RADIANS(_10sept_0_10[[#This Row],[H_phase]])))*0.3</f>
        <v>2.5538159246881197E-4</v>
      </c>
      <c r="I163">
        <f>(10^(_10sept_0_10[[#This Row],[H_mag_adj]]/20)*SIN(RADIANS(_10sept_0_10[[#This Row],[H_phase]])))*0.3</f>
        <v>-2.5229441485906329E-3</v>
      </c>
      <c r="J163">
        <f>(10^(_10sept_0_10[[#This Row],[V_mag_adj]]/20)*COS(RADIANS(_10sept_0_10[[#This Row],[V_phase]])))*0.3</f>
        <v>2.4776406156029178E-4</v>
      </c>
      <c r="K163">
        <f>(10^(_10sept_0_10[[#This Row],[V_mag_adj]]/20)*SIN(RADIANS(_10sept_0_10[[#This Row],[V_phase]])))*0.3</f>
        <v>-2.5178432422768315E-3</v>
      </c>
    </row>
    <row r="164" spans="1:11" x14ac:dyDescent="0.25">
      <c r="A164">
        <v>-19</v>
      </c>
      <c r="B164">
        <v>-1.34</v>
      </c>
      <c r="C164">
        <v>-87.21</v>
      </c>
      <c r="D164">
        <v>-1.34</v>
      </c>
      <c r="E164">
        <v>-87.27</v>
      </c>
      <c r="F164">
        <f>_10sept_0_10[[#This Row],[H_mag]]-40</f>
        <v>-41.34</v>
      </c>
      <c r="G164">
        <f>_10sept_0_10[[#This Row],[V_mag]]-40</f>
        <v>-41.34</v>
      </c>
      <c r="H164">
        <f>(10^(_10sept_0_10[[#This Row],[H_mag_adj]]/20)*COS(RADIANS(_10sept_0_10[[#This Row],[H_phase]])))*0.3</f>
        <v>1.2515009419846083E-4</v>
      </c>
      <c r="I164">
        <f>(10^(_10sept_0_10[[#This Row],[H_mag_adj]]/20)*SIN(RADIANS(_10sept_0_10[[#This Row],[H_phase]])))*0.3</f>
        <v>-2.5680658611757089E-3</v>
      </c>
      <c r="J164">
        <f>(10^(_10sept_0_10[[#This Row],[V_mag_adj]]/20)*COS(RADIANS(_10sept_0_10[[#This Row],[V_phase]])))*0.3</f>
        <v>1.2246075378763416E-4</v>
      </c>
      <c r="K164">
        <f>(10^(_10sept_0_10[[#This Row],[V_mag_adj]]/20)*SIN(RADIANS(_10sept_0_10[[#This Row],[V_phase]])))*0.3</f>
        <v>-2.5681955099243876E-3</v>
      </c>
    </row>
    <row r="165" spans="1:11" x14ac:dyDescent="0.25">
      <c r="A165">
        <v>-18</v>
      </c>
      <c r="B165">
        <v>-1.18</v>
      </c>
      <c r="C165">
        <v>-89.85</v>
      </c>
      <c r="D165">
        <v>-1.18</v>
      </c>
      <c r="E165">
        <v>-89.93</v>
      </c>
      <c r="F165">
        <f>_10sept_0_10[[#This Row],[H_mag]]-40</f>
        <v>-41.18</v>
      </c>
      <c r="G165">
        <f>_10sept_0_10[[#This Row],[V_mag]]-40</f>
        <v>-41.18</v>
      </c>
      <c r="H165">
        <f>(10^(_10sept_0_10[[#This Row],[H_mag_adj]]/20)*COS(RADIANS(_10sept_0_10[[#This Row],[H_phase]])))*0.3</f>
        <v>6.8562932622509863E-6</v>
      </c>
      <c r="I165">
        <f>(10^(_10sept_0_10[[#This Row],[H_mag_adj]]/20)*SIN(RADIANS(_10sept_0_10[[#This Row],[H_phase]])))*0.3</f>
        <v>-2.6189051302923133E-3</v>
      </c>
      <c r="J165">
        <f>(10^(_10sept_0_10[[#This Row],[V_mag_adj]]/20)*COS(RADIANS(_10sept_0_10[[#This Row],[V_phase]])))*0.3</f>
        <v>3.1996063813735911E-6</v>
      </c>
      <c r="K165">
        <f>(10^(_10sept_0_10[[#This Row],[V_mag_adj]]/20)*SIN(RADIANS(_10sept_0_10[[#This Row],[V_phase]])))*0.3</f>
        <v>-2.6189121506357753E-3</v>
      </c>
    </row>
    <row r="166" spans="1:11" x14ac:dyDescent="0.25">
      <c r="A166">
        <v>-17</v>
      </c>
      <c r="B166">
        <v>-1.02</v>
      </c>
      <c r="C166">
        <v>-92.57</v>
      </c>
      <c r="D166">
        <v>-1.03</v>
      </c>
      <c r="E166">
        <v>-92.81</v>
      </c>
      <c r="F166">
        <f>_10sept_0_10[[#This Row],[H_mag]]-40</f>
        <v>-41.02</v>
      </c>
      <c r="G166">
        <f>_10sept_0_10[[#This Row],[V_mag]]-40</f>
        <v>-41.03</v>
      </c>
      <c r="H166">
        <f>(10^(_10sept_0_10[[#This Row],[H_mag_adj]]/20)*COS(RADIANS(_10sept_0_10[[#This Row],[H_phase]])))*0.3</f>
        <v>-1.1961512674852576E-4</v>
      </c>
      <c r="I166">
        <f>(10^(_10sept_0_10[[#This Row],[H_mag_adj]]/20)*SIN(RADIANS(_10sept_0_10[[#This Row],[H_phase]])))*0.3</f>
        <v>-2.6649202377278295E-3</v>
      </c>
      <c r="J166">
        <f>(10^(_10sept_0_10[[#This Row],[V_mag_adj]]/20)*COS(RADIANS(_10sept_0_10[[#This Row],[V_phase]])))*0.3</f>
        <v>-1.3062636075374676E-4</v>
      </c>
      <c r="K166">
        <f>(10^(_10sept_0_10[[#This Row],[V_mag_adj]]/20)*SIN(RADIANS(_10sept_0_10[[#This Row],[V_phase]])))*0.3</f>
        <v>-2.6613300833311184E-3</v>
      </c>
    </row>
    <row r="167" spans="1:11" x14ac:dyDescent="0.25">
      <c r="A167">
        <v>-16</v>
      </c>
      <c r="B167">
        <v>-0.88</v>
      </c>
      <c r="C167">
        <v>-95.87</v>
      </c>
      <c r="D167">
        <v>-0.89</v>
      </c>
      <c r="E167">
        <v>-95.95</v>
      </c>
      <c r="F167">
        <f>_10sept_0_10[[#This Row],[H_mag]]-40</f>
        <v>-40.880000000000003</v>
      </c>
      <c r="G167">
        <f>_10sept_0_10[[#This Row],[V_mag]]-40</f>
        <v>-40.89</v>
      </c>
      <c r="H167">
        <f>(10^(_10sept_0_10[[#This Row],[H_mag_adj]]/20)*COS(RADIANS(_10sept_0_10[[#This Row],[H_phase]])))*0.3</f>
        <v>-2.772532969851752E-4</v>
      </c>
      <c r="I167">
        <f>(10^(_10sept_0_10[[#This Row],[H_mag_adj]]/20)*SIN(RADIANS(_10sept_0_10[[#This Row],[H_phase]])))*0.3</f>
        <v>-2.6967335707366751E-3</v>
      </c>
      <c r="J167">
        <f>(10^(_10sept_0_10[[#This Row],[V_mag_adj]]/20)*COS(RADIANS(_10sept_0_10[[#This Row],[V_phase]])))*0.3</f>
        <v>-2.806950276989521E-4</v>
      </c>
      <c r="K167">
        <f>(10^(_10sept_0_10[[#This Row],[V_mag_adj]]/20)*SIN(RADIANS(_10sept_0_10[[#This Row],[V_phase]])))*0.3</f>
        <v>-2.6932413292560008E-3</v>
      </c>
    </row>
    <row r="168" spans="1:11" x14ac:dyDescent="0.25">
      <c r="A168">
        <v>-15</v>
      </c>
      <c r="B168">
        <v>-0.74</v>
      </c>
      <c r="C168">
        <v>-99.03</v>
      </c>
      <c r="D168">
        <v>-0.76</v>
      </c>
      <c r="E168">
        <v>-99.34</v>
      </c>
      <c r="F168">
        <f>_10sept_0_10[[#This Row],[H_mag]]-40</f>
        <v>-40.74</v>
      </c>
      <c r="G168">
        <f>_10sept_0_10[[#This Row],[V_mag]]-40</f>
        <v>-40.76</v>
      </c>
      <c r="H168">
        <f>(10^(_10sept_0_10[[#This Row],[H_mag_adj]]/20)*COS(RADIANS(_10sept_0_10[[#This Row],[H_phase]])))*0.3</f>
        <v>-4.3240129997211497E-4</v>
      </c>
      <c r="I168">
        <f>(10^(_10sept_0_10[[#This Row],[H_mag_adj]]/20)*SIN(RADIANS(_10sept_0_10[[#This Row],[H_phase]])))*0.3</f>
        <v>-2.7208531631936505E-3</v>
      </c>
      <c r="J168">
        <f>(10^(_10sept_0_10[[#This Row],[V_mag_adj]]/20)*COS(RADIANS(_10sept_0_10[[#This Row],[V_phase]])))*0.3</f>
        <v>-4.4608779290671784E-4</v>
      </c>
      <c r="K168">
        <f>(10^(_10sept_0_10[[#This Row],[V_mag_adj]]/20)*SIN(RADIANS(_10sept_0_10[[#This Row],[V_phase]])))*0.3</f>
        <v>-2.7122215174454653E-3</v>
      </c>
    </row>
    <row r="169" spans="1:11" x14ac:dyDescent="0.25">
      <c r="A169">
        <v>-14</v>
      </c>
      <c r="B169">
        <v>-0.61</v>
      </c>
      <c r="C169">
        <v>-103.03</v>
      </c>
      <c r="D169">
        <v>-0.62</v>
      </c>
      <c r="E169">
        <v>-103.11</v>
      </c>
      <c r="F169">
        <f>_10sept_0_10[[#This Row],[H_mag]]-40</f>
        <v>-40.61</v>
      </c>
      <c r="G169">
        <f>_10sept_0_10[[#This Row],[V_mag]]-40</f>
        <v>-40.619999999999997</v>
      </c>
      <c r="H169">
        <f>(10^(_10sept_0_10[[#This Row],[H_mag_adj]]/20)*COS(RADIANS(_10sept_0_10[[#This Row],[H_phase]])))*0.3</f>
        <v>-6.3051158925227278E-4</v>
      </c>
      <c r="I169">
        <f>(10^(_10sept_0_10[[#This Row],[H_mag_adj]]/20)*SIN(RADIANS(_10sept_0_10[[#This Row],[H_phase]])))*0.3</f>
        <v>-2.7245364742273649E-3</v>
      </c>
      <c r="J169">
        <f>(10^(_10sept_0_10[[#This Row],[V_mag_adj]]/20)*COS(RADIANS(_10sept_0_10[[#This Row],[V_phase]])))*0.3</f>
        <v>-6.3358528189978779E-4</v>
      </c>
      <c r="K169">
        <f>(10^(_10sept_0_10[[#This Row],[V_mag_adj]]/20)*SIN(RADIANS(_10sept_0_10[[#This Row],[V_phase]])))*0.3</f>
        <v>-2.7205195408935988E-3</v>
      </c>
    </row>
    <row r="170" spans="1:11" x14ac:dyDescent="0.25">
      <c r="A170">
        <v>-13</v>
      </c>
      <c r="B170">
        <v>-0.48</v>
      </c>
      <c r="C170">
        <v>-107.2</v>
      </c>
      <c r="D170">
        <v>-0.49</v>
      </c>
      <c r="E170">
        <v>-107.05</v>
      </c>
      <c r="F170">
        <f>_10sept_0_10[[#This Row],[H_mag]]-40</f>
        <v>-40.479999999999997</v>
      </c>
      <c r="G170">
        <f>_10sept_0_10[[#This Row],[V_mag]]-40</f>
        <v>-40.49</v>
      </c>
      <c r="H170">
        <f>(10^(_10sept_0_10[[#This Row],[H_mag_adj]]/20)*COS(RADIANS(_10sept_0_10[[#This Row],[H_phase]])))*0.3</f>
        <v>-8.3942983760007734E-4</v>
      </c>
      <c r="I170">
        <f>(10^(_10sept_0_10[[#This Row],[H_mag_adj]]/20)*SIN(RADIANS(_10sept_0_10[[#This Row],[H_phase]])))*0.3</f>
        <v>-2.711759657066431E-3</v>
      </c>
      <c r="J170">
        <f>(10^(_10sept_0_10[[#This Row],[V_mag_adj]]/20)*COS(RADIANS(_10sept_0_10[[#This Row],[V_phase]])))*0.3</f>
        <v>-8.3136989769203777E-4</v>
      </c>
      <c r="K170">
        <f>(10^(_10sept_0_10[[#This Row],[V_mag_adj]]/20)*SIN(RADIANS(_10sept_0_10[[#This Row],[V_phase]])))*0.3</f>
        <v>-2.7108252335425785E-3</v>
      </c>
    </row>
    <row r="171" spans="1:11" x14ac:dyDescent="0.25">
      <c r="A171">
        <v>-12</v>
      </c>
      <c r="B171">
        <v>-0.35</v>
      </c>
      <c r="C171">
        <v>-111.36</v>
      </c>
      <c r="D171">
        <v>-0.37</v>
      </c>
      <c r="E171">
        <v>-111.22</v>
      </c>
      <c r="F171">
        <f>_10sept_0_10[[#This Row],[H_mag]]-40</f>
        <v>-40.35</v>
      </c>
      <c r="G171">
        <f>_10sept_0_10[[#This Row],[V_mag]]-40</f>
        <v>-40.369999999999997</v>
      </c>
      <c r="H171">
        <f>(10^(_10sept_0_10[[#This Row],[H_mag_adj]]/20)*COS(RADIANS(_10sept_0_10[[#This Row],[H_phase]])))*0.3</f>
        <v>-1.0495255818478275E-3</v>
      </c>
      <c r="I171">
        <f>(10^(_10sept_0_10[[#This Row],[H_mag_adj]]/20)*SIN(RADIANS(_10sept_0_10[[#This Row],[H_phase]])))*0.3</f>
        <v>-2.6835869461300939E-3</v>
      </c>
      <c r="J171">
        <f>(10^(_10sept_0_10[[#This Row],[V_mag_adj]]/20)*COS(RADIANS(_10sept_0_10[[#This Row],[V_phase]])))*0.3</f>
        <v>-1.0405664619304747E-3</v>
      </c>
      <c r="K171">
        <f>(10^(_10sept_0_10[[#This Row],[V_mag_adj]]/20)*SIN(RADIANS(_10sept_0_10[[#This Row],[V_phase]])))*0.3</f>
        <v>-2.6799654487805846E-3</v>
      </c>
    </row>
    <row r="172" spans="1:11" x14ac:dyDescent="0.25">
      <c r="A172">
        <v>-11</v>
      </c>
      <c r="B172">
        <v>-0.24</v>
      </c>
      <c r="C172">
        <v>-115.82</v>
      </c>
      <c r="D172">
        <v>-0.26</v>
      </c>
      <c r="E172">
        <v>-116</v>
      </c>
      <c r="F172">
        <f>_10sept_0_10[[#This Row],[H_mag]]-40</f>
        <v>-40.24</v>
      </c>
      <c r="G172">
        <f>_10sept_0_10[[#This Row],[V_mag]]-40</f>
        <v>-40.26</v>
      </c>
      <c r="H172">
        <f>(10^(_10sept_0_10[[#This Row],[H_mag_adj]]/20)*COS(RADIANS(_10sept_0_10[[#This Row],[H_phase]])))*0.3</f>
        <v>-1.2710265708281681E-3</v>
      </c>
      <c r="I172">
        <f>(10^(_10sept_0_10[[#This Row],[H_mag_adj]]/20)*SIN(RADIANS(_10sept_0_10[[#This Row],[H_phase]])))*0.3</f>
        <v>-2.6269042442656548E-3</v>
      </c>
      <c r="J172">
        <f>(10^(_10sept_0_10[[#This Row],[V_mag_adj]]/20)*COS(RADIANS(_10sept_0_10[[#This Row],[V_phase]])))*0.3</f>
        <v>-1.2763307019349062E-3</v>
      </c>
      <c r="K172">
        <f>(10^(_10sept_0_10[[#This Row],[V_mag_adj]]/20)*SIN(RADIANS(_10sept_0_10[[#This Row],[V_phase]])))*0.3</f>
        <v>-2.616865741302737E-3</v>
      </c>
    </row>
    <row r="173" spans="1:11" x14ac:dyDescent="0.25">
      <c r="A173">
        <v>-10</v>
      </c>
      <c r="B173">
        <v>-0.14000000000000001</v>
      </c>
      <c r="C173">
        <v>-120.79</v>
      </c>
      <c r="D173">
        <v>-0.15</v>
      </c>
      <c r="E173">
        <v>-120.88</v>
      </c>
      <c r="F173">
        <f>_10sept_0_10[[#This Row],[H_mag]]-40</f>
        <v>-40.14</v>
      </c>
      <c r="G173">
        <f>_10sept_0_10[[#This Row],[V_mag]]-40</f>
        <v>-40.15</v>
      </c>
      <c r="H173">
        <f>(10^(_10sept_0_10[[#This Row],[H_mag_adj]]/20)*COS(RADIANS(_10sept_0_10[[#This Row],[H_phase]])))*0.3</f>
        <v>-1.5111250146153889E-3</v>
      </c>
      <c r="I173">
        <f>(10^(_10sept_0_10[[#This Row],[H_mag_adj]]/20)*SIN(RADIANS(_10sept_0_10[[#This Row],[H_phase]])))*0.3</f>
        <v>-2.5359420136420439E-3</v>
      </c>
      <c r="J173">
        <f>(10^(_10sept_0_10[[#This Row],[V_mag_adj]]/20)*COS(RADIANS(_10sept_0_10[[#This Row],[V_phase]])))*0.3</f>
        <v>-1.5133632699018513E-3</v>
      </c>
      <c r="K173">
        <f>(10^(_10sept_0_10[[#This Row],[V_mag_adj]]/20)*SIN(RADIANS(_10sept_0_10[[#This Row],[V_phase]])))*0.3</f>
        <v>-2.5306500200976607E-3</v>
      </c>
    </row>
    <row r="174" spans="1:11" x14ac:dyDescent="0.25">
      <c r="A174">
        <v>-9</v>
      </c>
      <c r="B174">
        <v>-0.06</v>
      </c>
      <c r="C174">
        <v>-125.72</v>
      </c>
      <c r="D174">
        <v>-7.0000000000000007E-2</v>
      </c>
      <c r="E174">
        <v>-125.77</v>
      </c>
      <c r="F174">
        <f>_10sept_0_10[[#This Row],[H_mag]]-40</f>
        <v>-40.06</v>
      </c>
      <c r="G174">
        <f>_10sept_0_10[[#This Row],[V_mag]]-40</f>
        <v>-40.07</v>
      </c>
      <c r="H174">
        <f>(10^(_10sept_0_10[[#This Row],[H_mag_adj]]/20)*COS(RADIANS(_10sept_0_10[[#This Row],[H_phase]])))*0.3</f>
        <v>-1.739416877487735E-3</v>
      </c>
      <c r="I174">
        <f>(10^(_10sept_0_10[[#This Row],[H_mag_adj]]/20)*SIN(RADIANS(_10sept_0_10[[#This Row],[H_phase]])))*0.3</f>
        <v>-2.4188725259905075E-3</v>
      </c>
      <c r="J174">
        <f>(10^(_10sept_0_10[[#This Row],[V_mag_adj]]/20)*COS(RADIANS(_10sept_0_10[[#This Row],[V_phase]])))*0.3</f>
        <v>-1.7395232259733017E-3</v>
      </c>
      <c r="K174">
        <f>(10^(_10sept_0_10[[#This Row],[V_mag_adj]]/20)*SIN(RADIANS(_10sept_0_10[[#This Row],[V_phase]])))*0.3</f>
        <v>-2.4145721977504907E-3</v>
      </c>
    </row>
    <row r="175" spans="1:11" x14ac:dyDescent="0.25">
      <c r="A175">
        <v>-8</v>
      </c>
      <c r="B175">
        <v>-0.02</v>
      </c>
      <c r="C175">
        <v>-131.07</v>
      </c>
      <c r="D175">
        <v>-0.03</v>
      </c>
      <c r="E175">
        <v>-131.21</v>
      </c>
      <c r="F175">
        <f>_10sept_0_10[[#This Row],[H_mag]]-40</f>
        <v>-40.020000000000003</v>
      </c>
      <c r="G175">
        <f>_10sept_0_10[[#This Row],[V_mag]]-40</f>
        <v>-40.03</v>
      </c>
      <c r="H175">
        <f>(10^(_10sept_0_10[[#This Row],[H_mag_adj]]/20)*COS(RADIANS(_10sept_0_10[[#This Row],[H_phase]])))*0.3</f>
        <v>-1.9664087322068106E-3</v>
      </c>
      <c r="I175">
        <f>(10^(_10sept_0_10[[#This Row],[H_mag_adj]]/20)*SIN(RADIANS(_10sept_0_10[[#This Row],[H_phase]])))*0.3</f>
        <v>-2.2565206522574808E-3</v>
      </c>
      <c r="J175">
        <f>(10^(_10sept_0_10[[#This Row],[V_mag_adj]]/20)*COS(RADIANS(_10sept_0_10[[#This Row],[V_phase]])))*0.3</f>
        <v>-1.9696476301072673E-3</v>
      </c>
      <c r="K175">
        <f>(10^(_10sept_0_10[[#This Row],[V_mag_adj]]/20)*SIN(RADIANS(_10sept_0_10[[#This Row],[V_phase]])))*0.3</f>
        <v>-2.2491181936486171E-3</v>
      </c>
    </row>
    <row r="176" spans="1:11" x14ac:dyDescent="0.25">
      <c r="A176">
        <v>-7</v>
      </c>
      <c r="B176">
        <v>0</v>
      </c>
      <c r="C176">
        <v>-137.12</v>
      </c>
      <c r="D176">
        <v>-0.01</v>
      </c>
      <c r="E176">
        <v>-137.15</v>
      </c>
      <c r="F176">
        <f>_10sept_0_10[[#This Row],[H_mag]]-40</f>
        <v>-40</v>
      </c>
      <c r="G176">
        <f>_10sept_0_10[[#This Row],[V_mag]]-40</f>
        <v>-40.01</v>
      </c>
      <c r="H176">
        <f>(10^(_10sept_0_10[[#This Row],[H_mag_adj]]/20)*COS(RADIANS(_10sept_0_10[[#This Row],[H_phase]])))*0.3</f>
        <v>-2.1983414116874865E-3</v>
      </c>
      <c r="I176">
        <f>(10^(_10sept_0_10[[#This Row],[H_mag_adj]]/20)*SIN(RADIANS(_10sept_0_10[[#This Row],[H_phase]])))*0.3</f>
        <v>-2.041395365346916E-3</v>
      </c>
      <c r="J176">
        <f>(10^(_10sept_0_10[[#This Row],[V_mag_adj]]/20)*COS(RADIANS(_10sept_0_10[[#This Row],[V_phase]])))*0.3</f>
        <v>-2.1968792751608625E-3</v>
      </c>
      <c r="K176">
        <f>(10^(_10sept_0_10[[#This Row],[V_mag_adj]]/20)*SIN(RADIANS(_10sept_0_10[[#This Row],[V_phase]])))*0.3</f>
        <v>-2.0378964705724538E-3</v>
      </c>
    </row>
    <row r="177" spans="1:11" x14ac:dyDescent="0.25">
      <c r="A177">
        <v>-6</v>
      </c>
      <c r="B177">
        <v>0</v>
      </c>
      <c r="C177">
        <v>-143.25</v>
      </c>
      <c r="D177">
        <v>-0.01</v>
      </c>
      <c r="E177">
        <v>-143.34</v>
      </c>
      <c r="F177">
        <f>_10sept_0_10[[#This Row],[H_mag]]-40</f>
        <v>-40</v>
      </c>
      <c r="G177">
        <f>_10sept_0_10[[#This Row],[V_mag]]-40</f>
        <v>-40.01</v>
      </c>
      <c r="H177">
        <f>(10^(_10sept_0_10[[#This Row],[H_mag_adj]]/20)*COS(RADIANS(_10sept_0_10[[#This Row],[H_phase]])))*0.3</f>
        <v>-2.4037614380731814E-3</v>
      </c>
      <c r="I177">
        <f>(10^(_10sept_0_10[[#This Row],[H_mag_adj]]/20)*SIN(RADIANS(_10sept_0_10[[#This Row],[H_phase]])))*0.3</f>
        <v>-1.7949738017119775E-3</v>
      </c>
      <c r="J177">
        <f>(10^(_10sept_0_10[[#This Row],[V_mag_adj]]/20)*COS(RADIANS(_10sept_0_10[[#This Row],[V_phase]])))*0.3</f>
        <v>-2.4038089286388723E-3</v>
      </c>
      <c r="K177">
        <f>(10^(_10sept_0_10[[#This Row],[V_mag_adj]]/20)*SIN(RADIANS(_10sept_0_10[[#This Row],[V_phase]])))*0.3</f>
        <v>-1.7891347654659833E-3</v>
      </c>
    </row>
    <row r="178" spans="1:11" x14ac:dyDescent="0.25">
      <c r="A178">
        <v>-5</v>
      </c>
      <c r="B178">
        <v>-0.01</v>
      </c>
      <c r="C178">
        <v>-150.02000000000001</v>
      </c>
      <c r="D178">
        <v>-0.03</v>
      </c>
      <c r="E178">
        <v>-150.16999999999999</v>
      </c>
      <c r="F178">
        <f>_10sept_0_10[[#This Row],[H_mag]]-40</f>
        <v>-40.01</v>
      </c>
      <c r="G178">
        <f>_10sept_0_10[[#This Row],[V_mag]]-40</f>
        <v>-40.03</v>
      </c>
      <c r="H178">
        <f>(10^(_10sept_0_10[[#This Row],[H_mag_adj]]/20)*COS(RADIANS(_10sept_0_10[[#This Row],[H_phase]])))*0.3</f>
        <v>-2.5956096249520407E-3</v>
      </c>
      <c r="I178">
        <f>(10^(_10sept_0_10[[#This Row],[H_mag_adj]]/20)*SIN(RADIANS(_10sept_0_10[[#This Row],[H_phase]])))*0.3</f>
        <v>-1.4973681074670012E-3</v>
      </c>
      <c r="J178">
        <f>(10^(_10sept_0_10[[#This Row],[V_mag_adj]]/20)*COS(RADIANS(_10sept_0_10[[#This Row],[V_phase]])))*0.3</f>
        <v>-2.5935420940118754E-3</v>
      </c>
      <c r="K178">
        <f>(10^(_10sept_0_10[[#This Row],[V_mag_adj]]/20)*SIN(RADIANS(_10sept_0_10[[#This Row],[V_phase]])))*0.3</f>
        <v>-1.4871394831611757E-3</v>
      </c>
    </row>
    <row r="179" spans="1:11" x14ac:dyDescent="0.25">
      <c r="A179">
        <v>-4</v>
      </c>
      <c r="B179">
        <v>-0.04</v>
      </c>
      <c r="C179">
        <v>-156.88999999999999</v>
      </c>
      <c r="D179">
        <v>-0.05</v>
      </c>
      <c r="E179">
        <v>-157.02000000000001</v>
      </c>
      <c r="F179">
        <f>_10sept_0_10[[#This Row],[H_mag]]-40</f>
        <v>-40.04</v>
      </c>
      <c r="G179">
        <f>_10sept_0_10[[#This Row],[V_mag]]-40</f>
        <v>-40.049999999999997</v>
      </c>
      <c r="H179">
        <f>(10^(_10sept_0_10[[#This Row],[H_mag_adj]]/20)*COS(RADIANS(_10sept_0_10[[#This Row],[H_phase]])))*0.3</f>
        <v>-2.7465813790749764E-3</v>
      </c>
      <c r="I179">
        <f>(10^(_10sept_0_10[[#This Row],[H_mag_adj]]/20)*SIN(RADIANS(_10sept_0_10[[#This Row],[H_phase]])))*0.3</f>
        <v>-1.1720828606175864E-3</v>
      </c>
      <c r="J179">
        <f>(10^(_10sept_0_10[[#This Row],[V_mag_adj]]/20)*COS(RADIANS(_10sept_0_10[[#This Row],[V_phase]])))*0.3</f>
        <v>-2.7460703277793802E-3</v>
      </c>
      <c r="K179">
        <f>(10^(_10sept_0_10[[#This Row],[V_mag_adj]]/20)*SIN(RADIANS(_10sept_0_10[[#This Row],[V_phase]])))*0.3</f>
        <v>-1.1645065937134454E-3</v>
      </c>
    </row>
    <row r="180" spans="1:11" x14ac:dyDescent="0.25">
      <c r="A180">
        <v>-3</v>
      </c>
      <c r="B180">
        <v>-0.06</v>
      </c>
      <c r="C180">
        <v>-164.13</v>
      </c>
      <c r="D180">
        <v>-7.0000000000000007E-2</v>
      </c>
      <c r="E180">
        <v>-164.23</v>
      </c>
      <c r="F180">
        <f>_10sept_0_10[[#This Row],[H_mag]]-40</f>
        <v>-40.06</v>
      </c>
      <c r="G180">
        <f>_10sept_0_10[[#This Row],[V_mag]]-40</f>
        <v>-40.07</v>
      </c>
      <c r="H180">
        <f>(10^(_10sept_0_10[[#This Row],[H_mag_adj]]/20)*COS(RADIANS(_10sept_0_10[[#This Row],[H_phase]])))*0.3</f>
        <v>-2.8657891657659523E-3</v>
      </c>
      <c r="I180">
        <f>(10^(_10sept_0_10[[#This Row],[H_mag_adj]]/20)*SIN(RADIANS(_10sept_0_10[[#This Row],[H_phase]])))*0.3</f>
        <v>-8.1471947813917267E-4</v>
      </c>
      <c r="J180">
        <f>(10^(_10sept_0_10[[#This Row],[V_mag_adj]]/20)*COS(RADIANS(_10sept_0_10[[#This Row],[V_phase]])))*0.3</f>
        <v>-2.8639076596466669E-3</v>
      </c>
      <c r="K180">
        <f>(10^(_10sept_0_10[[#This Row],[V_mag_adj]]/20)*SIN(RADIANS(_10sept_0_10[[#This Row],[V_phase]])))*0.3</f>
        <v>-8.0878480998801373E-4</v>
      </c>
    </row>
    <row r="181" spans="1:11" x14ac:dyDescent="0.25">
      <c r="A181">
        <v>-2</v>
      </c>
      <c r="B181">
        <v>-0.08</v>
      </c>
      <c r="C181">
        <v>-171.83</v>
      </c>
      <c r="D181">
        <v>-0.09</v>
      </c>
      <c r="E181">
        <v>-172.06</v>
      </c>
      <c r="F181">
        <f>_10sept_0_10[[#This Row],[H_mag]]-40</f>
        <v>-40.08</v>
      </c>
      <c r="G181">
        <f>_10sept_0_10[[#This Row],[V_mag]]-40</f>
        <v>-40.090000000000003</v>
      </c>
      <c r="H181">
        <f>(10^(_10sept_0_10[[#This Row],[H_mag_adj]]/20)*COS(RADIANS(_10sept_0_10[[#This Row],[H_phase]])))*0.3</f>
        <v>-2.9423273073142403E-3</v>
      </c>
      <c r="I181">
        <f>(10^(_10sept_0_10[[#This Row],[H_mag_adj]]/20)*SIN(RADIANS(_10sept_0_10[[#This Row],[H_phase]])))*0.3</f>
        <v>-4.224233703439962E-4</v>
      </c>
      <c r="J181">
        <f>(10^(_10sept_0_10[[#This Row],[V_mag_adj]]/20)*COS(RADIANS(_10sept_0_10[[#This Row],[V_phase]])))*0.3</f>
        <v>-2.9406118580500261E-3</v>
      </c>
      <c r="K181">
        <f>(10^(_10sept_0_10[[#This Row],[V_mag_adj]]/20)*SIN(RADIANS(_10sept_0_10[[#This Row],[V_phase]])))*0.3</f>
        <v>-4.1013628097724301E-4</v>
      </c>
    </row>
    <row r="182" spans="1:11" x14ac:dyDescent="0.25">
      <c r="A182">
        <v>-1</v>
      </c>
      <c r="B182">
        <v>-0.1</v>
      </c>
      <c r="C182">
        <v>-179.76</v>
      </c>
      <c r="D182">
        <v>-0.11</v>
      </c>
      <c r="E182">
        <v>-179.84</v>
      </c>
      <c r="F182">
        <f>_10sept_0_10[[#This Row],[H_mag]]-40</f>
        <v>-40.1</v>
      </c>
      <c r="G182">
        <f>_10sept_0_10[[#This Row],[V_mag]]-40</f>
        <v>-40.11</v>
      </c>
      <c r="H182">
        <f>(10^(_10sept_0_10[[#This Row],[H_mag_adj]]/20)*COS(RADIANS(_10sept_0_10[[#This Row],[H_phase]])))*0.3</f>
        <v>-2.9656332663342603E-3</v>
      </c>
      <c r="I182">
        <f>(10^(_10sept_0_10[[#This Row],[H_mag_adj]]/20)*SIN(RADIANS(_10sept_0_10[[#This Row],[H_phase]])))*0.3</f>
        <v>-1.2422488231936714E-5</v>
      </c>
      <c r="J182">
        <f>(10^(_10sept_0_10[[#This Row],[V_mag_adj]]/20)*COS(RADIANS(_10sept_0_10[[#This Row],[V_phase]])))*0.3</f>
        <v>-2.962235357142377E-3</v>
      </c>
      <c r="K182">
        <f>(10^(_10sept_0_10[[#This Row],[V_mag_adj]]/20)*SIN(RADIANS(_10sept_0_10[[#This Row],[V_phase]])))*0.3</f>
        <v>-8.2721431348162246E-6</v>
      </c>
    </row>
    <row r="183" spans="1:11" x14ac:dyDescent="0.25">
      <c r="A183">
        <v>0</v>
      </c>
      <c r="B183">
        <v>-0.12</v>
      </c>
      <c r="C183">
        <v>172.07</v>
      </c>
      <c r="D183">
        <v>-0.13</v>
      </c>
      <c r="E183">
        <v>172.65</v>
      </c>
      <c r="F183">
        <f>_10sept_0_10[[#This Row],[H_mag]]-40</f>
        <v>-40.119999999999997</v>
      </c>
      <c r="G183">
        <f>_10sept_0_10[[#This Row],[V_mag]]-40</f>
        <v>-40.130000000000003</v>
      </c>
      <c r="H183">
        <f>(10^(_10sept_0_10[[#This Row],[H_mag_adj]]/20)*COS(RADIANS(_10sept_0_10[[#This Row],[H_phase]])))*0.3</f>
        <v>-2.930544154849573E-3</v>
      </c>
      <c r="I183">
        <f>(10^(_10sept_0_10[[#This Row],[H_mag_adj]]/20)*SIN(RADIANS(_10sept_0_10[[#This Row],[H_phase]])))*0.3</f>
        <v>4.0821069372284013E-4</v>
      </c>
      <c r="J183">
        <f>(10^(_10sept_0_10[[#This Row],[V_mag_adj]]/20)*COS(RADIANS(_10sept_0_10[[#This Row],[V_phase]])))*0.3</f>
        <v>-2.9311496601834063E-3</v>
      </c>
      <c r="K183">
        <f>(10^(_10sept_0_10[[#This Row],[V_mag_adj]]/20)*SIN(RADIANS(_10sept_0_10[[#This Row],[V_phase]])))*0.3</f>
        <v>3.7808910962377373E-4</v>
      </c>
    </row>
    <row r="184" spans="1:11" x14ac:dyDescent="0.25">
      <c r="A184">
        <v>1</v>
      </c>
      <c r="B184">
        <v>-0.14000000000000001</v>
      </c>
      <c r="C184">
        <v>164.46</v>
      </c>
      <c r="D184">
        <v>-0.17</v>
      </c>
      <c r="E184">
        <v>165.1</v>
      </c>
      <c r="F184">
        <f>_10sept_0_10[[#This Row],[H_mag]]-40</f>
        <v>-40.14</v>
      </c>
      <c r="G184">
        <f>_10sept_0_10[[#This Row],[V_mag]]-40</f>
        <v>-40.17</v>
      </c>
      <c r="H184">
        <f>(10^(_10sept_0_10[[#This Row],[H_mag_adj]]/20)*COS(RADIANS(_10sept_0_10[[#This Row],[H_phase]])))*0.3</f>
        <v>-2.8441177565188699E-3</v>
      </c>
      <c r="I184">
        <f>(10^(_10sept_0_10[[#This Row],[H_mag_adj]]/20)*SIN(RADIANS(_10sept_0_10[[#This Row],[H_phase]])))*0.3</f>
        <v>7.9088235117828764E-4</v>
      </c>
      <c r="J184">
        <f>(10^(_10sept_0_10[[#This Row],[V_mag_adj]]/20)*COS(RADIANS(_10sept_0_10[[#This Row],[V_phase]])))*0.3</f>
        <v>-2.8429382457154694E-3</v>
      </c>
      <c r="K184">
        <f>(10^(_10sept_0_10[[#This Row],[V_mag_adj]]/20)*SIN(RADIANS(_10sept_0_10[[#This Row],[V_phase]])))*0.3</f>
        <v>7.5644737854077527E-4</v>
      </c>
    </row>
    <row r="185" spans="1:11" x14ac:dyDescent="0.25">
      <c r="A185">
        <v>2</v>
      </c>
      <c r="B185">
        <v>-0.19</v>
      </c>
      <c r="C185">
        <v>155.71</v>
      </c>
      <c r="D185">
        <v>-0.21</v>
      </c>
      <c r="E185">
        <v>156.46</v>
      </c>
      <c r="F185">
        <f>_10sept_0_10[[#This Row],[H_mag]]-40</f>
        <v>-40.19</v>
      </c>
      <c r="G185">
        <f>_10sept_0_10[[#This Row],[V_mag]]-40</f>
        <v>-40.21</v>
      </c>
      <c r="H185">
        <f>(10^(_10sept_0_10[[#This Row],[H_mag_adj]]/20)*COS(RADIANS(_10sept_0_10[[#This Row],[H_phase]])))*0.3</f>
        <v>-2.6752603737583247E-3</v>
      </c>
      <c r="I185">
        <f>(10^(_10sept_0_10[[#This Row],[H_mag_adj]]/20)*SIN(RADIANS(_10sept_0_10[[#This Row],[H_phase]])))*0.3</f>
        <v>1.2073643088364226E-3</v>
      </c>
      <c r="J185">
        <f>(10^(_10sept_0_10[[#This Row],[V_mag_adj]]/20)*COS(RADIANS(_10sept_0_10[[#This Row],[V_phase]])))*0.3</f>
        <v>-2.6846463392549429E-3</v>
      </c>
      <c r="K185">
        <f>(10^(_10sept_0_10[[#This Row],[V_mag_adj]]/20)*SIN(RADIANS(_10sept_0_10[[#This Row],[V_phase]])))*0.3</f>
        <v>1.1695467110542826E-3</v>
      </c>
    </row>
    <row r="186" spans="1:11" x14ac:dyDescent="0.25">
      <c r="A186">
        <v>3</v>
      </c>
      <c r="B186">
        <v>-0.26</v>
      </c>
      <c r="C186">
        <v>146.82</v>
      </c>
      <c r="D186">
        <v>-0.28000000000000003</v>
      </c>
      <c r="E186">
        <v>147.12</v>
      </c>
      <c r="F186">
        <f>_10sept_0_10[[#This Row],[H_mag]]-40</f>
        <v>-40.26</v>
      </c>
      <c r="G186">
        <f>_10sept_0_10[[#This Row],[V_mag]]-40</f>
        <v>-40.28</v>
      </c>
      <c r="H186">
        <f>(10^(_10sept_0_10[[#This Row],[H_mag_adj]]/20)*COS(RADIANS(_10sept_0_10[[#This Row],[H_phase]])))*0.3</f>
        <v>-2.4368206679842288E-3</v>
      </c>
      <c r="I186">
        <f>(10^(_10sept_0_10[[#This Row],[H_mag_adj]]/20)*SIN(RADIANS(_10sept_0_10[[#This Row],[H_phase]])))*0.3</f>
        <v>1.5933961845035498E-3</v>
      </c>
      <c r="J186">
        <f>(10^(_10sept_0_10[[#This Row],[V_mag_adj]]/20)*COS(RADIANS(_10sept_0_10[[#This Row],[V_phase]])))*0.3</f>
        <v>-2.4395065859673668E-3</v>
      </c>
      <c r="K186">
        <f>(10^(_10sept_0_10[[#This Row],[V_mag_adj]]/20)*SIN(RADIANS(_10sept_0_10[[#This Row],[V_phase]])))*0.3</f>
        <v>1.5769799235737722E-3</v>
      </c>
    </row>
    <row r="187" spans="1:11" x14ac:dyDescent="0.25">
      <c r="A187">
        <v>4</v>
      </c>
      <c r="B187">
        <v>-0.31</v>
      </c>
      <c r="C187">
        <v>137.58000000000001</v>
      </c>
      <c r="D187">
        <v>-0.33</v>
      </c>
      <c r="E187">
        <v>137.58000000000001</v>
      </c>
      <c r="F187">
        <f>_10sept_0_10[[#This Row],[H_mag]]-40</f>
        <v>-40.31</v>
      </c>
      <c r="G187">
        <f>_10sept_0_10[[#This Row],[V_mag]]-40</f>
        <v>-40.33</v>
      </c>
      <c r="H187">
        <f>(10^(_10sept_0_10[[#This Row],[H_mag_adj]]/20)*COS(RADIANS(_10sept_0_10[[#This Row],[H_phase]])))*0.3</f>
        <v>-2.1370122638440696E-3</v>
      </c>
      <c r="I187">
        <f>(10^(_10sept_0_10[[#This Row],[H_mag_adj]]/20)*SIN(RADIANS(_10sept_0_10[[#This Row],[H_phase]])))*0.3</f>
        <v>1.9527287224267718E-3</v>
      </c>
      <c r="J187">
        <f>(10^(_10sept_0_10[[#This Row],[V_mag_adj]]/20)*COS(RADIANS(_10sept_0_10[[#This Row],[V_phase]])))*0.3</f>
        <v>-2.1320972720268111E-3</v>
      </c>
      <c r="K187">
        <f>(10^(_10sept_0_10[[#This Row],[V_mag_adj]]/20)*SIN(RADIANS(_10sept_0_10[[#This Row],[V_phase]])))*0.3</f>
        <v>1.9482375709933266E-3</v>
      </c>
    </row>
    <row r="188" spans="1:11" x14ac:dyDescent="0.25">
      <c r="A188">
        <v>5</v>
      </c>
      <c r="B188">
        <v>-0.38</v>
      </c>
      <c r="C188">
        <v>128.15</v>
      </c>
      <c r="D188">
        <v>-0.39</v>
      </c>
      <c r="E188">
        <v>127.89</v>
      </c>
      <c r="F188">
        <f>_10sept_0_10[[#This Row],[H_mag]]-40</f>
        <v>-40.380000000000003</v>
      </c>
      <c r="G188">
        <f>_10sept_0_10[[#This Row],[V_mag]]-40</f>
        <v>-40.39</v>
      </c>
      <c r="H188">
        <f>(10^(_10sept_0_10[[#This Row],[H_mag_adj]]/20)*COS(RADIANS(_10sept_0_10[[#This Row],[H_phase]])))*0.3</f>
        <v>-1.7738405721326189E-3</v>
      </c>
      <c r="I188">
        <f>(10^(_10sept_0_10[[#This Row],[H_mag_adj]]/20)*SIN(RADIANS(_10sept_0_10[[#This Row],[H_phase]])))*0.3</f>
        <v>2.258201504683365E-3</v>
      </c>
      <c r="J188">
        <f>(10^(_10sept_0_10[[#This Row],[V_mag_adj]]/20)*COS(RADIANS(_10sept_0_10[[#This Row],[V_phase]])))*0.3</f>
        <v>-1.7615457280196756E-3</v>
      </c>
      <c r="K188">
        <f>(10^(_10sept_0_10[[#This Row],[V_mag_adj]]/20)*SIN(RADIANS(_10sept_0_10[[#This Row],[V_phase]])))*0.3</f>
        <v>2.2636200700046558E-3</v>
      </c>
    </row>
    <row r="189" spans="1:11" x14ac:dyDescent="0.25">
      <c r="A189">
        <v>6</v>
      </c>
      <c r="B189">
        <v>-0.43</v>
      </c>
      <c r="C189">
        <v>118.28</v>
      </c>
      <c r="D189">
        <v>-0.42</v>
      </c>
      <c r="E189">
        <v>117.84</v>
      </c>
      <c r="F189">
        <f>_10sept_0_10[[#This Row],[H_mag]]-40</f>
        <v>-40.43</v>
      </c>
      <c r="G189">
        <f>_10sept_0_10[[#This Row],[V_mag]]-40</f>
        <v>-40.42</v>
      </c>
      <c r="H189">
        <f>(10^(_10sept_0_10[[#This Row],[H_mag_adj]]/20)*COS(RADIANS(_10sept_0_10[[#This Row],[H_phase]])))*0.3</f>
        <v>-1.3526914478211647E-3</v>
      </c>
      <c r="I189">
        <f>(10^(_10sept_0_10[[#This Row],[H_mag_adj]]/20)*SIN(RADIANS(_10sept_0_10[[#This Row],[H_phase]])))*0.3</f>
        <v>2.5143228223669435E-3</v>
      </c>
      <c r="J189">
        <f>(10^(_10sept_0_10[[#This Row],[V_mag_adj]]/20)*COS(RADIANS(_10sept_0_10[[#This Row],[V_phase]])))*0.3</f>
        <v>-1.3348790898940145E-3</v>
      </c>
      <c r="K189">
        <f>(10^(_10sept_0_10[[#This Row],[V_mag_adj]]/20)*SIN(RADIANS(_10sept_0_10[[#This Row],[V_phase]])))*0.3</f>
        <v>2.5275447744733223E-3</v>
      </c>
    </row>
    <row r="190" spans="1:11" x14ac:dyDescent="0.25">
      <c r="A190">
        <v>7</v>
      </c>
      <c r="B190">
        <v>-0.46</v>
      </c>
      <c r="C190">
        <v>107.78</v>
      </c>
      <c r="D190">
        <v>-0.47</v>
      </c>
      <c r="E190">
        <v>107.84</v>
      </c>
      <c r="F190">
        <f>_10sept_0_10[[#This Row],[H_mag]]-40</f>
        <v>-40.46</v>
      </c>
      <c r="G190">
        <f>_10sept_0_10[[#This Row],[V_mag]]-40</f>
        <v>-40.47</v>
      </c>
      <c r="H190">
        <f>(10^(_10sept_0_10[[#This Row],[H_mag_adj]]/20)*COS(RADIANS(_10sept_0_10[[#This Row],[H_phase]])))*0.3</f>
        <v>-8.6883552385219956E-4</v>
      </c>
      <c r="I190">
        <f>(10^(_10sept_0_10[[#This Row],[H_mag_adj]]/20)*SIN(RADIANS(_10sept_0_10[[#This Row],[H_phase]])))*0.3</f>
        <v>2.7093547324525042E-3</v>
      </c>
      <c r="J190">
        <f>(10^(_10sept_0_10[[#This Row],[V_mag_adj]]/20)*COS(RADIANS(_10sept_0_10[[#This Row],[V_phase]])))*0.3</f>
        <v>-8.7066930425549474E-4</v>
      </c>
      <c r="K190">
        <f>(10^(_10sept_0_10[[#This Row],[V_mag_adj]]/20)*SIN(RADIANS(_10sept_0_10[[#This Row],[V_phase]])))*0.3</f>
        <v>2.7053269882093708E-3</v>
      </c>
    </row>
    <row r="191" spans="1:11" x14ac:dyDescent="0.25">
      <c r="A191">
        <v>8</v>
      </c>
      <c r="B191">
        <v>-0.48</v>
      </c>
      <c r="C191">
        <v>97.41</v>
      </c>
      <c r="D191">
        <v>-0.5</v>
      </c>
      <c r="E191">
        <v>97.45</v>
      </c>
      <c r="F191">
        <f>_10sept_0_10[[#This Row],[H_mag]]-40</f>
        <v>-40.479999999999997</v>
      </c>
      <c r="G191">
        <f>_10sept_0_10[[#This Row],[V_mag]]-40</f>
        <v>-40.5</v>
      </c>
      <c r="H191">
        <f>(10^(_10sept_0_10[[#This Row],[H_mag_adj]]/20)*COS(RADIANS(_10sept_0_10[[#This Row],[H_phase]])))*0.3</f>
        <v>-3.6610485564281373E-4</v>
      </c>
      <c r="I191">
        <f>(10^(_10sept_0_10[[#This Row],[H_mag_adj]]/20)*SIN(RADIANS(_10sept_0_10[[#This Row],[H_phase]])))*0.3</f>
        <v>2.8150044626289836E-3</v>
      </c>
      <c r="J191">
        <f>(10^(_10sept_0_10[[#This Row],[V_mag_adj]]/20)*COS(RADIANS(_10sept_0_10[[#This Row],[V_phase]])))*0.3</f>
        <v>-3.6722347258678808E-4</v>
      </c>
      <c r="K191">
        <f>(10^(_10sept_0_10[[#This Row],[V_mag_adj]]/20)*SIN(RADIANS(_10sept_0_10[[#This Row],[V_phase]])))*0.3</f>
        <v>2.8082744460584705E-3</v>
      </c>
    </row>
    <row r="192" spans="1:11" x14ac:dyDescent="0.25">
      <c r="A192">
        <v>9</v>
      </c>
      <c r="B192">
        <v>-0.49</v>
      </c>
      <c r="C192">
        <v>87.21</v>
      </c>
      <c r="D192">
        <v>-0.51</v>
      </c>
      <c r="E192">
        <v>87.25</v>
      </c>
      <c r="F192">
        <f>_10sept_0_10[[#This Row],[H_mag]]-40</f>
        <v>-40.49</v>
      </c>
      <c r="G192">
        <f>_10sept_0_10[[#This Row],[V_mag]]-40</f>
        <v>-40.51</v>
      </c>
      <c r="H192">
        <f>(10^(_10sept_0_10[[#This Row],[H_mag_adj]]/20)*COS(RADIANS(_10sept_0_10[[#This Row],[H_phase]])))*0.3</f>
        <v>1.3801655434910972E-4</v>
      </c>
      <c r="I192">
        <f>(10^(_10sept_0_10[[#This Row],[H_mag_adj]]/20)*SIN(RADIANS(_10sept_0_10[[#This Row],[H_phase]])))*0.3</f>
        <v>2.8320841767725132E-3</v>
      </c>
      <c r="J192">
        <f>(10^(_10sept_0_10[[#This Row],[V_mag_adj]]/20)*COS(RADIANS(_10sept_0_10[[#This Row],[V_phase]])))*0.3</f>
        <v>1.3572647130296209E-4</v>
      </c>
      <c r="K192">
        <f>(10^(_10sept_0_10[[#This Row],[V_mag_adj]]/20)*SIN(RADIANS(_10sept_0_10[[#This Row],[V_phase]])))*0.3</f>
        <v>2.8256660074589802E-3</v>
      </c>
    </row>
    <row r="193" spans="1:11" x14ac:dyDescent="0.25">
      <c r="A193">
        <v>10</v>
      </c>
      <c r="B193">
        <v>-0.49</v>
      </c>
      <c r="C193">
        <v>76.12</v>
      </c>
      <c r="D193">
        <v>-0.5</v>
      </c>
      <c r="E193">
        <v>76.260000000000005</v>
      </c>
      <c r="F193">
        <f>_10sept_0_10[[#This Row],[H_mag]]-40</f>
        <v>-40.49</v>
      </c>
      <c r="G193">
        <f>_10sept_0_10[[#This Row],[V_mag]]-40</f>
        <v>-40.5</v>
      </c>
      <c r="H193">
        <f>(10^(_10sept_0_10[[#This Row],[H_mag_adj]]/20)*COS(RADIANS(_10sept_0_10[[#This Row],[H_phase]])))*0.3</f>
        <v>6.8019262950864197E-4</v>
      </c>
      <c r="I193">
        <f>(10^(_10sept_0_10[[#This Row],[H_mag_adj]]/20)*SIN(RADIANS(_10sept_0_10[[#This Row],[H_phase]])))*0.3</f>
        <v>2.7526509659529601E-3</v>
      </c>
      <c r="J193">
        <f>(10^(_10sept_0_10[[#This Row],[V_mag_adj]]/20)*COS(RADIANS(_10sept_0_10[[#This Row],[V_phase]])))*0.3</f>
        <v>6.726897018775271E-4</v>
      </c>
      <c r="K193">
        <f>(10^(_10sept_0_10[[#This Row],[V_mag_adj]]/20)*SIN(RADIANS(_10sept_0_10[[#This Row],[V_phase]])))*0.3</f>
        <v>2.7511355852068852E-3</v>
      </c>
    </row>
    <row r="194" spans="1:11" x14ac:dyDescent="0.25">
      <c r="A194">
        <v>11</v>
      </c>
      <c r="B194">
        <v>-0.46</v>
      </c>
      <c r="C194">
        <v>65.3</v>
      </c>
      <c r="D194">
        <v>-0.47</v>
      </c>
      <c r="E194">
        <v>65.36</v>
      </c>
      <c r="F194">
        <f>_10sept_0_10[[#This Row],[H_mag]]-40</f>
        <v>-40.46</v>
      </c>
      <c r="G194">
        <f>_10sept_0_10[[#This Row],[V_mag]]-40</f>
        <v>-40.47</v>
      </c>
      <c r="H194">
        <f>(10^(_10sept_0_10[[#This Row],[H_mag_adj]]/20)*COS(RADIANS(_10sept_0_10[[#This Row],[H_phase]])))*0.3</f>
        <v>1.188938543995379E-3</v>
      </c>
      <c r="I194">
        <f>(10^(_10sept_0_10[[#This Row],[H_mag_adj]]/20)*SIN(RADIANS(_10sept_0_10[[#This Row],[H_phase]])))*0.3</f>
        <v>2.5849377888785747E-3</v>
      </c>
      <c r="J194">
        <f>(10^(_10sept_0_10[[#This Row],[V_mag_adj]]/20)*COS(RADIANS(_10sept_0_10[[#This Row],[V_phase]])))*0.3</f>
        <v>1.1848660390634859E-3</v>
      </c>
      <c r="K194">
        <f>(10^(_10sept_0_10[[#This Row],[V_mag_adj]]/20)*SIN(RADIANS(_10sept_0_10[[#This Row],[V_phase]])))*0.3</f>
        <v>2.5832056867351352E-3</v>
      </c>
    </row>
    <row r="195" spans="1:11" x14ac:dyDescent="0.25">
      <c r="A195">
        <v>12</v>
      </c>
      <c r="B195">
        <v>-0.42</v>
      </c>
      <c r="C195">
        <v>53.82</v>
      </c>
      <c r="D195">
        <v>-0.44</v>
      </c>
      <c r="E195">
        <v>53.81</v>
      </c>
      <c r="F195">
        <f>_10sept_0_10[[#This Row],[H_mag]]-40</f>
        <v>-40.42</v>
      </c>
      <c r="G195">
        <f>_10sept_0_10[[#This Row],[V_mag]]-40</f>
        <v>-40.44</v>
      </c>
      <c r="H195">
        <f>(10^(_10sept_0_10[[#This Row],[H_mag_adj]]/20)*COS(RADIANS(_10sept_0_10[[#This Row],[H_phase]])))*0.3</f>
        <v>1.6873751834339101E-3</v>
      </c>
      <c r="I195">
        <f>(10^(_10sept_0_10[[#This Row],[H_mag_adj]]/20)*SIN(RADIANS(_10sept_0_10[[#This Row],[H_phase]])))*0.3</f>
        <v>2.3071952153935846E-3</v>
      </c>
      <c r="J195">
        <f>(10^(_10sept_0_10[[#This Row],[V_mag_adj]]/20)*COS(RADIANS(_10sept_0_10[[#This Row],[V_phase]])))*0.3</f>
        <v>1.68389605794961E-3</v>
      </c>
      <c r="K195">
        <f>(10^(_10sept_0_10[[#This Row],[V_mag_adj]]/20)*SIN(RADIANS(_10sept_0_10[[#This Row],[V_phase]])))*0.3</f>
        <v>2.3015949534013315E-3</v>
      </c>
    </row>
    <row r="196" spans="1:11" x14ac:dyDescent="0.25">
      <c r="A196">
        <v>13</v>
      </c>
      <c r="B196">
        <v>-0.26</v>
      </c>
      <c r="C196">
        <v>40.61</v>
      </c>
      <c r="D196">
        <v>-0.28000000000000003</v>
      </c>
      <c r="E196">
        <v>40.64</v>
      </c>
      <c r="F196">
        <f>_10sept_0_10[[#This Row],[H_mag]]-40</f>
        <v>-40.26</v>
      </c>
      <c r="G196">
        <f>_10sept_0_10[[#This Row],[V_mag]]-40</f>
        <v>-40.28</v>
      </c>
      <c r="H196">
        <f>(10^(_10sept_0_10[[#This Row],[H_mag_adj]]/20)*COS(RADIANS(_10sept_0_10[[#This Row],[H_phase]])))*0.3</f>
        <v>2.2103103851533082E-3</v>
      </c>
      <c r="I196">
        <f>(10^(_10sept_0_10[[#This Row],[H_mag_adj]]/20)*SIN(RADIANS(_10sept_0_10[[#This Row],[H_phase]])))*0.3</f>
        <v>1.8951343936483788E-3</v>
      </c>
      <c r="J196">
        <f>(10^(_10sept_0_10[[#This Row],[V_mag_adj]]/20)*COS(RADIANS(_10sept_0_10[[#This Row],[V_phase]])))*0.3</f>
        <v>2.2042365022482933E-3</v>
      </c>
      <c r="K196">
        <f>(10^(_10sept_0_10[[#This Row],[V_mag_adj]]/20)*SIN(RADIANS(_10sept_0_10[[#This Row],[V_phase]])))*0.3</f>
        <v>1.8919301003179553E-3</v>
      </c>
    </row>
    <row r="197" spans="1:11" x14ac:dyDescent="0.25">
      <c r="A197">
        <v>14</v>
      </c>
      <c r="B197">
        <v>-0.17</v>
      </c>
      <c r="C197">
        <v>29.02</v>
      </c>
      <c r="D197">
        <v>-0.18</v>
      </c>
      <c r="E197">
        <v>28.98</v>
      </c>
      <c r="F197">
        <f>_10sept_0_10[[#This Row],[H_mag]]-40</f>
        <v>-40.17</v>
      </c>
      <c r="G197">
        <f>_10sept_0_10[[#This Row],[V_mag]]-40</f>
        <v>-40.18</v>
      </c>
      <c r="H197">
        <f>(10^(_10sept_0_10[[#This Row],[H_mag_adj]]/20)*COS(RADIANS(_10sept_0_10[[#This Row],[H_phase]])))*0.3</f>
        <v>2.5725063003860849E-3</v>
      </c>
      <c r="I197">
        <f>(10^(_10sept_0_10[[#This Row],[H_mag_adj]]/20)*SIN(RADIANS(_10sept_0_10[[#This Row],[H_phase]])))*0.3</f>
        <v>1.4271376387464737E-3</v>
      </c>
      <c r="J197">
        <f>(10^(_10sept_0_10[[#This Row],[V_mag_adj]]/20)*COS(RADIANS(_10sept_0_10[[#This Row],[V_phase]])))*0.3</f>
        <v>2.5705408546543955E-3</v>
      </c>
      <c r="K197">
        <f>(10^(_10sept_0_10[[#This Row],[V_mag_adj]]/20)*SIN(RADIANS(_10sept_0_10[[#This Row],[V_phase]])))*0.3</f>
        <v>1.4237013023088937E-3</v>
      </c>
    </row>
    <row r="198" spans="1:11" x14ac:dyDescent="0.25">
      <c r="A198">
        <v>15</v>
      </c>
      <c r="B198">
        <v>-0.1</v>
      </c>
      <c r="C198">
        <v>17.739999999999998</v>
      </c>
      <c r="D198">
        <v>-0.12</v>
      </c>
      <c r="E198">
        <v>17.600000000000001</v>
      </c>
      <c r="F198">
        <f>_10sept_0_10[[#This Row],[H_mag]]-40</f>
        <v>-40.1</v>
      </c>
      <c r="G198">
        <f>_10sept_0_10[[#This Row],[V_mag]]-40</f>
        <v>-40.119999999999997</v>
      </c>
      <c r="H198">
        <f>(10^(_10sept_0_10[[#This Row],[H_mag_adj]]/20)*COS(RADIANS(_10sept_0_10[[#This Row],[H_phase]])))*0.3</f>
        <v>2.8246392015501983E-3</v>
      </c>
      <c r="I198">
        <f>(10^(_10sept_0_10[[#This Row],[H_mag_adj]]/20)*SIN(RADIANS(_10sept_0_10[[#This Row],[H_phase]])))*0.3</f>
        <v>9.0363065998678017E-4</v>
      </c>
      <c r="J198">
        <f>(10^(_10sept_0_10[[#This Row],[V_mag_adj]]/20)*COS(RADIANS(_10sept_0_10[[#This Row],[V_phase]])))*0.3</f>
        <v>2.8203372046178925E-3</v>
      </c>
      <c r="K198">
        <f>(10^(_10sept_0_10[[#This Row],[V_mag_adj]]/20)*SIN(RADIANS(_10sept_0_10[[#This Row],[V_phase]])))*0.3</f>
        <v>8.946636609591409E-4</v>
      </c>
    </row>
    <row r="199" spans="1:11" x14ac:dyDescent="0.25">
      <c r="A199">
        <v>16</v>
      </c>
      <c r="B199">
        <v>-0.13</v>
      </c>
      <c r="C199">
        <v>7.22</v>
      </c>
      <c r="D199">
        <v>-0.13</v>
      </c>
      <c r="E199">
        <v>6.78</v>
      </c>
      <c r="F199">
        <f>_10sept_0_10[[#This Row],[H_mag]]-40</f>
        <v>-40.130000000000003</v>
      </c>
      <c r="G199">
        <f>_10sept_0_10[[#This Row],[V_mag]]-40</f>
        <v>-40.130000000000003</v>
      </c>
      <c r="H199">
        <f>(10^(_10sept_0_10[[#This Row],[H_mag_adj]]/20)*COS(RADIANS(_10sept_0_10[[#This Row],[H_phase]])))*0.3</f>
        <v>2.9319999715987175E-3</v>
      </c>
      <c r="I199">
        <f>(10^(_10sept_0_10[[#This Row],[H_mag_adj]]/20)*SIN(RADIANS(_10sept_0_10[[#This Row],[H_phase]])))*0.3</f>
        <v>3.7143757450548552E-4</v>
      </c>
      <c r="J199">
        <f>(10^(_10sept_0_10[[#This Row],[V_mag_adj]]/20)*COS(RADIANS(_10sept_0_10[[#This Row],[V_phase]])))*0.3</f>
        <v>2.934765924004888E-3</v>
      </c>
      <c r="K199">
        <f>(10^(_10sept_0_10[[#This Row],[V_mag_adj]]/20)*SIN(RADIANS(_10sept_0_10[[#This Row],[V_phase]])))*0.3</f>
        <v>3.4891069990633901E-4</v>
      </c>
    </row>
    <row r="200" spans="1:11" x14ac:dyDescent="0.25">
      <c r="A200">
        <v>17</v>
      </c>
      <c r="B200">
        <v>-7.0000000000000007E-2</v>
      </c>
      <c r="C200">
        <v>-4.32</v>
      </c>
      <c r="D200">
        <v>-0.13</v>
      </c>
      <c r="E200">
        <v>-3.63</v>
      </c>
      <c r="F200">
        <f>_10sept_0_10[[#This Row],[H_mag]]-40</f>
        <v>-40.07</v>
      </c>
      <c r="G200">
        <f>_10sept_0_10[[#This Row],[V_mag]]-40</f>
        <v>-40.130000000000003</v>
      </c>
      <c r="H200">
        <f>(10^(_10sept_0_10[[#This Row],[H_mag_adj]]/20)*COS(RADIANS(_10sept_0_10[[#This Row],[H_phase]])))*0.3</f>
        <v>2.9674651321304727E-3</v>
      </c>
      <c r="I200">
        <f>(10^(_10sept_0_10[[#This Row],[H_mag_adj]]/20)*SIN(RADIANS(_10sept_0_10[[#This Row],[H_phase]])))*0.3</f>
        <v>-2.2416654844126886E-4</v>
      </c>
      <c r="J200">
        <f>(10^(_10sept_0_10[[#This Row],[V_mag_adj]]/20)*COS(RADIANS(_10sept_0_10[[#This Row],[V_phase]])))*0.3</f>
        <v>2.9495044844214655E-3</v>
      </c>
      <c r="K200">
        <f>(10^(_10sept_0_10[[#This Row],[V_mag_adj]]/20)*SIN(RADIANS(_10sept_0_10[[#This Row],[V_phase]])))*0.3</f>
        <v>-1.8711761431533218E-4</v>
      </c>
    </row>
    <row r="201" spans="1:11" x14ac:dyDescent="0.25">
      <c r="A201">
        <v>18</v>
      </c>
      <c r="B201">
        <v>-0.06</v>
      </c>
      <c r="C201">
        <v>-15.05</v>
      </c>
      <c r="D201">
        <v>-0.08</v>
      </c>
      <c r="E201">
        <v>-14.71</v>
      </c>
      <c r="F201">
        <f>_10sept_0_10[[#This Row],[H_mag]]-40</f>
        <v>-40.06</v>
      </c>
      <c r="G201">
        <f>_10sept_0_10[[#This Row],[V_mag]]-40</f>
        <v>-40.08</v>
      </c>
      <c r="H201">
        <f>(10^(_10sept_0_10[[#This Row],[H_mag_adj]]/20)*COS(RADIANS(_10sept_0_10[[#This Row],[H_phase]])))*0.3</f>
        <v>2.8771553011033538E-3</v>
      </c>
      <c r="I201">
        <f>(10^(_10sept_0_10[[#This Row],[H_mag_adj]]/20)*SIN(RADIANS(_10sept_0_10[[#This Row],[H_phase]])))*0.3</f>
        <v>-7.7362312789481028E-4</v>
      </c>
      <c r="J201">
        <f>(10^(_10sept_0_10[[#This Row],[V_mag_adj]]/20)*COS(RADIANS(_10sept_0_10[[#This Row],[V_phase]])))*0.3</f>
        <v>2.8750676731399073E-3</v>
      </c>
      <c r="K201">
        <f>(10^(_10sept_0_10[[#This Row],[V_mag_adj]]/20)*SIN(RADIANS(_10sept_0_10[[#This Row],[V_phase]])))*0.3</f>
        <v>-7.5479623875965773E-4</v>
      </c>
    </row>
    <row r="202" spans="1:11" x14ac:dyDescent="0.25">
      <c r="A202">
        <v>19</v>
      </c>
      <c r="B202">
        <v>-0.03</v>
      </c>
      <c r="C202">
        <v>-26.7</v>
      </c>
      <c r="D202">
        <v>-0.04</v>
      </c>
      <c r="E202">
        <v>-26.51</v>
      </c>
      <c r="F202">
        <f>_10sept_0_10[[#This Row],[H_mag]]-40</f>
        <v>-40.03</v>
      </c>
      <c r="G202">
        <f>_10sept_0_10[[#This Row],[V_mag]]-40</f>
        <v>-40.04</v>
      </c>
      <c r="H202">
        <f>(10^(_10sept_0_10[[#This Row],[H_mag_adj]]/20)*COS(RADIANS(_10sept_0_10[[#This Row],[H_phase]])))*0.3</f>
        <v>2.6708733461129758E-3</v>
      </c>
      <c r="I202">
        <f>(10^(_10sept_0_10[[#This Row],[H_mag_adj]]/20)*SIN(RADIANS(_10sept_0_10[[#This Row],[H_phase]])))*0.3</f>
        <v>-1.3433093481442279E-3</v>
      </c>
      <c r="J202">
        <f>(10^(_10sept_0_10[[#This Row],[V_mag_adj]]/20)*COS(RADIANS(_10sept_0_10[[#This Row],[V_phase]])))*0.3</f>
        <v>2.6722349392326547E-3</v>
      </c>
      <c r="K202">
        <f>(10^(_10sept_0_10[[#This Row],[V_mag_adj]]/20)*SIN(RADIANS(_10sept_0_10[[#This Row],[V_phase]])))*0.3</f>
        <v>-1.3329095744194937E-3</v>
      </c>
    </row>
    <row r="203" spans="1:11" x14ac:dyDescent="0.25">
      <c r="A203">
        <v>20</v>
      </c>
      <c r="B203">
        <v>-0.02</v>
      </c>
      <c r="C203">
        <v>-39.24</v>
      </c>
      <c r="D203">
        <v>-0.04</v>
      </c>
      <c r="E203">
        <v>-38.71</v>
      </c>
      <c r="F203">
        <f>_10sept_0_10[[#This Row],[H_mag]]-40</f>
        <v>-40.020000000000003</v>
      </c>
      <c r="G203">
        <f>_10sept_0_10[[#This Row],[V_mag]]-40</f>
        <v>-40.04</v>
      </c>
      <c r="H203">
        <f>(10^(_10sept_0_10[[#This Row],[H_mag_adj]]/20)*COS(RADIANS(_10sept_0_10[[#This Row],[H_phase]])))*0.3</f>
        <v>2.3181652577731163E-3</v>
      </c>
      <c r="I203">
        <f>(10^(_10sept_0_10[[#This Row],[H_mag_adj]]/20)*SIN(RADIANS(_10sept_0_10[[#This Row],[H_phase]])))*0.3</f>
        <v>-1.8933458727388992E-3</v>
      </c>
      <c r="J203">
        <f>(10^(_10sept_0_10[[#This Row],[V_mag_adj]]/20)*COS(RADIANS(_10sept_0_10[[#This Row],[V_phase]])))*0.3</f>
        <v>2.330208058364998E-3</v>
      </c>
      <c r="K203">
        <f>(10^(_10sept_0_10[[#This Row],[V_mag_adj]]/20)*SIN(RADIANS(_10sept_0_10[[#This Row],[V_phase]])))*0.3</f>
        <v>-1.8675165082980474E-3</v>
      </c>
    </row>
    <row r="204" spans="1:11" x14ac:dyDescent="0.25">
      <c r="A204">
        <v>21</v>
      </c>
      <c r="B204">
        <v>-0.02</v>
      </c>
      <c r="C204">
        <v>-51.46</v>
      </c>
      <c r="D204">
        <v>-0.05</v>
      </c>
      <c r="E204">
        <v>-51.17</v>
      </c>
      <c r="F204">
        <f>_10sept_0_10[[#This Row],[H_mag]]-40</f>
        <v>-40.020000000000003</v>
      </c>
      <c r="G204">
        <f>_10sept_0_10[[#This Row],[V_mag]]-40</f>
        <v>-40.049999999999997</v>
      </c>
      <c r="H204">
        <f>(10^(_10sept_0_10[[#This Row],[H_mag_adj]]/20)*COS(RADIANS(_10sept_0_10[[#This Row],[H_phase]])))*0.3</f>
        <v>1.8648835448030802E-3</v>
      </c>
      <c r="I204">
        <f>(10^(_10sept_0_10[[#This Row],[H_mag_adj]]/20)*SIN(RADIANS(_10sept_0_10[[#This Row],[H_phase]])))*0.3</f>
        <v>-2.3411232604214631E-3</v>
      </c>
      <c r="J204">
        <f>(10^(_10sept_0_10[[#This Row],[V_mag_adj]]/20)*COS(RADIANS(_10sept_0_10[[#This Row],[V_phase]])))*0.3</f>
        <v>1.8702383537252847E-3</v>
      </c>
      <c r="K204">
        <f>(10^(_10sept_0_10[[#This Row],[V_mag_adj]]/20)*SIN(RADIANS(_10sept_0_10[[#This Row],[V_phase]])))*0.3</f>
        <v>-2.3236149319901052E-3</v>
      </c>
    </row>
    <row r="205" spans="1:11" x14ac:dyDescent="0.25">
      <c r="A205">
        <v>22</v>
      </c>
      <c r="B205">
        <v>-0.05</v>
      </c>
      <c r="C205">
        <v>-64.36</v>
      </c>
      <c r="D205">
        <v>-7.0000000000000007E-2</v>
      </c>
      <c r="E205">
        <v>-63.98</v>
      </c>
      <c r="F205">
        <f>_10sept_0_10[[#This Row],[H_mag]]-40</f>
        <v>-40.049999999999997</v>
      </c>
      <c r="G205">
        <f>_10sept_0_10[[#This Row],[V_mag]]-40</f>
        <v>-40.07</v>
      </c>
      <c r="H205">
        <f>(10^(_10sept_0_10[[#This Row],[H_mag_adj]]/20)*COS(RADIANS(_10sept_0_10[[#This Row],[H_phase]])))*0.3</f>
        <v>1.2906944635349992E-3</v>
      </c>
      <c r="I205">
        <f>(10^(_10sept_0_10[[#This Row],[H_mag_adj]]/20)*SIN(RADIANS(_10sept_0_10[[#This Row],[H_phase]])))*0.3</f>
        <v>-2.6890678038518374E-3</v>
      </c>
      <c r="J205">
        <f>(10^(_10sept_0_10[[#This Row],[V_mag_adj]]/20)*COS(RADIANS(_10sept_0_10[[#This Row],[V_phase]])))*0.3</f>
        <v>1.3054910515335476E-3</v>
      </c>
      <c r="K205">
        <f>(10^(_10sept_0_10[[#This Row],[V_mag_adj]]/20)*SIN(RADIANS(_10sept_0_10[[#This Row],[V_phase]])))*0.3</f>
        <v>-2.674283654778608E-3</v>
      </c>
    </row>
    <row r="206" spans="1:11" x14ac:dyDescent="0.25">
      <c r="A206">
        <v>23</v>
      </c>
      <c r="B206">
        <v>-0.09</v>
      </c>
      <c r="C206">
        <v>-77.2</v>
      </c>
      <c r="D206">
        <v>-0.12</v>
      </c>
      <c r="E206">
        <v>-77.069999999999993</v>
      </c>
      <c r="F206">
        <f>_10sept_0_10[[#This Row],[H_mag]]-40</f>
        <v>-40.090000000000003</v>
      </c>
      <c r="G206">
        <f>_10sept_0_10[[#This Row],[V_mag]]-40</f>
        <v>-40.119999999999997</v>
      </c>
      <c r="H206">
        <f>(10^(_10sept_0_10[[#This Row],[H_mag_adj]]/20)*COS(RADIANS(_10sept_0_10[[#This Row],[H_phase]])))*0.3</f>
        <v>6.5779423663922944E-4</v>
      </c>
      <c r="I206">
        <f>(10^(_10sept_0_10[[#This Row],[H_mag_adj]]/20)*SIN(RADIANS(_10sept_0_10[[#This Row],[H_phase]])))*0.3</f>
        <v>-2.8952921460402726E-3</v>
      </c>
      <c r="J206">
        <f>(10^(_10sept_0_10[[#This Row],[V_mag_adj]]/20)*COS(RADIANS(_10sept_0_10[[#This Row],[V_phase]])))*0.3</f>
        <v>6.6207108126176899E-4</v>
      </c>
      <c r="K206">
        <f>(10^(_10sept_0_10[[#This Row],[V_mag_adj]]/20)*SIN(RADIANS(_10sept_0_10[[#This Row],[V_phase]])))*0.3</f>
        <v>-2.8838146433759495E-3</v>
      </c>
    </row>
    <row r="207" spans="1:11" x14ac:dyDescent="0.25">
      <c r="A207">
        <v>24</v>
      </c>
      <c r="B207">
        <v>-0.15</v>
      </c>
      <c r="C207">
        <v>-90.6</v>
      </c>
      <c r="D207">
        <v>-0.17</v>
      </c>
      <c r="E207">
        <v>-90.44</v>
      </c>
      <c r="F207">
        <f>_10sept_0_10[[#This Row],[H_mag]]-40</f>
        <v>-40.15</v>
      </c>
      <c r="G207">
        <f>_10sept_0_10[[#This Row],[V_mag]]-40</f>
        <v>-40.17</v>
      </c>
      <c r="H207">
        <f>(10^(_10sept_0_10[[#This Row],[H_mag_adj]]/20)*COS(RADIANS(_10sept_0_10[[#This Row],[H_phase]])))*0.3</f>
        <v>-3.087748611142576E-5</v>
      </c>
      <c r="I207">
        <f>(10^(_10sept_0_10[[#This Row],[H_mag_adj]]/20)*SIN(RADIANS(_10sept_0_10[[#This Row],[H_phase]])))*0.3</f>
        <v>-2.9484749433834018E-3</v>
      </c>
      <c r="J207">
        <f>(10^(_10sept_0_10[[#This Row],[V_mag_adj]]/20)*COS(RADIANS(_10sept_0_10[[#This Row],[V_phase]])))*0.3</f>
        <v>-2.2591602089032319E-5</v>
      </c>
      <c r="K207">
        <f>(10^(_10sept_0_10[[#This Row],[V_mag_adj]]/20)*SIN(RADIANS(_10sept_0_10[[#This Row],[V_phase]])))*0.3</f>
        <v>-2.9417681970148519E-3</v>
      </c>
    </row>
    <row r="208" spans="1:11" x14ac:dyDescent="0.25">
      <c r="A208">
        <v>25</v>
      </c>
      <c r="B208">
        <v>-0.22</v>
      </c>
      <c r="C208">
        <v>-103.93</v>
      </c>
      <c r="D208">
        <v>-0.25</v>
      </c>
      <c r="E208">
        <v>-103.9</v>
      </c>
      <c r="F208">
        <f>_10sept_0_10[[#This Row],[H_mag]]-40</f>
        <v>-40.22</v>
      </c>
      <c r="G208">
        <f>_10sept_0_10[[#This Row],[V_mag]]-40</f>
        <v>-40.25</v>
      </c>
      <c r="H208">
        <f>(10^(_10sept_0_10[[#This Row],[H_mag_adj]]/20)*COS(RADIANS(_10sept_0_10[[#This Row],[H_phase]])))*0.3</f>
        <v>-7.0414612206255722E-4</v>
      </c>
      <c r="I208">
        <f>(10^(_10sept_0_10[[#This Row],[H_mag_adj]]/20)*SIN(RADIANS(_10sept_0_10[[#This Row],[H_phase]])))*0.3</f>
        <v>-2.8389472312268815E-3</v>
      </c>
      <c r="J208">
        <f>(10^(_10sept_0_10[[#This Row],[V_mag_adj]]/20)*COS(RADIANS(_10sept_0_10[[#This Row],[V_phase]])))*0.3</f>
        <v>-7.0023684247068493E-4</v>
      </c>
      <c r="K208">
        <f>(10^(_10sept_0_10[[#This Row],[V_mag_adj]]/20)*SIN(RADIANS(_10sept_0_10[[#This Row],[V_phase]])))*0.3</f>
        <v>-2.829525799673856E-3</v>
      </c>
    </row>
    <row r="209" spans="1:11" x14ac:dyDescent="0.25">
      <c r="A209">
        <v>26</v>
      </c>
      <c r="B209">
        <v>-0.31</v>
      </c>
      <c r="C209">
        <v>-118.76</v>
      </c>
      <c r="D209">
        <v>-0.33</v>
      </c>
      <c r="E209">
        <v>-118.37</v>
      </c>
      <c r="F209">
        <f>_10sept_0_10[[#This Row],[H_mag]]-40</f>
        <v>-40.31</v>
      </c>
      <c r="G209">
        <f>_10sept_0_10[[#This Row],[V_mag]]-40</f>
        <v>-40.33</v>
      </c>
      <c r="H209">
        <f>(10^(_10sept_0_10[[#This Row],[H_mag_adj]]/20)*COS(RADIANS(_10sept_0_10[[#This Row],[H_phase]])))*0.3</f>
        <v>-1.3928178521322989E-3</v>
      </c>
      <c r="I209">
        <f>(10^(_10sept_0_10[[#This Row],[H_mag_adj]]/20)*SIN(RADIANS(_10sept_0_10[[#This Row],[H_phase]])))*0.3</f>
        <v>-2.5377212829607622E-3</v>
      </c>
      <c r="J209">
        <f>(10^(_10sept_0_10[[#This Row],[V_mag_adj]]/20)*COS(RADIANS(_10sept_0_10[[#This Row],[V_phase]])))*0.3</f>
        <v>-1.3723484087677805E-3</v>
      </c>
      <c r="K209">
        <f>(10^(_10sept_0_10[[#This Row],[V_mag_adj]]/20)*SIN(RADIANS(_10sept_0_10[[#This Row],[V_phase]])))*0.3</f>
        <v>-2.5412847647138426E-3</v>
      </c>
    </row>
    <row r="210" spans="1:11" x14ac:dyDescent="0.25">
      <c r="A210">
        <v>27</v>
      </c>
      <c r="B210">
        <v>-0.4</v>
      </c>
      <c r="C210">
        <v>-132.68</v>
      </c>
      <c r="D210">
        <v>-0.41</v>
      </c>
      <c r="E210">
        <v>-132.4</v>
      </c>
      <c r="F210">
        <f>_10sept_0_10[[#This Row],[H_mag]]-40</f>
        <v>-40.4</v>
      </c>
      <c r="G210">
        <f>_10sept_0_10[[#This Row],[V_mag]]-40</f>
        <v>-40.409999999999997</v>
      </c>
      <c r="H210">
        <f>(10^(_10sept_0_10[[#This Row],[H_mag_adj]]/20)*COS(RADIANS(_10sept_0_10[[#This Row],[H_phase]])))*0.3</f>
        <v>-1.9421772892100132E-3</v>
      </c>
      <c r="I210">
        <f>(10^(_10sept_0_10[[#This Row],[H_mag_adj]]/20)*SIN(RADIANS(_10sept_0_10[[#This Row],[H_phase]])))*0.3</f>
        <v>-2.1061920452513415E-3</v>
      </c>
      <c r="J210">
        <f>(10^(_10sept_0_10[[#This Row],[V_mag_adj]]/20)*COS(RADIANS(_10sept_0_10[[#This Row],[V_phase]])))*0.3</f>
        <v>-1.9296384848976847E-3</v>
      </c>
      <c r="K210">
        <f>(10^(_10sept_0_10[[#This Row],[V_mag_adj]]/20)*SIN(RADIANS(_10sept_0_10[[#This Row],[V_phase]])))*0.3</f>
        <v>-2.1132237863728579E-3</v>
      </c>
    </row>
    <row r="211" spans="1:11" x14ac:dyDescent="0.25">
      <c r="A211">
        <v>28</v>
      </c>
      <c r="B211">
        <v>-0.49</v>
      </c>
      <c r="C211">
        <v>-147.38999999999999</v>
      </c>
      <c r="D211">
        <v>-0.5</v>
      </c>
      <c r="E211">
        <v>-147.34</v>
      </c>
      <c r="F211">
        <f>_10sept_0_10[[#This Row],[H_mag]]-40</f>
        <v>-40.49</v>
      </c>
      <c r="G211">
        <f>_10sept_0_10[[#This Row],[V_mag]]-40</f>
        <v>-40.5</v>
      </c>
      <c r="H211">
        <f>(10^(_10sept_0_10[[#This Row],[H_mag_adj]]/20)*COS(RADIANS(_10sept_0_10[[#This Row],[H_phase]])))*0.3</f>
        <v>-2.3884609237363446E-3</v>
      </c>
      <c r="I211">
        <f>(10^(_10sept_0_10[[#This Row],[H_mag_adj]]/20)*SIN(RADIANS(_10sept_0_10[[#This Row],[H_phase]])))*0.3</f>
        <v>-1.5280719123732928E-3</v>
      </c>
      <c r="J211">
        <f>(10^(_10sept_0_10[[#This Row],[V_mag_adj]]/20)*COS(RADIANS(_10sept_0_10[[#This Row],[V_phase]])))*0.3</f>
        <v>-2.3843798206038005E-3</v>
      </c>
      <c r="K211">
        <f>(10^(_10sept_0_10[[#This Row],[V_mag_adj]]/20)*SIN(RADIANS(_10sept_0_10[[#This Row],[V_phase]])))*0.3</f>
        <v>-1.5283950125216628E-3</v>
      </c>
    </row>
    <row r="212" spans="1:11" x14ac:dyDescent="0.25">
      <c r="A212">
        <v>29</v>
      </c>
      <c r="B212">
        <v>-0.57999999999999996</v>
      </c>
      <c r="C212">
        <v>-162.30000000000001</v>
      </c>
      <c r="D212">
        <v>-0.59</v>
      </c>
      <c r="E212">
        <v>-162.18</v>
      </c>
      <c r="F212">
        <f>_10sept_0_10[[#This Row],[H_mag]]-40</f>
        <v>-40.58</v>
      </c>
      <c r="G212">
        <f>_10sept_0_10[[#This Row],[V_mag]]-40</f>
        <v>-40.590000000000003</v>
      </c>
      <c r="H212">
        <f>(10^(_10sept_0_10[[#This Row],[H_mag_adj]]/20)*COS(RADIANS(_10sept_0_10[[#This Row],[H_phase]])))*0.3</f>
        <v>-2.6733748653192477E-3</v>
      </c>
      <c r="I212">
        <f>(10^(_10sept_0_10[[#This Row],[H_mag_adj]]/20)*SIN(RADIANS(_10sept_0_10[[#This Row],[H_phase]])))*0.3</f>
        <v>-8.5318275095445548E-4</v>
      </c>
      <c r="J212">
        <f>(10^(_10sept_0_10[[#This Row],[V_mag_adj]]/20)*COS(RADIANS(_10sept_0_10[[#This Row],[V_phase]])))*0.3</f>
        <v>-2.6685080988024662E-3</v>
      </c>
      <c r="K212">
        <f>(10^(_10sept_0_10[[#This Row],[V_mag_adj]]/20)*SIN(RADIANS(_10sept_0_10[[#This Row],[V_phase]])))*0.3</f>
        <v>-8.5779184078577076E-4</v>
      </c>
    </row>
    <row r="213" spans="1:11" x14ac:dyDescent="0.25">
      <c r="A213">
        <v>30</v>
      </c>
      <c r="B213">
        <v>-0.66</v>
      </c>
      <c r="C213">
        <v>-177.64</v>
      </c>
      <c r="D213">
        <v>-0.67</v>
      </c>
      <c r="E213">
        <v>-177.58</v>
      </c>
      <c r="F213">
        <f>_10sept_0_10[[#This Row],[H_mag]]-40</f>
        <v>-40.659999999999997</v>
      </c>
      <c r="G213">
        <f>_10sept_0_10[[#This Row],[V_mag]]-40</f>
        <v>-40.67</v>
      </c>
      <c r="H213">
        <f>(10^(_10sept_0_10[[#This Row],[H_mag_adj]]/20)*COS(RADIANS(_10sept_0_10[[#This Row],[H_phase]])))*0.3</f>
        <v>-2.7781311182986657E-3</v>
      </c>
      <c r="I213">
        <f>(10^(_10sept_0_10[[#This Row],[H_mag_adj]]/20)*SIN(RADIANS(_10sept_0_10[[#This Row],[H_phase]])))*0.3</f>
        <v>-1.1449534090589761E-4</v>
      </c>
      <c r="J213">
        <f>(10^(_10sept_0_10[[#This Row],[V_mag_adj]]/20)*COS(RADIANS(_10sept_0_10[[#This Row],[V_phase]])))*0.3</f>
        <v>-2.7748132343265917E-3</v>
      </c>
      <c r="K213">
        <f>(10^(_10sept_0_10[[#This Row],[V_mag_adj]]/20)*SIN(RADIANS(_10sept_0_10[[#This Row],[V_phase]])))*0.3</f>
        <v>-1.1726944051760422E-4</v>
      </c>
    </row>
    <row r="214" spans="1:11" x14ac:dyDescent="0.25">
      <c r="A214">
        <v>31</v>
      </c>
      <c r="B214">
        <v>-0.74</v>
      </c>
      <c r="C214">
        <v>166.97</v>
      </c>
      <c r="D214">
        <v>-0.75</v>
      </c>
      <c r="E214">
        <v>167.04</v>
      </c>
      <c r="F214">
        <f>_10sept_0_10[[#This Row],[H_mag]]-40</f>
        <v>-40.74</v>
      </c>
      <c r="G214">
        <f>_10sept_0_10[[#This Row],[V_mag]]-40</f>
        <v>-40.75</v>
      </c>
      <c r="H214">
        <f>(10^(_10sept_0_10[[#This Row],[H_mag_adj]]/20)*COS(RADIANS(_10sept_0_10[[#This Row],[H_phase]])))*0.3</f>
        <v>-2.6840625117092814E-3</v>
      </c>
      <c r="I214">
        <f>(10^(_10sept_0_10[[#This Row],[H_mag_adj]]/20)*SIN(RADIANS(_10sept_0_10[[#This Row],[H_phase]])))*0.3</f>
        <v>6.2114511437773507E-4</v>
      </c>
      <c r="J214">
        <f>(10^(_10sept_0_10[[#This Row],[V_mag_adj]]/20)*COS(RADIANS(_10sept_0_10[[#This Row],[V_phase]])))*0.3</f>
        <v>-2.6817301463933499E-3</v>
      </c>
      <c r="K214">
        <f>(10^(_10sept_0_10[[#This Row],[V_mag_adj]]/20)*SIN(RADIANS(_10sept_0_10[[#This Row],[V_phase]])))*0.3</f>
        <v>6.1715451609126398E-4</v>
      </c>
    </row>
    <row r="215" spans="1:11" x14ac:dyDescent="0.25">
      <c r="A215">
        <v>32</v>
      </c>
      <c r="B215">
        <v>-0.82</v>
      </c>
      <c r="C215">
        <v>151.35</v>
      </c>
      <c r="D215">
        <v>-0.83</v>
      </c>
      <c r="E215">
        <v>151.44999999999999</v>
      </c>
      <c r="F215">
        <f>_10sept_0_10[[#This Row],[H_mag]]-40</f>
        <v>-40.82</v>
      </c>
      <c r="G215">
        <f>_10sept_0_10[[#This Row],[V_mag]]-40</f>
        <v>-40.83</v>
      </c>
      <c r="H215">
        <f>(10^(_10sept_0_10[[#This Row],[H_mag_adj]]/20)*COS(RADIANS(_10sept_0_10[[#This Row],[H_phase]])))*0.3</f>
        <v>-2.395523860469693E-3</v>
      </c>
      <c r="I215">
        <f>(10^(_10sept_0_10[[#This Row],[H_mag_adj]]/20)*SIN(RADIANS(_10sept_0_10[[#This Row],[H_phase]])))*0.3</f>
        <v>1.3087952121441265E-3</v>
      </c>
      <c r="J215">
        <f>(10^(_10sept_0_10[[#This Row],[V_mag_adj]]/20)*COS(RADIANS(_10sept_0_10[[#This Row],[V_phase]])))*0.3</f>
        <v>-2.3950455033562804E-3</v>
      </c>
      <c r="K215">
        <f>(10^(_10sept_0_10[[#This Row],[V_mag_adj]]/20)*SIN(RADIANS(_10sept_0_10[[#This Row],[V_phase]])))*0.3</f>
        <v>1.3031111169226771E-3</v>
      </c>
    </row>
    <row r="216" spans="1:11" x14ac:dyDescent="0.25">
      <c r="A216">
        <v>33</v>
      </c>
      <c r="B216">
        <v>-0.87</v>
      </c>
      <c r="C216">
        <v>136.09</v>
      </c>
      <c r="D216">
        <v>-0.89</v>
      </c>
      <c r="E216">
        <v>136.13</v>
      </c>
      <c r="F216">
        <f>_10sept_0_10[[#This Row],[H_mag]]-40</f>
        <v>-40.869999999999997</v>
      </c>
      <c r="G216">
        <f>_10sept_0_10[[#This Row],[V_mag]]-40</f>
        <v>-40.89</v>
      </c>
      <c r="H216">
        <f>(10^(_10sept_0_10[[#This Row],[H_mag_adj]]/20)*COS(RADIANS(_10sept_0_10[[#This Row],[H_phase]])))*0.3</f>
        <v>-1.9552986112878882E-3</v>
      </c>
      <c r="I216">
        <f>(10^(_10sept_0_10[[#This Row],[H_mag_adj]]/20)*SIN(RADIANS(_10sept_0_10[[#This Row],[H_phase]])))*0.3</f>
        <v>1.8822833033071203E-3</v>
      </c>
      <c r="J216">
        <f>(10^(_10sept_0_10[[#This Row],[V_mag_adj]]/20)*COS(RADIANS(_10sept_0_10[[#This Row],[V_phase]])))*0.3</f>
        <v>-1.9521121331090951E-3</v>
      </c>
      <c r="K216">
        <f>(10^(_10sept_0_10[[#This Row],[V_mag_adj]]/20)*SIN(RADIANS(_10sept_0_10[[#This Row],[V_phase]])))*0.3</f>
        <v>1.8765917979027308E-3</v>
      </c>
    </row>
    <row r="217" spans="1:11" x14ac:dyDescent="0.25">
      <c r="A217">
        <v>34</v>
      </c>
      <c r="B217">
        <v>-0.92</v>
      </c>
      <c r="C217">
        <v>120.27</v>
      </c>
      <c r="D217">
        <v>-0.94</v>
      </c>
      <c r="E217">
        <v>120.2</v>
      </c>
      <c r="F217">
        <f>_10sept_0_10[[#This Row],[H_mag]]-40</f>
        <v>-40.92</v>
      </c>
      <c r="G217">
        <f>_10sept_0_10[[#This Row],[V_mag]]-40</f>
        <v>-40.94</v>
      </c>
      <c r="H217">
        <f>(10^(_10sept_0_10[[#This Row],[H_mag_adj]]/20)*COS(RADIANS(_10sept_0_10[[#This Row],[H_phase]])))*0.3</f>
        <v>-1.3602440304250347E-3</v>
      </c>
      <c r="I217">
        <f>(10^(_10sept_0_10[[#This Row],[H_mag_adj]]/20)*SIN(RADIANS(_10sept_0_10[[#This Row],[H_phase]])))*0.3</f>
        <v>2.330579170570802E-3</v>
      </c>
      <c r="J217">
        <f>(10^(_10sept_0_10[[#This Row],[V_mag_adj]]/20)*COS(RADIANS(_10sept_0_10[[#This Row],[V_phase]])))*0.3</f>
        <v>-1.3542737529426085E-3</v>
      </c>
      <c r="K217">
        <f>(10^(_10sept_0_10[[#This Row],[V_mag_adj]]/20)*SIN(RADIANS(_10sept_0_10[[#This Row],[V_phase]])))*0.3</f>
        <v>2.3268752809040595E-3</v>
      </c>
    </row>
    <row r="218" spans="1:11" x14ac:dyDescent="0.25">
      <c r="A218">
        <v>35</v>
      </c>
      <c r="B218">
        <v>-0.98</v>
      </c>
      <c r="C218">
        <v>104.24</v>
      </c>
      <c r="D218">
        <v>-1</v>
      </c>
      <c r="E218">
        <v>104.19</v>
      </c>
      <c r="F218">
        <f>_10sept_0_10[[#This Row],[H_mag]]-40</f>
        <v>-40.98</v>
      </c>
      <c r="G218">
        <f>_10sept_0_10[[#This Row],[V_mag]]-40</f>
        <v>-41</v>
      </c>
      <c r="H218">
        <f>(10^(_10sept_0_10[[#This Row],[H_mag_adj]]/20)*COS(RADIANS(_10sept_0_10[[#This Row],[H_phase]])))*0.3</f>
        <v>-6.5921690754199632E-4</v>
      </c>
      <c r="I218">
        <f>(10^(_10sept_0_10[[#This Row],[H_mag_adj]]/20)*SIN(RADIANS(_10sept_0_10[[#This Row],[H_phase]])))*0.3</f>
        <v>2.5975729545524907E-3</v>
      </c>
      <c r="J218">
        <f>(10^(_10sept_0_10[[#This Row],[V_mag_adj]]/20)*COS(RADIANS(_10sept_0_10[[#This Row],[V_phase]])))*0.3</f>
        <v>-6.5543890406825325E-4</v>
      </c>
      <c r="K218">
        <f>(10^(_10sept_0_10[[#This Row],[V_mag_adj]]/20)*SIN(RADIANS(_10sept_0_10[[#This Row],[V_phase]])))*0.3</f>
        <v>2.5921716678399868E-3</v>
      </c>
    </row>
    <row r="219" spans="1:11" x14ac:dyDescent="0.25">
      <c r="A219">
        <v>36</v>
      </c>
      <c r="B219">
        <v>-1.03</v>
      </c>
      <c r="C219">
        <v>88.21</v>
      </c>
      <c r="D219">
        <v>-1.05</v>
      </c>
      <c r="E219">
        <v>88.5</v>
      </c>
      <c r="F219">
        <f>_10sept_0_10[[#This Row],[H_mag]]-40</f>
        <v>-41.03</v>
      </c>
      <c r="G219">
        <f>_10sept_0_10[[#This Row],[V_mag]]-40</f>
        <v>-41.05</v>
      </c>
      <c r="H219">
        <f>(10^(_10sept_0_10[[#This Row],[H_mag_adj]]/20)*COS(RADIANS(_10sept_0_10[[#This Row],[H_phase]])))*0.3</f>
        <v>8.3230212598247655E-5</v>
      </c>
      <c r="I219">
        <f>(10^(_10sept_0_10[[#This Row],[H_mag_adj]]/20)*SIN(RADIANS(_10sept_0_10[[#This Row],[H_phase]])))*0.3</f>
        <v>2.6632337092861074E-3</v>
      </c>
      <c r="J219">
        <f>(10^(_10sept_0_10[[#This Row],[V_mag_adj]]/20)*COS(RADIANS(_10sept_0_10[[#This Row],[V_phase]])))*0.3</f>
        <v>6.9588947830560985E-5</v>
      </c>
      <c r="K219">
        <f>(10^(_10sept_0_10[[#This Row],[V_mag_adj]]/20)*SIN(RADIANS(_10sept_0_10[[#This Row],[V_phase]])))*0.3</f>
        <v>2.6574947017502181E-3</v>
      </c>
    </row>
    <row r="220" spans="1:11" x14ac:dyDescent="0.25">
      <c r="A220">
        <v>37</v>
      </c>
      <c r="B220">
        <v>-1.06</v>
      </c>
      <c r="C220">
        <v>72.63</v>
      </c>
      <c r="D220">
        <v>-1.08</v>
      </c>
      <c r="E220">
        <v>72.84</v>
      </c>
      <c r="F220">
        <f>_10sept_0_10[[#This Row],[H_mag]]-40</f>
        <v>-41.06</v>
      </c>
      <c r="G220">
        <f>_10sept_0_10[[#This Row],[V_mag]]-40</f>
        <v>-41.08</v>
      </c>
      <c r="H220">
        <f>(10^(_10sept_0_10[[#This Row],[H_mag_adj]]/20)*COS(RADIANS(_10sept_0_10[[#This Row],[H_phase]])))*0.3</f>
        <v>7.9273019580498806E-4</v>
      </c>
      <c r="I220">
        <f>(10^(_10sept_0_10[[#This Row],[H_mag_adj]]/20)*SIN(RADIANS(_10sept_0_10[[#This Row],[H_phase]])))*0.3</f>
        <v>2.5342544508306351E-3</v>
      </c>
      <c r="J220">
        <f>(10^(_10sept_0_10[[#This Row],[V_mag_adj]]/20)*COS(RADIANS(_10sept_0_10[[#This Row],[V_phase]])))*0.3</f>
        <v>7.8163451065647871E-4</v>
      </c>
      <c r="K220">
        <f>(10^(_10sept_0_10[[#This Row],[V_mag_adj]]/20)*SIN(RADIANS(_10sept_0_10[[#This Row],[V_phase]])))*0.3</f>
        <v>2.5313076633353229E-3</v>
      </c>
    </row>
    <row r="221" spans="1:11" x14ac:dyDescent="0.25">
      <c r="A221">
        <v>38</v>
      </c>
      <c r="B221">
        <v>-1.08</v>
      </c>
      <c r="C221">
        <v>56.28</v>
      </c>
      <c r="D221">
        <v>-1.1000000000000001</v>
      </c>
      <c r="E221">
        <v>56.62</v>
      </c>
      <c r="F221">
        <f>_10sept_0_10[[#This Row],[H_mag]]-40</f>
        <v>-41.08</v>
      </c>
      <c r="G221">
        <f>_10sept_0_10[[#This Row],[V_mag]]-40</f>
        <v>-41.1</v>
      </c>
      <c r="H221">
        <f>(10^(_10sept_0_10[[#This Row],[H_mag_adj]]/20)*COS(RADIANS(_10sept_0_10[[#This Row],[H_phase]])))*0.3</f>
        <v>1.4706851528006016E-3</v>
      </c>
      <c r="I221">
        <f>(10^(_10sept_0_10[[#This Row],[H_mag_adj]]/20)*SIN(RADIANS(_10sept_0_10[[#This Row],[H_phase]])))*0.3</f>
        <v>2.203532658265177E-3</v>
      </c>
      <c r="J221">
        <f>(10^(_10sept_0_10[[#This Row],[V_mag_adj]]/20)*COS(RADIANS(_10sept_0_10[[#This Row],[V_phase]])))*0.3</f>
        <v>1.4542309608260378E-3</v>
      </c>
      <c r="K221">
        <f>(10^(_10sept_0_10[[#This Row],[V_mag_adj]]/20)*SIN(RADIANS(_10sept_0_10[[#This Row],[V_phase]])))*0.3</f>
        <v>2.2071330640070596E-3</v>
      </c>
    </row>
    <row r="222" spans="1:11" x14ac:dyDescent="0.25">
      <c r="A222">
        <v>39</v>
      </c>
      <c r="B222">
        <v>-1.0900000000000001</v>
      </c>
      <c r="C222">
        <v>40.049999999999997</v>
      </c>
      <c r="D222">
        <v>-1.1100000000000001</v>
      </c>
      <c r="E222">
        <v>40.64</v>
      </c>
      <c r="F222">
        <f>_10sept_0_10[[#This Row],[H_mag]]-40</f>
        <v>-41.09</v>
      </c>
      <c r="G222">
        <f>_10sept_0_10[[#This Row],[V_mag]]-40</f>
        <v>-41.11</v>
      </c>
      <c r="H222">
        <f>(10^(_10sept_0_10[[#This Row],[H_mag_adj]]/20)*COS(RADIANS(_10sept_0_10[[#This Row],[H_phase]])))*0.3</f>
        <v>2.0256151012965351E-3</v>
      </c>
      <c r="I222">
        <f>(10^(_10sept_0_10[[#This Row],[H_mag_adj]]/20)*SIN(RADIANS(_10sept_0_10[[#This Row],[H_phase]])))*0.3</f>
        <v>1.7027073796626528E-3</v>
      </c>
      <c r="J222">
        <f>(10^(_10sept_0_10[[#This Row],[V_mag_adj]]/20)*COS(RADIANS(_10sept_0_10[[#This Row],[V_phase]])))*0.3</f>
        <v>2.0033562720636849E-3</v>
      </c>
      <c r="K222">
        <f>(10^(_10sept_0_10[[#This Row],[V_mag_adj]]/20)*SIN(RADIANS(_10sept_0_10[[#This Row],[V_phase]])))*0.3</f>
        <v>1.7195115083667686E-3</v>
      </c>
    </row>
    <row r="223" spans="1:11" x14ac:dyDescent="0.25">
      <c r="A223">
        <v>40</v>
      </c>
      <c r="B223">
        <v>-1.1100000000000001</v>
      </c>
      <c r="C223">
        <v>24.43</v>
      </c>
      <c r="D223">
        <v>-1.1299999999999999</v>
      </c>
      <c r="E223">
        <v>24.69</v>
      </c>
      <c r="F223">
        <f>_10sept_0_10[[#This Row],[H_mag]]-40</f>
        <v>-41.11</v>
      </c>
      <c r="G223">
        <f>_10sept_0_10[[#This Row],[V_mag]]-40</f>
        <v>-41.13</v>
      </c>
      <c r="H223">
        <f>(10^(_10sept_0_10[[#This Row],[H_mag_adj]]/20)*COS(RADIANS(_10sept_0_10[[#This Row],[H_phase]])))*0.3</f>
        <v>2.4037294045433821E-3</v>
      </c>
      <c r="I223">
        <f>(10^(_10sept_0_10[[#This Row],[H_mag_adj]]/20)*SIN(RADIANS(_10sept_0_10[[#This Row],[H_phase]])))*0.3</f>
        <v>1.0918979485080929E-3</v>
      </c>
      <c r="J223">
        <f>(10^(_10sept_0_10[[#This Row],[V_mag_adj]]/20)*COS(RADIANS(_10sept_0_10[[#This Row],[V_phase]])))*0.3</f>
        <v>2.3932328254719416E-3</v>
      </c>
      <c r="K223">
        <f>(10^(_10sept_0_10[[#This Row],[V_mag_adj]]/20)*SIN(RADIANS(_10sept_0_10[[#This Row],[V_phase]])))*0.3</f>
        <v>1.1002580900240835E-3</v>
      </c>
    </row>
    <row r="224" spans="1:11" x14ac:dyDescent="0.25">
      <c r="A224">
        <v>41</v>
      </c>
      <c r="B224">
        <v>-1.1299999999999999</v>
      </c>
      <c r="C224">
        <v>8.68</v>
      </c>
      <c r="D224">
        <v>-1.1499999999999999</v>
      </c>
      <c r="E224">
        <v>8.8800000000000008</v>
      </c>
      <c r="F224">
        <f>_10sept_0_10[[#This Row],[H_mag]]-40</f>
        <v>-41.13</v>
      </c>
      <c r="G224">
        <f>_10sept_0_10[[#This Row],[V_mag]]-40</f>
        <v>-41.15</v>
      </c>
      <c r="H224">
        <f>(10^(_10sept_0_10[[#This Row],[H_mag_adj]]/20)*COS(RADIANS(_10sept_0_10[[#This Row],[H_phase]])))*0.3</f>
        <v>2.6038646947261911E-3</v>
      </c>
      <c r="I224">
        <f>(10^(_10sept_0_10[[#This Row],[H_mag_adj]]/20)*SIN(RADIANS(_10sept_0_10[[#This Row],[H_phase]])))*0.3</f>
        <v>3.9751713565371933E-4</v>
      </c>
      <c r="J224">
        <f>(10^(_10sept_0_10[[#This Row],[V_mag_adj]]/20)*COS(RADIANS(_10sept_0_10[[#This Row],[V_phase]])))*0.3</f>
        <v>2.5964757425890992E-3</v>
      </c>
      <c r="K224">
        <f>(10^(_10sept_0_10[[#This Row],[V_mag_adj]]/20)*SIN(RADIANS(_10sept_0_10[[#This Row],[V_phase]])))*0.3</f>
        <v>4.0566873481049346E-4</v>
      </c>
    </row>
    <row r="225" spans="1:11" x14ac:dyDescent="0.25">
      <c r="A225">
        <v>42</v>
      </c>
      <c r="B225">
        <v>-1.17</v>
      </c>
      <c r="C225">
        <v>-7.31</v>
      </c>
      <c r="D225">
        <v>-1.18</v>
      </c>
      <c r="E225">
        <v>-7.54</v>
      </c>
      <c r="F225">
        <f>_10sept_0_10[[#This Row],[H_mag]]-40</f>
        <v>-41.17</v>
      </c>
      <c r="G225">
        <f>_10sept_0_10[[#This Row],[V_mag]]-40</f>
        <v>-41.18</v>
      </c>
      <c r="H225">
        <f>(10^(_10sept_0_10[[#This Row],[H_mag_adj]]/20)*COS(RADIANS(_10sept_0_10[[#This Row],[H_phase]])))*0.3</f>
        <v>2.6006205796434262E-3</v>
      </c>
      <c r="I225">
        <f>(10^(_10sept_0_10[[#This Row],[H_mag_adj]]/20)*SIN(RADIANS(_10sept_0_10[[#This Row],[H_phase]])))*0.3</f>
        <v>-3.3360853246626872E-4</v>
      </c>
      <c r="J225">
        <f>(10^(_10sept_0_10[[#This Row],[V_mag_adj]]/20)*COS(RADIANS(_10sept_0_10[[#This Row],[V_phase]])))*0.3</f>
        <v>2.5962696520439505E-3</v>
      </c>
      <c r="K225">
        <f>(10^(_10sept_0_10[[#This Row],[V_mag_adj]]/20)*SIN(RADIANS(_10sept_0_10[[#This Row],[V_phase]])))*0.3</f>
        <v>-3.4364950764445784E-4</v>
      </c>
    </row>
    <row r="226" spans="1:11" x14ac:dyDescent="0.25">
      <c r="A226">
        <v>43</v>
      </c>
      <c r="B226">
        <v>-1.24</v>
      </c>
      <c r="C226">
        <v>-23.18</v>
      </c>
      <c r="D226">
        <v>-1.25</v>
      </c>
      <c r="E226">
        <v>-23.17</v>
      </c>
      <c r="F226">
        <f>_10sept_0_10[[#This Row],[H_mag]]-40</f>
        <v>-41.24</v>
      </c>
      <c r="G226">
        <f>_10sept_0_10[[#This Row],[V_mag]]-40</f>
        <v>-41.25</v>
      </c>
      <c r="H226">
        <f>(10^(_10sept_0_10[[#This Row],[H_mag_adj]]/20)*COS(RADIANS(_10sept_0_10[[#This Row],[H_phase]])))*0.3</f>
        <v>2.3909233998603298E-3</v>
      </c>
      <c r="I226">
        <f>(10^(_10sept_0_10[[#This Row],[H_mag_adj]]/20)*SIN(RADIANS(_10sept_0_10[[#This Row],[H_phase]])))*0.3</f>
        <v>-1.0237633233145986E-3</v>
      </c>
      <c r="J226">
        <f>(10^(_10sept_0_10[[#This Row],[V_mag_adj]]/20)*COS(RADIANS(_10sept_0_10[[#This Row],[V_phase]])))*0.3</f>
        <v>2.3883507699545693E-3</v>
      </c>
      <c r="K226">
        <f>(10^(_10sept_0_10[[#This Row],[V_mag_adj]]/20)*SIN(RADIANS(_10sept_0_10[[#This Row],[V_phase]])))*0.3</f>
        <v>-1.0221685201812409E-3</v>
      </c>
    </row>
    <row r="227" spans="1:11" x14ac:dyDescent="0.25">
      <c r="A227">
        <v>44</v>
      </c>
      <c r="B227">
        <v>-1.33</v>
      </c>
      <c r="C227">
        <v>-38.49</v>
      </c>
      <c r="D227">
        <v>-1.35</v>
      </c>
      <c r="E227">
        <v>-38.03</v>
      </c>
      <c r="F227">
        <f>_10sept_0_10[[#This Row],[H_mag]]-40</f>
        <v>-41.33</v>
      </c>
      <c r="G227">
        <f>_10sept_0_10[[#This Row],[V_mag]]-40</f>
        <v>-41.35</v>
      </c>
      <c r="H227">
        <f>(10^(_10sept_0_10[[#This Row],[H_mag_adj]]/20)*COS(RADIANS(_10sept_0_10[[#This Row],[H_phase]])))*0.3</f>
        <v>2.0147720015001257E-3</v>
      </c>
      <c r="I227">
        <f>(10^(_10sept_0_10[[#This Row],[H_mag_adj]]/20)*SIN(RADIANS(_10sept_0_10[[#This Row],[H_phase]])))*0.3</f>
        <v>-1.6020479579038171E-3</v>
      </c>
      <c r="J227">
        <f>(10^(_10sept_0_10[[#This Row],[V_mag_adj]]/20)*COS(RADIANS(_10sept_0_10[[#This Row],[V_phase]])))*0.3</f>
        <v>2.0229057166169947E-3</v>
      </c>
      <c r="K227">
        <f>(10^(_10sept_0_10[[#This Row],[V_mag_adj]]/20)*SIN(RADIANS(_10sept_0_10[[#This Row],[V_phase]])))*0.3</f>
        <v>-1.5821735871668515E-3</v>
      </c>
    </row>
    <row r="228" spans="1:11" x14ac:dyDescent="0.25">
      <c r="A228">
        <v>45</v>
      </c>
      <c r="B228">
        <v>-1.45</v>
      </c>
      <c r="C228">
        <v>-52.93</v>
      </c>
      <c r="D228">
        <v>-1.49</v>
      </c>
      <c r="E228">
        <v>-52.63</v>
      </c>
      <c r="F228">
        <f>_10sept_0_10[[#This Row],[H_mag]]-40</f>
        <v>-41.45</v>
      </c>
      <c r="G228">
        <f>_10sept_0_10[[#This Row],[V_mag]]-40</f>
        <v>-41.49</v>
      </c>
      <c r="H228">
        <f>(10^(_10sept_0_10[[#This Row],[H_mag_adj]]/20)*COS(RADIANS(_10sept_0_10[[#This Row],[H_phase]])))*0.3</f>
        <v>1.530338496910104E-3</v>
      </c>
      <c r="I228">
        <f>(10^(_10sept_0_10[[#This Row],[H_mag_adj]]/20)*SIN(RADIANS(_10sept_0_10[[#This Row],[H_phase]])))*0.3</f>
        <v>-2.0256739068248457E-3</v>
      </c>
      <c r="J228">
        <f>(10^(_10sept_0_10[[#This Row],[V_mag_adj]]/20)*COS(RADIANS(_10sept_0_10[[#This Row],[V_phase]])))*0.3</f>
        <v>1.5338439726216191E-3</v>
      </c>
      <c r="K228">
        <f>(10^(_10sept_0_10[[#This Row],[V_mag_adj]]/20)*SIN(RADIANS(_10sept_0_10[[#This Row],[V_phase]])))*0.3</f>
        <v>-2.0083631592226602E-3</v>
      </c>
    </row>
    <row r="229" spans="1:11" x14ac:dyDescent="0.25">
      <c r="A229">
        <v>46</v>
      </c>
      <c r="B229">
        <v>-1.61</v>
      </c>
      <c r="C229">
        <v>-68.489999999999995</v>
      </c>
      <c r="D229">
        <v>-1.65</v>
      </c>
      <c r="E229">
        <v>-68.650000000000006</v>
      </c>
      <c r="F229">
        <f>_10sept_0_10[[#This Row],[H_mag]]-40</f>
        <v>-41.61</v>
      </c>
      <c r="G229">
        <f>_10sept_0_10[[#This Row],[V_mag]]-40</f>
        <v>-41.65</v>
      </c>
      <c r="H229">
        <f>(10^(_10sept_0_10[[#This Row],[H_mag_adj]]/20)*COS(RADIANS(_10sept_0_10[[#This Row],[H_phase]])))*0.3</f>
        <v>9.1387977118005746E-4</v>
      </c>
      <c r="I229">
        <f>(10^(_10sept_0_10[[#This Row],[H_mag_adj]]/20)*SIN(RADIANS(_10sept_0_10[[#This Row],[H_phase]])))*0.3</f>
        <v>-2.3188320332421801E-3</v>
      </c>
      <c r="J229">
        <f>(10^(_10sept_0_10[[#This Row],[V_mag_adj]]/20)*COS(RADIANS(_10sept_0_10[[#This Row],[V_phase]])))*0.3</f>
        <v>9.0323168763925066E-4</v>
      </c>
      <c r="K229">
        <f>(10^(_10sept_0_10[[#This Row],[V_mag_adj]]/20)*SIN(RADIANS(_10sept_0_10[[#This Row],[V_phase]])))*0.3</f>
        <v>-2.3107092729240538E-3</v>
      </c>
    </row>
    <row r="230" spans="1:11" x14ac:dyDescent="0.25">
      <c r="A230">
        <v>47</v>
      </c>
      <c r="B230">
        <v>-1.78</v>
      </c>
      <c r="C230">
        <v>-84.52</v>
      </c>
      <c r="D230">
        <v>-1.8</v>
      </c>
      <c r="E230">
        <v>-84.3</v>
      </c>
      <c r="F230">
        <f>_10sept_0_10[[#This Row],[H_mag]]-40</f>
        <v>-41.78</v>
      </c>
      <c r="G230">
        <f>_10sept_0_10[[#This Row],[V_mag]]-40</f>
        <v>-41.8</v>
      </c>
      <c r="H230">
        <f>(10^(_10sept_0_10[[#This Row],[H_mag_adj]]/20)*COS(RADIANS(_10sept_0_10[[#This Row],[H_phase]])))*0.3</f>
        <v>2.3340859272706025E-4</v>
      </c>
      <c r="I230">
        <f>(10^(_10sept_0_10[[#This Row],[H_mag_adj]]/20)*SIN(RADIANS(_10sept_0_10[[#This Row],[H_phase]])))*0.3</f>
        <v>-2.4329422645139659E-3</v>
      </c>
      <c r="J230">
        <f>(10^(_10sept_0_10[[#This Row],[V_mag_adj]]/20)*COS(RADIANS(_10sept_0_10[[#This Row],[V_phase]])))*0.3</f>
        <v>2.4219037034823389E-4</v>
      </c>
      <c r="K230">
        <f>(10^(_10sept_0_10[[#This Row],[V_mag_adj]]/20)*SIN(RADIANS(_10sept_0_10[[#This Row],[V_phase]])))*0.3</f>
        <v>-2.4264345976306354E-3</v>
      </c>
    </row>
    <row r="231" spans="1:11" x14ac:dyDescent="0.25">
      <c r="A231">
        <v>48</v>
      </c>
      <c r="B231">
        <v>-1.93</v>
      </c>
      <c r="C231">
        <v>-99.81</v>
      </c>
      <c r="D231">
        <v>-1.97</v>
      </c>
      <c r="E231">
        <v>-100.25</v>
      </c>
      <c r="F231">
        <f>_10sept_0_10[[#This Row],[H_mag]]-40</f>
        <v>-41.93</v>
      </c>
      <c r="G231">
        <f>_10sept_0_10[[#This Row],[V_mag]]-40</f>
        <v>-41.97</v>
      </c>
      <c r="H231">
        <f>(10^(_10sept_0_10[[#This Row],[H_mag_adj]]/20)*COS(RADIANS(_10sept_0_10[[#This Row],[H_phase]])))*0.3</f>
        <v>-4.0930179378583447E-4</v>
      </c>
      <c r="I231">
        <f>(10^(_10sept_0_10[[#This Row],[H_mag_adj]]/20)*SIN(RADIANS(_10sept_0_10[[#This Row],[H_phase]])))*0.3</f>
        <v>-2.3671413626714724E-3</v>
      </c>
      <c r="J231">
        <f>(10^(_10sept_0_10[[#This Row],[V_mag_adj]]/20)*COS(RADIANS(_10sept_0_10[[#This Row],[V_phase]])))*0.3</f>
        <v>-4.2550385024845376E-4</v>
      </c>
      <c r="K231">
        <f>(10^(_10sept_0_10[[#This Row],[V_mag_adj]]/20)*SIN(RADIANS(_10sept_0_10[[#This Row],[V_phase]])))*0.3</f>
        <v>-2.3530671176337985E-3</v>
      </c>
    </row>
    <row r="232" spans="1:11" x14ac:dyDescent="0.25">
      <c r="A232">
        <v>49</v>
      </c>
      <c r="B232">
        <v>-2.1</v>
      </c>
      <c r="C232">
        <v>-115.71</v>
      </c>
      <c r="D232">
        <v>-2.12</v>
      </c>
      <c r="E232">
        <v>-116.24</v>
      </c>
      <c r="F232">
        <f>_10sept_0_10[[#This Row],[H_mag]]-40</f>
        <v>-42.1</v>
      </c>
      <c r="G232">
        <f>_10sept_0_10[[#This Row],[V_mag]]-40</f>
        <v>-42.12</v>
      </c>
      <c r="H232">
        <f>(10^(_10sept_0_10[[#This Row],[H_mag_adj]]/20)*COS(RADIANS(_10sept_0_10[[#This Row],[H_phase]])))*0.3</f>
        <v>-1.0219441603009965E-3</v>
      </c>
      <c r="I232">
        <f>(10^(_10sept_0_10[[#This Row],[H_mag_adj]]/20)*SIN(RADIANS(_10sept_0_10[[#This Row],[H_phase]])))*0.3</f>
        <v>-2.1224950294358824E-3</v>
      </c>
      <c r="J232">
        <f>(10^(_10sept_0_10[[#This Row],[V_mag_adj]]/20)*COS(RADIANS(_10sept_0_10[[#This Row],[V_phase]])))*0.3</f>
        <v>-1.0391382961913432E-3</v>
      </c>
      <c r="K232">
        <f>(10^(_10sept_0_10[[#This Row],[V_mag_adj]]/20)*SIN(RADIANS(_10sept_0_10[[#This Row],[V_phase]])))*0.3</f>
        <v>-2.1080914704707902E-3</v>
      </c>
    </row>
    <row r="233" spans="1:11" x14ac:dyDescent="0.25">
      <c r="A233">
        <v>50</v>
      </c>
      <c r="B233">
        <v>-2.29</v>
      </c>
      <c r="C233">
        <v>-132.41999999999999</v>
      </c>
      <c r="D233">
        <v>-2.2999999999999998</v>
      </c>
      <c r="E233">
        <v>-132.99</v>
      </c>
      <c r="F233">
        <f>_10sept_0_10[[#This Row],[H_mag]]-40</f>
        <v>-42.29</v>
      </c>
      <c r="G233">
        <f>_10sept_0_10[[#This Row],[V_mag]]-40</f>
        <v>-42.3</v>
      </c>
      <c r="H233">
        <f>(10^(_10sept_0_10[[#This Row],[H_mag_adj]]/20)*COS(RADIANS(_10sept_0_10[[#This Row],[H_phase]])))*0.3</f>
        <v>-1.5546832311885404E-3</v>
      </c>
      <c r="I233">
        <f>(10^(_10sept_0_10[[#This Row],[H_mag_adj]]/20)*SIN(RADIANS(_10sept_0_10[[#This Row],[H_phase]])))*0.3</f>
        <v>-1.7014022958159397E-3</v>
      </c>
      <c r="J233">
        <f>(10^(_10sept_0_10[[#This Row],[V_mag_adj]]/20)*COS(RADIANS(_10sept_0_10[[#This Row],[V_phase]])))*0.3</f>
        <v>-1.5697239577837599E-3</v>
      </c>
      <c r="K233">
        <f>(10^(_10sept_0_10[[#This Row],[V_mag_adj]]/20)*SIN(RADIANS(_10sept_0_10[[#This Row],[V_phase]])))*0.3</f>
        <v>-1.6839119913344598E-3</v>
      </c>
    </row>
    <row r="234" spans="1:11" x14ac:dyDescent="0.25">
      <c r="A234">
        <v>51</v>
      </c>
      <c r="B234">
        <v>-2.5</v>
      </c>
      <c r="C234">
        <v>-148.75</v>
      </c>
      <c r="D234">
        <v>-2.5099999999999998</v>
      </c>
      <c r="E234">
        <v>-148.91999999999999</v>
      </c>
      <c r="F234">
        <f>_10sept_0_10[[#This Row],[H_mag]]-40</f>
        <v>-42.5</v>
      </c>
      <c r="G234">
        <f>_10sept_0_10[[#This Row],[V_mag]]-40</f>
        <v>-42.51</v>
      </c>
      <c r="H234">
        <f>(10^(_10sept_0_10[[#This Row],[H_mag_adj]]/20)*COS(RADIANS(_10sept_0_10[[#This Row],[H_phase]])))*0.3</f>
        <v>-1.9232803839216595E-3</v>
      </c>
      <c r="I234">
        <f>(10^(_10sept_0_10[[#This Row],[H_mag_adj]]/20)*SIN(RADIANS(_10sept_0_10[[#This Row],[H_phase]])))*0.3</f>
        <v>-1.1670751867533182E-3</v>
      </c>
      <c r="J234">
        <f>(10^(_10sept_0_10[[#This Row],[V_mag_adj]]/20)*COS(RADIANS(_10sept_0_10[[#This Row],[V_phase]])))*0.3</f>
        <v>-1.9245177360244095E-3</v>
      </c>
      <c r="K234">
        <f>(10^(_10sept_0_10[[#This Row],[V_mag_adj]]/20)*SIN(RADIANS(_10sept_0_10[[#This Row],[V_phase]])))*0.3</f>
        <v>-1.1600272703776058E-3</v>
      </c>
    </row>
    <row r="235" spans="1:11" x14ac:dyDescent="0.25">
      <c r="A235">
        <v>52</v>
      </c>
      <c r="B235">
        <v>-2.69</v>
      </c>
      <c r="C235">
        <v>-163.87</v>
      </c>
      <c r="D235">
        <v>-2.71</v>
      </c>
      <c r="E235">
        <v>-163.93</v>
      </c>
      <c r="F235">
        <f>_10sept_0_10[[#This Row],[H_mag]]-40</f>
        <v>-42.69</v>
      </c>
      <c r="G235">
        <f>_10sept_0_10[[#This Row],[V_mag]]-40</f>
        <v>-42.71</v>
      </c>
      <c r="H235">
        <f>(10^(_10sept_0_10[[#This Row],[H_mag_adj]]/20)*COS(RADIANS(_10sept_0_10[[#This Row],[H_phase]])))*0.3</f>
        <v>-2.1143609411089564E-3</v>
      </c>
      <c r="I235">
        <f>(10^(_10sept_0_10[[#This Row],[H_mag_adj]]/20)*SIN(RADIANS(_10sept_0_10[[#This Row],[H_phase]])))*0.3</f>
        <v>-6.1147841610267536E-4</v>
      </c>
      <c r="J235">
        <f>(10^(_10sept_0_10[[#This Row],[V_mag_adj]]/20)*COS(RADIANS(_10sept_0_10[[#This Row],[V_phase]])))*0.3</f>
        <v>-2.1101357550717373E-3</v>
      </c>
      <c r="K235">
        <f>(10^(_10sept_0_10[[#This Row],[V_mag_adj]]/20)*SIN(RADIANS(_10sept_0_10[[#This Row],[V_phase]])))*0.3</f>
        <v>-6.0786265947819138E-4</v>
      </c>
    </row>
    <row r="236" spans="1:11" x14ac:dyDescent="0.25">
      <c r="A236">
        <v>53</v>
      </c>
      <c r="B236">
        <v>-2.91</v>
      </c>
      <c r="C236">
        <v>-178.73</v>
      </c>
      <c r="D236">
        <v>-2.93</v>
      </c>
      <c r="E236">
        <v>-178.92</v>
      </c>
      <c r="F236">
        <f>_10sept_0_10[[#This Row],[H_mag]]-40</f>
        <v>-42.91</v>
      </c>
      <c r="G236">
        <f>_10sept_0_10[[#This Row],[V_mag]]-40</f>
        <v>-42.93</v>
      </c>
      <c r="H236">
        <f>(10^(_10sept_0_10[[#This Row],[H_mag_adj]]/20)*COS(RADIANS(_10sept_0_10[[#This Row],[H_phase]])))*0.3</f>
        <v>-2.1454310304734503E-3</v>
      </c>
      <c r="I236">
        <f>(10^(_10sept_0_10[[#This Row],[H_mag_adj]]/20)*SIN(RADIANS(_10sept_0_10[[#This Row],[H_phase]])))*0.3</f>
        <v>-4.7562730623839461E-5</v>
      </c>
      <c r="J236">
        <f>(10^(_10sept_0_10[[#This Row],[V_mag_adj]]/20)*COS(RADIANS(_10sept_0_10[[#This Row],[V_phase]])))*0.3</f>
        <v>-2.1406422677971663E-3</v>
      </c>
      <c r="K236">
        <f>(10^(_10sept_0_10[[#This Row],[V_mag_adj]]/20)*SIN(RADIANS(_10sept_0_10[[#This Row],[V_phase]])))*0.3</f>
        <v>-4.0354935695078975E-5</v>
      </c>
    </row>
    <row r="237" spans="1:11" x14ac:dyDescent="0.25">
      <c r="A237">
        <v>54</v>
      </c>
      <c r="B237">
        <v>-3.17</v>
      </c>
      <c r="C237">
        <v>165.81</v>
      </c>
      <c r="D237">
        <v>-3.19</v>
      </c>
      <c r="E237">
        <v>165.74</v>
      </c>
      <c r="F237">
        <f>_10sept_0_10[[#This Row],[H_mag]]-40</f>
        <v>-43.17</v>
      </c>
      <c r="G237">
        <f>_10sept_0_10[[#This Row],[V_mag]]-40</f>
        <v>-43.19</v>
      </c>
      <c r="H237">
        <f>(10^(_10sept_0_10[[#This Row],[H_mag_adj]]/20)*COS(RADIANS(_10sept_0_10[[#This Row],[H_phase]])))*0.3</f>
        <v>-2.0191275730368865E-3</v>
      </c>
      <c r="I237">
        <f>(10^(_10sept_0_10[[#This Row],[H_mag_adj]]/20)*SIN(RADIANS(_10sept_0_10[[#This Row],[H_phase]])))*0.3</f>
        <v>5.1054287031385831E-4</v>
      </c>
      <c r="J237">
        <f>(10^(_10sept_0_10[[#This Row],[V_mag_adj]]/20)*COS(RADIANS(_10sept_0_10[[#This Row],[V_phase]])))*0.3</f>
        <v>-2.0138598939963724E-3</v>
      </c>
      <c r="K237">
        <f>(10^(_10sept_0_10[[#This Row],[V_mag_adj]]/20)*SIN(RADIANS(_10sept_0_10[[#This Row],[V_phase]])))*0.3</f>
        <v>5.1182942967664376E-4</v>
      </c>
    </row>
    <row r="238" spans="1:11" x14ac:dyDescent="0.25">
      <c r="A238">
        <v>55</v>
      </c>
      <c r="B238">
        <v>-3.49</v>
      </c>
      <c r="C238">
        <v>150.21</v>
      </c>
      <c r="D238">
        <v>-3.49</v>
      </c>
      <c r="E238">
        <v>150.16</v>
      </c>
      <c r="F238">
        <f>_10sept_0_10[[#This Row],[H_mag]]-40</f>
        <v>-43.49</v>
      </c>
      <c r="G238">
        <f>_10sept_0_10[[#This Row],[V_mag]]-40</f>
        <v>-43.49</v>
      </c>
      <c r="H238">
        <f>(10^(_10sept_0_10[[#This Row],[H_mag_adj]]/20)*COS(RADIANS(_10sept_0_10[[#This Row],[H_phase]])))*0.3</f>
        <v>-1.742075659115213E-3</v>
      </c>
      <c r="I238">
        <f>(10^(_10sept_0_10[[#This Row],[H_mag_adj]]/20)*SIN(RADIANS(_10sept_0_10[[#This Row],[H_phase]])))*0.3</f>
        <v>9.9729240220987857E-4</v>
      </c>
      <c r="J238">
        <f>(10^(_10sept_0_10[[#This Row],[V_mag_adj]]/20)*COS(RADIANS(_10sept_0_10[[#This Row],[V_phase]])))*0.3</f>
        <v>-1.7412046940912921E-3</v>
      </c>
      <c r="K238">
        <f>(10^(_10sept_0_10[[#This Row],[V_mag_adj]]/20)*SIN(RADIANS(_10sept_0_10[[#This Row],[V_phase]])))*0.3</f>
        <v>9.9881227007967018E-4</v>
      </c>
    </row>
    <row r="239" spans="1:11" x14ac:dyDescent="0.25">
      <c r="A239">
        <v>56</v>
      </c>
      <c r="B239">
        <v>-3.81</v>
      </c>
      <c r="C239">
        <v>135.15</v>
      </c>
      <c r="D239">
        <v>-3.82</v>
      </c>
      <c r="E239">
        <v>135.22999999999999</v>
      </c>
      <c r="F239">
        <f>_10sept_0_10[[#This Row],[H_mag]]-40</f>
        <v>-43.81</v>
      </c>
      <c r="G239">
        <f>_10sept_0_10[[#This Row],[V_mag]]-40</f>
        <v>-43.82</v>
      </c>
      <c r="H239">
        <f>(10^(_10sept_0_10[[#This Row],[H_mag_adj]]/20)*COS(RADIANS(_10sept_0_10[[#This Row],[H_phase]])))*0.3</f>
        <v>-1.3716403921343683E-3</v>
      </c>
      <c r="I239">
        <f>(10^(_10sept_0_10[[#This Row],[H_mag_adj]]/20)*SIN(RADIANS(_10sept_0_10[[#This Row],[H_phase]])))*0.3</f>
        <v>1.3644772365677886E-3</v>
      </c>
      <c r="J239">
        <f>(10^(_10sept_0_10[[#This Row],[V_mag_adj]]/20)*COS(RADIANS(_10sept_0_10[[#This Row],[V_phase]])))*0.3</f>
        <v>-1.371963782823704E-3</v>
      </c>
      <c r="K239">
        <f>(10^(_10sept_0_10[[#This Row],[V_mag_adj]]/20)*SIN(RADIANS(_10sept_0_10[[#This Row],[V_phase]])))*0.3</f>
        <v>1.360992932505286E-3</v>
      </c>
    </row>
    <row r="240" spans="1:11" x14ac:dyDescent="0.25">
      <c r="A240">
        <v>57</v>
      </c>
      <c r="B240">
        <v>-4.1399999999999997</v>
      </c>
      <c r="C240">
        <v>120.17</v>
      </c>
      <c r="D240">
        <v>-4.16</v>
      </c>
      <c r="E240">
        <v>119.89</v>
      </c>
      <c r="F240">
        <f>_10sept_0_10[[#This Row],[H_mag]]-40</f>
        <v>-44.14</v>
      </c>
      <c r="G240">
        <f>_10sept_0_10[[#This Row],[V_mag]]-40</f>
        <v>-44.16</v>
      </c>
      <c r="H240">
        <f>(10^(_10sept_0_10[[#This Row],[H_mag_adj]]/20)*COS(RADIANS(_10sept_0_10[[#This Row],[H_phase]])))*0.3</f>
        <v>-9.3608550538986442E-4</v>
      </c>
      <c r="I240">
        <f>(10^(_10sept_0_10[[#This Row],[H_mag_adj]]/20)*SIN(RADIANS(_10sept_0_10[[#This Row],[H_phase]])))*0.3</f>
        <v>1.6102947387329281E-3</v>
      </c>
      <c r="J240">
        <f>(10^(_10sept_0_10[[#This Row],[V_mag_adj]]/20)*COS(RADIANS(_10sept_0_10[[#This Row],[V_phase]])))*0.3</f>
        <v>-9.2607016210151719E-4</v>
      </c>
      <c r="K240">
        <f>(10^(_10sept_0_10[[#This Row],[V_mag_adj]]/20)*SIN(RADIANS(_10sept_0_10[[#This Row],[V_phase]])))*0.3</f>
        <v>1.6111360166962258E-3</v>
      </c>
    </row>
    <row r="241" spans="1:11" x14ac:dyDescent="0.25">
      <c r="A241">
        <v>58</v>
      </c>
      <c r="B241">
        <v>-4.5199999999999996</v>
      </c>
      <c r="C241">
        <v>104.45</v>
      </c>
      <c r="D241">
        <v>-4.5199999999999996</v>
      </c>
      <c r="E241">
        <v>104.42</v>
      </c>
      <c r="F241">
        <f>_10sept_0_10[[#This Row],[H_mag]]-40</f>
        <v>-44.519999999999996</v>
      </c>
      <c r="G241">
        <f>_10sept_0_10[[#This Row],[V_mag]]-40</f>
        <v>-44.519999999999996</v>
      </c>
      <c r="H241">
        <f>(10^(_10sept_0_10[[#This Row],[H_mag_adj]]/20)*COS(RADIANS(_10sept_0_10[[#This Row],[H_phase]])))*0.3</f>
        <v>-4.4489015383073426E-4</v>
      </c>
      <c r="I241">
        <f>(10^(_10sept_0_10[[#This Row],[H_mag_adj]]/20)*SIN(RADIANS(_10sept_0_10[[#This Row],[H_phase]])))*0.3</f>
        <v>1.7264765504205592E-3</v>
      </c>
      <c r="J241">
        <f>(10^(_10sept_0_10[[#This Row],[V_mag_adj]]/20)*COS(RADIANS(_10sept_0_10[[#This Row],[V_phase]])))*0.3</f>
        <v>-4.4398611187956074E-4</v>
      </c>
      <c r="K241">
        <f>(10^(_10sept_0_10[[#This Row],[V_mag_adj]]/20)*SIN(RADIANS(_10sept_0_10[[#This Row],[V_phase]])))*0.3</f>
        <v>1.7267092576880676E-3</v>
      </c>
    </row>
    <row r="242" spans="1:11" x14ac:dyDescent="0.25">
      <c r="A242">
        <v>59</v>
      </c>
      <c r="B242">
        <v>-4.88</v>
      </c>
      <c r="C242">
        <v>89.03</v>
      </c>
      <c r="D242">
        <v>-4.8899999999999997</v>
      </c>
      <c r="E242">
        <v>88.73</v>
      </c>
      <c r="F242">
        <f>_10sept_0_10[[#This Row],[H_mag]]-40</f>
        <v>-44.88</v>
      </c>
      <c r="G242">
        <f>_10sept_0_10[[#This Row],[V_mag]]-40</f>
        <v>-44.89</v>
      </c>
      <c r="H242">
        <f>(10^(_10sept_0_10[[#This Row],[H_mag_adj]]/20)*COS(RADIANS(_10sept_0_10[[#This Row],[H_phase]])))*0.3</f>
        <v>2.8956736257892901E-5</v>
      </c>
      <c r="I242">
        <f>(10^(_10sept_0_10[[#This Row],[H_mag_adj]]/20)*SIN(RADIANS(_10sept_0_10[[#This Row],[H_phase]])))*0.3</f>
        <v>1.7102476966492882E-3</v>
      </c>
      <c r="J242">
        <f>(10^(_10sept_0_10[[#This Row],[V_mag_adj]]/20)*COS(RADIANS(_10sept_0_10[[#This Row],[V_phase]])))*0.3</f>
        <v>3.7867512717549822E-5</v>
      </c>
      <c r="K242">
        <f>(10^(_10sept_0_10[[#This Row],[V_mag_adj]]/20)*SIN(RADIANS(_10sept_0_10[[#This Row],[V_phase]])))*0.3</f>
        <v>1.7081049755869008E-3</v>
      </c>
    </row>
    <row r="243" spans="1:11" x14ac:dyDescent="0.25">
      <c r="A243">
        <v>60</v>
      </c>
      <c r="B243">
        <v>-5.24</v>
      </c>
      <c r="C243">
        <v>73.87</v>
      </c>
      <c r="D243">
        <v>-5.26</v>
      </c>
      <c r="E243">
        <v>73.48</v>
      </c>
      <c r="F243">
        <f>_10sept_0_10[[#This Row],[H_mag]]-40</f>
        <v>-45.24</v>
      </c>
      <c r="G243">
        <f>_10sept_0_10[[#This Row],[V_mag]]-40</f>
        <v>-45.26</v>
      </c>
      <c r="H243">
        <f>(10^(_10sept_0_10[[#This Row],[H_mag_adj]]/20)*COS(RADIANS(_10sept_0_10[[#This Row],[H_phase]])))*0.3</f>
        <v>4.5591211400974429E-4</v>
      </c>
      <c r="I243">
        <f>(10^(_10sept_0_10[[#This Row],[H_mag_adj]]/20)*SIN(RADIANS(_10sept_0_10[[#This Row],[H_phase]])))*0.3</f>
        <v>1.576446103501967E-3</v>
      </c>
      <c r="J243">
        <f>(10^(_10sept_0_10[[#This Row],[V_mag_adj]]/20)*COS(RADIANS(_10sept_0_10[[#This Row],[V_phase]])))*0.3</f>
        <v>4.6555877389002864E-4</v>
      </c>
      <c r="K243">
        <f>(10^(_10sept_0_10[[#This Row],[V_mag_adj]]/20)*SIN(RADIANS(_10sept_0_10[[#This Row],[V_phase]])))*0.3</f>
        <v>1.5696878079861241E-3</v>
      </c>
    </row>
    <row r="244" spans="1:11" x14ac:dyDescent="0.25">
      <c r="A244">
        <v>61</v>
      </c>
      <c r="B244">
        <v>-5.61</v>
      </c>
      <c r="C244">
        <v>58.69</v>
      </c>
      <c r="D244">
        <v>-5.6</v>
      </c>
      <c r="E244">
        <v>58.49</v>
      </c>
      <c r="F244">
        <f>_10sept_0_10[[#This Row],[H_mag]]-40</f>
        <v>-45.61</v>
      </c>
      <c r="G244">
        <f>_10sept_0_10[[#This Row],[V_mag]]-40</f>
        <v>-45.6</v>
      </c>
      <c r="H244">
        <f>(10^(_10sept_0_10[[#This Row],[H_mag_adj]]/20)*COS(RADIANS(_10sept_0_10[[#This Row],[H_phase]])))*0.3</f>
        <v>8.1723588060978835E-4</v>
      </c>
      <c r="I244">
        <f>(10^(_10sept_0_10[[#This Row],[H_mag_adj]]/20)*SIN(RADIANS(_10sept_0_10[[#This Row],[H_phase]])))*0.3</f>
        <v>1.3435885729032146E-3</v>
      </c>
      <c r="J244">
        <f>(10^(_10sept_0_10[[#This Row],[V_mag_adj]]/20)*COS(RADIANS(_10sept_0_10[[#This Row],[V_phase]])))*0.3</f>
        <v>8.2286771741655891E-4</v>
      </c>
      <c r="K244">
        <f>(10^(_10sept_0_10[[#This Row],[V_mag_adj]]/20)*SIN(RADIANS(_10sept_0_10[[#This Row],[V_phase]])))*0.3</f>
        <v>1.3422721604197877E-3</v>
      </c>
    </row>
    <row r="245" spans="1:11" x14ac:dyDescent="0.25">
      <c r="A245">
        <v>62</v>
      </c>
      <c r="B245">
        <v>-6.01</v>
      </c>
      <c r="C245">
        <v>42.3</v>
      </c>
      <c r="D245">
        <v>-6.02</v>
      </c>
      <c r="E245">
        <v>41.99</v>
      </c>
      <c r="F245">
        <f>_10sept_0_10[[#This Row],[H_mag]]-40</f>
        <v>-46.01</v>
      </c>
      <c r="G245">
        <f>_10sept_0_10[[#This Row],[V_mag]]-40</f>
        <v>-46.019999999999996</v>
      </c>
      <c r="H245">
        <f>(10^(_10sept_0_10[[#This Row],[H_mag_adj]]/20)*COS(RADIANS(_10sept_0_10[[#This Row],[H_phase]])))*0.3</f>
        <v>1.1108013933742154E-3</v>
      </c>
      <c r="I245">
        <f>(10^(_10sept_0_10[[#This Row],[H_mag_adj]]/20)*SIN(RADIANS(_10sept_0_10[[#This Row],[H_phase]])))*0.3</f>
        <v>1.0107514987408139E-3</v>
      </c>
      <c r="J245">
        <f>(10^(_10sept_0_10[[#This Row],[V_mag_adj]]/20)*COS(RADIANS(_10sept_0_10[[#This Row],[V_phase]])))*0.3</f>
        <v>1.1149694047868708E-3</v>
      </c>
      <c r="K245">
        <f>(10^(_10sept_0_10[[#This Row],[V_mag_adj]]/20)*SIN(RADIANS(_10sept_0_10[[#This Row],[V_phase]])))*0.3</f>
        <v>1.0035706511830633E-3</v>
      </c>
    </row>
    <row r="246" spans="1:11" x14ac:dyDescent="0.25">
      <c r="A246">
        <v>63</v>
      </c>
      <c r="B246">
        <v>-6.4</v>
      </c>
      <c r="C246">
        <v>26.42</v>
      </c>
      <c r="D246">
        <v>-6.41</v>
      </c>
      <c r="E246">
        <v>26.29</v>
      </c>
      <c r="F246">
        <f>_10sept_0_10[[#This Row],[H_mag]]-40</f>
        <v>-46.4</v>
      </c>
      <c r="G246">
        <f>_10sept_0_10[[#This Row],[V_mag]]-40</f>
        <v>-46.41</v>
      </c>
      <c r="H246">
        <f>(10^(_10sept_0_10[[#This Row],[H_mag_adj]]/20)*COS(RADIANS(_10sept_0_10[[#This Row],[H_phase]])))*0.3</f>
        <v>1.285920868981367E-3</v>
      </c>
      <c r="I246">
        <f>(10^(_10sept_0_10[[#This Row],[H_mag_adj]]/20)*SIN(RADIANS(_10sept_0_10[[#This Row],[H_phase]])))*0.3</f>
        <v>6.3889624056586965E-4</v>
      </c>
      <c r="J246">
        <f>(10^(_10sept_0_10[[#This Row],[V_mag_adj]]/20)*COS(RADIANS(_10sept_0_10[[#This Row],[V_phase]])))*0.3</f>
        <v>1.2858858839780243E-3</v>
      </c>
      <c r="K246">
        <f>(10^(_10sept_0_10[[#This Row],[V_mag_adj]]/20)*SIN(RADIANS(_10sept_0_10[[#This Row],[V_phase]])))*0.3</f>
        <v>6.3524516245614987E-4</v>
      </c>
    </row>
    <row r="247" spans="1:11" x14ac:dyDescent="0.25">
      <c r="A247">
        <v>64</v>
      </c>
      <c r="B247">
        <v>-6.78</v>
      </c>
      <c r="C247">
        <v>10.51</v>
      </c>
      <c r="D247">
        <v>-6.81</v>
      </c>
      <c r="E247">
        <v>10.28</v>
      </c>
      <c r="F247">
        <f>_10sept_0_10[[#This Row],[H_mag]]-40</f>
        <v>-46.78</v>
      </c>
      <c r="G247">
        <f>_10sept_0_10[[#This Row],[V_mag]]-40</f>
        <v>-46.81</v>
      </c>
      <c r="H247">
        <f>(10^(_10sept_0_10[[#This Row],[H_mag_adj]]/20)*COS(RADIANS(_10sept_0_10[[#This Row],[H_phase]])))*0.3</f>
        <v>1.3513670397160007E-3</v>
      </c>
      <c r="I247">
        <f>(10^(_10sept_0_10[[#This Row],[H_mag_adj]]/20)*SIN(RADIANS(_10sept_0_10[[#This Row],[H_phase]])))*0.3</f>
        <v>2.507050442858791E-4</v>
      </c>
      <c r="J247">
        <f>(10^(_10sept_0_10[[#This Row],[V_mag_adj]]/20)*COS(RADIANS(_10sept_0_10[[#This Row],[V_phase]])))*0.3</f>
        <v>1.3476997057573507E-3</v>
      </c>
      <c r="K247">
        <f>(10^(_10sept_0_10[[#This Row],[V_mag_adj]]/20)*SIN(RADIANS(_10sept_0_10[[#This Row],[V_phase]])))*0.3</f>
        <v>2.4443260398136096E-4</v>
      </c>
    </row>
    <row r="248" spans="1:11" x14ac:dyDescent="0.25">
      <c r="A248">
        <v>65</v>
      </c>
      <c r="B248">
        <v>-7.18</v>
      </c>
      <c r="C248">
        <v>-5.78</v>
      </c>
      <c r="D248">
        <v>-7.19</v>
      </c>
      <c r="E248">
        <v>-5.62</v>
      </c>
      <c r="F248">
        <f>_10sept_0_10[[#This Row],[H_mag]]-40</f>
        <v>-47.18</v>
      </c>
      <c r="G248">
        <f>_10sept_0_10[[#This Row],[V_mag]]-40</f>
        <v>-47.19</v>
      </c>
      <c r="H248">
        <f>(10^(_10sept_0_10[[#This Row],[H_mag_adj]]/20)*COS(RADIANS(_10sept_0_10[[#This Row],[H_phase]])))*0.3</f>
        <v>1.3058931279402186E-3</v>
      </c>
      <c r="I248">
        <f>(10^(_10sept_0_10[[#This Row],[H_mag_adj]]/20)*SIN(RADIANS(_10sept_0_10[[#This Row],[H_phase]])))*0.3</f>
        <v>-1.321872570162726E-4</v>
      </c>
      <c r="J248">
        <f>(10^(_10sept_0_10[[#This Row],[V_mag_adj]]/20)*COS(RADIANS(_10sept_0_10[[#This Row],[V_phase]])))*0.3</f>
        <v>1.3047541533373558E-3</v>
      </c>
      <c r="K248">
        <f>(10^(_10sept_0_10[[#This Row],[V_mag_adj]]/20)*SIN(RADIANS(_10sept_0_10[[#This Row],[V_phase]])))*0.3</f>
        <v>-1.283921027888119E-4</v>
      </c>
    </row>
    <row r="249" spans="1:11" x14ac:dyDescent="0.25">
      <c r="A249">
        <v>66</v>
      </c>
      <c r="B249">
        <v>-7.54</v>
      </c>
      <c r="C249">
        <v>-22.22</v>
      </c>
      <c r="D249">
        <v>-7.57</v>
      </c>
      <c r="E249">
        <v>-22.28</v>
      </c>
      <c r="F249">
        <f>_10sept_0_10[[#This Row],[H_mag]]-40</f>
        <v>-47.54</v>
      </c>
      <c r="G249">
        <f>_10sept_0_10[[#This Row],[V_mag]]-40</f>
        <v>-47.57</v>
      </c>
      <c r="H249">
        <f>(10^(_10sept_0_10[[#This Row],[H_mag_adj]]/20)*COS(RADIANS(_10sept_0_10[[#This Row],[H_phase]])))*0.3</f>
        <v>1.1657613292381612E-3</v>
      </c>
      <c r="I249">
        <f>(10^(_10sept_0_10[[#This Row],[H_mag_adj]]/20)*SIN(RADIANS(_10sept_0_10[[#This Row],[H_phase]])))*0.3</f>
        <v>-4.7621315082990061E-4</v>
      </c>
      <c r="J249">
        <f>(10^(_10sept_0_10[[#This Row],[V_mag_adj]]/20)*COS(RADIANS(_10sept_0_10[[#This Row],[V_phase]])))*0.3</f>
        <v>1.1612442708827469E-3</v>
      </c>
      <c r="K249">
        <f>(10^(_10sept_0_10[[#This Row],[V_mag_adj]]/20)*SIN(RADIANS(_10sept_0_10[[#This Row],[V_phase]])))*0.3</f>
        <v>-4.7578751886129635E-4</v>
      </c>
    </row>
    <row r="250" spans="1:11" x14ac:dyDescent="0.25">
      <c r="A250">
        <v>67</v>
      </c>
      <c r="B250">
        <v>-7.91</v>
      </c>
      <c r="C250">
        <v>-38.57</v>
      </c>
      <c r="D250">
        <v>-7.91</v>
      </c>
      <c r="E250">
        <v>-38.369999999999997</v>
      </c>
      <c r="F250">
        <f>_10sept_0_10[[#This Row],[H_mag]]-40</f>
        <v>-47.91</v>
      </c>
      <c r="G250">
        <f>_10sept_0_10[[#This Row],[V_mag]]-40</f>
        <v>-47.91</v>
      </c>
      <c r="H250">
        <f>(10^(_10sept_0_10[[#This Row],[H_mag_adj]]/20)*COS(RADIANS(_10sept_0_10[[#This Row],[H_phase]])))*0.3</f>
        <v>9.4350247617447803E-4</v>
      </c>
      <c r="I250">
        <f>(10^(_10sept_0_10[[#This Row],[H_mag_adj]]/20)*SIN(RADIANS(_10sept_0_10[[#This Row],[H_phase]])))*0.3</f>
        <v>-7.5237963245384902E-4</v>
      </c>
      <c r="J250">
        <f>(10^(_10sept_0_10[[#This Row],[V_mag_adj]]/20)*COS(RADIANS(_10sept_0_10[[#This Row],[V_phase]])))*0.3</f>
        <v>9.4612302306332804E-4</v>
      </c>
      <c r="K250">
        <f>(10^(_10sept_0_10[[#This Row],[V_mag_adj]]/20)*SIN(RADIANS(_10sept_0_10[[#This Row],[V_phase]])))*0.3</f>
        <v>-7.4908161044593086E-4</v>
      </c>
    </row>
    <row r="251" spans="1:11" x14ac:dyDescent="0.25">
      <c r="A251">
        <v>68</v>
      </c>
      <c r="B251">
        <v>-8.25</v>
      </c>
      <c r="C251">
        <v>-54.91</v>
      </c>
      <c r="D251">
        <v>-8.26</v>
      </c>
      <c r="E251">
        <v>-54.91</v>
      </c>
      <c r="F251">
        <f>_10sept_0_10[[#This Row],[H_mag]]-40</f>
        <v>-48.25</v>
      </c>
      <c r="G251">
        <f>_10sept_0_10[[#This Row],[V_mag]]-40</f>
        <v>-48.26</v>
      </c>
      <c r="H251">
        <f>(10^(_10sept_0_10[[#This Row],[H_mag_adj]]/20)*COS(RADIANS(_10sept_0_10[[#This Row],[H_phase]])))*0.3</f>
        <v>6.6709117534570874E-4</v>
      </c>
      <c r="I251">
        <f>(10^(_10sept_0_10[[#This Row],[H_mag_adj]]/20)*SIN(RADIANS(_10sept_0_10[[#This Row],[H_phase]])))*0.3</f>
        <v>-9.4952696341961147E-4</v>
      </c>
      <c r="J251">
        <f>(10^(_10sept_0_10[[#This Row],[V_mag_adj]]/20)*COS(RADIANS(_10sept_0_10[[#This Row],[V_phase]])))*0.3</f>
        <v>6.6632360018426418E-4</v>
      </c>
      <c r="K251">
        <f>(10^(_10sept_0_10[[#This Row],[V_mag_adj]]/20)*SIN(RADIANS(_10sept_0_10[[#This Row],[V_phase]])))*0.3</f>
        <v>-9.4843440914940224E-4</v>
      </c>
    </row>
    <row r="252" spans="1:11" x14ac:dyDescent="0.25">
      <c r="A252">
        <v>69</v>
      </c>
      <c r="B252">
        <v>-8.56</v>
      </c>
      <c r="C252">
        <v>-70.88</v>
      </c>
      <c r="D252">
        <v>-8.59</v>
      </c>
      <c r="E252">
        <v>-71.06</v>
      </c>
      <c r="F252">
        <f>_10sept_0_10[[#This Row],[H_mag]]-40</f>
        <v>-48.56</v>
      </c>
      <c r="G252">
        <f>_10sept_0_10[[#This Row],[V_mag]]-40</f>
        <v>-48.59</v>
      </c>
      <c r="H252">
        <f>(10^(_10sept_0_10[[#This Row],[H_mag_adj]]/20)*COS(RADIANS(_10sept_0_10[[#This Row],[H_phase]])))*0.3</f>
        <v>3.6677172396946917E-4</v>
      </c>
      <c r="I252">
        <f>(10^(_10sept_0_10[[#This Row],[H_mag_adj]]/20)*SIN(RADIANS(_10sept_0_10[[#This Row],[H_phase]])))*0.3</f>
        <v>-1.0579790286897163E-3</v>
      </c>
      <c r="J252">
        <f>(10^(_10sept_0_10[[#This Row],[V_mag_adj]]/20)*COS(RADIANS(_10sept_0_10[[#This Row],[V_phase]])))*0.3</f>
        <v>3.6219304704302721E-4</v>
      </c>
      <c r="K252">
        <f>(10^(_10sept_0_10[[#This Row],[V_mag_adj]]/20)*SIN(RADIANS(_10sept_0_10[[#This Row],[V_phase]])))*0.3</f>
        <v>-1.0554742714762352E-3</v>
      </c>
    </row>
    <row r="253" spans="1:11" x14ac:dyDescent="0.25">
      <c r="A253">
        <v>70</v>
      </c>
      <c r="B253">
        <v>-8.94</v>
      </c>
      <c r="C253">
        <v>-87.57</v>
      </c>
      <c r="D253">
        <v>-8.9499999999999993</v>
      </c>
      <c r="E253">
        <v>-87.64</v>
      </c>
      <c r="F253">
        <f>_10sept_0_10[[#This Row],[H_mag]]-40</f>
        <v>-48.94</v>
      </c>
      <c r="G253">
        <f>_10sept_0_10[[#This Row],[V_mag]]-40</f>
        <v>-48.95</v>
      </c>
      <c r="H253">
        <f>(10^(_10sept_0_10[[#This Row],[H_mag_adj]]/20)*COS(RADIANS(_10sept_0_10[[#This Row],[H_phase]])))*0.3</f>
        <v>4.5443805385370874E-5</v>
      </c>
      <c r="I253">
        <f>(10^(_10sept_0_10[[#This Row],[H_mag_adj]]/20)*SIN(RADIANS(_10sept_0_10[[#This Row],[H_phase]])))*0.3</f>
        <v>-1.070854699986093E-3</v>
      </c>
      <c r="J253">
        <f>(10^(_10sept_0_10[[#This Row],[V_mag_adj]]/20)*COS(RADIANS(_10sept_0_10[[#This Row],[V_phase]])))*0.3</f>
        <v>4.4084692367266777E-5</v>
      </c>
      <c r="K253">
        <f>(10^(_10sept_0_10[[#This Row],[V_mag_adj]]/20)*SIN(RADIANS(_10sept_0_10[[#This Row],[V_phase]])))*0.3</f>
        <v>-1.0696772002870192E-3</v>
      </c>
    </row>
    <row r="254" spans="1:11" x14ac:dyDescent="0.25">
      <c r="A254">
        <v>71</v>
      </c>
      <c r="B254">
        <v>-9.2899999999999991</v>
      </c>
      <c r="C254">
        <v>-103.28</v>
      </c>
      <c r="D254">
        <v>-9.31</v>
      </c>
      <c r="E254">
        <v>-103.41</v>
      </c>
      <c r="F254">
        <f>_10sept_0_10[[#This Row],[H_mag]]-40</f>
        <v>-49.29</v>
      </c>
      <c r="G254">
        <f>_10sept_0_10[[#This Row],[V_mag]]-40</f>
        <v>-49.31</v>
      </c>
      <c r="H254">
        <f>(10^(_10sept_0_10[[#This Row],[H_mag_adj]]/20)*COS(RADIANS(_10sept_0_10[[#This Row],[H_phase]])))*0.3</f>
        <v>-2.3648369021168626E-4</v>
      </c>
      <c r="I254">
        <f>(10^(_10sept_0_10[[#This Row],[H_mag_adj]]/20)*SIN(RADIANS(_10sept_0_10[[#This Row],[H_phase]])))*0.3</f>
        <v>-1.0019585023505653E-3</v>
      </c>
      <c r="J254">
        <f>(10^(_10sept_0_10[[#This Row],[V_mag_adj]]/20)*COS(RADIANS(_10sept_0_10[[#This Row],[V_phase]])))*0.3</f>
        <v>-2.382073266768741E-4</v>
      </c>
      <c r="K254">
        <f>(10^(_10sept_0_10[[#This Row],[V_mag_adj]]/20)*SIN(RADIANS(_10sept_0_10[[#This Row],[V_phase]])))*0.3</f>
        <v>-9.9911615866763608E-4</v>
      </c>
    </row>
    <row r="255" spans="1:11" x14ac:dyDescent="0.25">
      <c r="A255">
        <v>72</v>
      </c>
      <c r="B255">
        <v>-9.65</v>
      </c>
      <c r="C255">
        <v>-119.41</v>
      </c>
      <c r="D255">
        <v>-9.65</v>
      </c>
      <c r="E255">
        <v>-119.35</v>
      </c>
      <c r="F255">
        <f>_10sept_0_10[[#This Row],[H_mag]]-40</f>
        <v>-49.65</v>
      </c>
      <c r="G255">
        <f>_10sept_0_10[[#This Row],[V_mag]]-40</f>
        <v>-49.65</v>
      </c>
      <c r="H255">
        <f>(10^(_10sept_0_10[[#This Row],[H_mag_adj]]/20)*COS(RADIANS(_10sept_0_10[[#This Row],[H_phase]])))*0.3</f>
        <v>-4.8501157255030896E-4</v>
      </c>
      <c r="I255">
        <f>(10^(_10sept_0_10[[#This Row],[H_mag_adj]]/20)*SIN(RADIANS(_10sept_0_10[[#This Row],[H_phase]])))*0.3</f>
        <v>-8.6040571657291945E-4</v>
      </c>
      <c r="J255">
        <f>(10^(_10sept_0_10[[#This Row],[V_mag_adj]]/20)*COS(RADIANS(_10sept_0_10[[#This Row],[V_phase]])))*0.3</f>
        <v>-4.8411029201822866E-4</v>
      </c>
      <c r="K255">
        <f>(10^(_10sept_0_10[[#This Row],[V_mag_adj]]/20)*SIN(RADIANS(_10sept_0_10[[#This Row],[V_phase]])))*0.3</f>
        <v>-8.6091314764098477E-4</v>
      </c>
    </row>
    <row r="256" spans="1:11" x14ac:dyDescent="0.25">
      <c r="A256">
        <v>73</v>
      </c>
      <c r="B256">
        <v>-10.01</v>
      </c>
      <c r="C256">
        <v>-135.24</v>
      </c>
      <c r="D256">
        <v>-10.02</v>
      </c>
      <c r="E256">
        <v>-135.16</v>
      </c>
      <c r="F256">
        <f>_10sept_0_10[[#This Row],[H_mag]]-40</f>
        <v>-50.01</v>
      </c>
      <c r="G256">
        <f>_10sept_0_10[[#This Row],[V_mag]]-40</f>
        <v>-50.019999999999996</v>
      </c>
      <c r="H256">
        <f>(10^(_10sept_0_10[[#This Row],[H_mag_adj]]/20)*COS(RADIANS(_10sept_0_10[[#This Row],[H_phase]])))*0.3</f>
        <v>-6.7284933332292113E-4</v>
      </c>
      <c r="I256">
        <f>(10^(_10sept_0_10[[#This Row],[H_mag_adj]]/20)*SIN(RADIANS(_10sept_0_10[[#This Row],[H_phase]])))*0.3</f>
        <v>-6.6723596432386584E-4</v>
      </c>
      <c r="J256">
        <f>(10^(_10sept_0_10[[#This Row],[V_mag_adj]]/20)*COS(RADIANS(_10sept_0_10[[#This Row],[V_phase]])))*0.3</f>
        <v>-6.7114391264423809E-4</v>
      </c>
      <c r="K256">
        <f>(10^(_10sept_0_10[[#This Row],[V_mag_adj]]/20)*SIN(RADIANS(_10sept_0_10[[#This Row],[V_phase]])))*0.3</f>
        <v>-6.6740596651285471E-4</v>
      </c>
    </row>
    <row r="257" spans="1:11" x14ac:dyDescent="0.25">
      <c r="A257">
        <v>74</v>
      </c>
      <c r="B257">
        <v>-10.37</v>
      </c>
      <c r="C257">
        <v>-151.82</v>
      </c>
      <c r="D257">
        <v>-10.4</v>
      </c>
      <c r="E257">
        <v>-152.06</v>
      </c>
      <c r="F257">
        <f>_10sept_0_10[[#This Row],[H_mag]]-40</f>
        <v>-50.37</v>
      </c>
      <c r="G257">
        <f>_10sept_0_10[[#This Row],[V_mag]]-40</f>
        <v>-50.4</v>
      </c>
      <c r="H257">
        <f>(10^(_10sept_0_10[[#This Row],[H_mag_adj]]/20)*COS(RADIANS(_10sept_0_10[[#This Row],[H_phase]])))*0.3</f>
        <v>-8.0136058483035253E-4</v>
      </c>
      <c r="I257">
        <f>(10^(_10sept_0_10[[#This Row],[H_mag_adj]]/20)*SIN(RADIANS(_10sept_0_10[[#This Row],[H_phase]])))*0.3</f>
        <v>-4.2932569212146744E-4</v>
      </c>
      <c r="J257">
        <f>(10^(_10sept_0_10[[#This Row],[V_mag_adj]]/20)*COS(RADIANS(_10sept_0_10[[#This Row],[V_phase]])))*0.3</f>
        <v>-8.0038270110736962E-4</v>
      </c>
      <c r="K257">
        <f>(10^(_10sept_0_10[[#This Row],[V_mag_adj]]/20)*SIN(RADIANS(_10sept_0_10[[#This Row],[V_phase]])))*0.3</f>
        <v>-4.2449651021932838E-4</v>
      </c>
    </row>
    <row r="258" spans="1:11" x14ac:dyDescent="0.25">
      <c r="A258">
        <v>75</v>
      </c>
      <c r="B258">
        <v>-10.72</v>
      </c>
      <c r="C258">
        <v>-168.22</v>
      </c>
      <c r="D258">
        <v>-10.75</v>
      </c>
      <c r="E258">
        <v>-168.48</v>
      </c>
      <c r="F258">
        <f>_10sept_0_10[[#This Row],[H_mag]]-40</f>
        <v>-50.72</v>
      </c>
      <c r="G258">
        <f>_10sept_0_10[[#This Row],[V_mag]]-40</f>
        <v>-50.75</v>
      </c>
      <c r="H258">
        <f>(10^(_10sept_0_10[[#This Row],[H_mag_adj]]/20)*COS(RADIANS(_10sept_0_10[[#This Row],[H_phase]])))*0.3</f>
        <v>-8.5482409971586102E-4</v>
      </c>
      <c r="I258">
        <f>(10^(_10sept_0_10[[#This Row],[H_mag_adj]]/20)*SIN(RADIANS(_10sept_0_10[[#This Row],[H_phase]])))*0.3</f>
        <v>-1.7827066856750158E-4</v>
      </c>
      <c r="J258">
        <f>(10^(_10sept_0_10[[#This Row],[V_mag_adj]]/20)*COS(RADIANS(_10sept_0_10[[#This Row],[V_phase]])))*0.3</f>
        <v>-8.5267413836864335E-4</v>
      </c>
      <c r="K258">
        <f>(10^(_10sept_0_10[[#This Row],[V_mag_adj]]/20)*SIN(RADIANS(_10sept_0_10[[#This Row],[V_phase]])))*0.3</f>
        <v>-1.7378849570085487E-4</v>
      </c>
    </row>
    <row r="259" spans="1:11" x14ac:dyDescent="0.25">
      <c r="A259">
        <v>76</v>
      </c>
      <c r="B259">
        <v>-11.1</v>
      </c>
      <c r="C259">
        <v>175.78</v>
      </c>
      <c r="D259">
        <v>-11.1</v>
      </c>
      <c r="E259">
        <v>175.91</v>
      </c>
      <c r="F259">
        <f>_10sept_0_10[[#This Row],[H_mag]]-40</f>
        <v>-51.1</v>
      </c>
      <c r="G259">
        <f>_10sept_0_10[[#This Row],[V_mag]]-40</f>
        <v>-51.1</v>
      </c>
      <c r="H259">
        <f>(10^(_10sept_0_10[[#This Row],[H_mag_adj]]/20)*COS(RADIANS(_10sept_0_10[[#This Row],[H_phase]])))*0.3</f>
        <v>-8.335702741304338E-4</v>
      </c>
      <c r="I259">
        <f>(10^(_10sept_0_10[[#This Row],[H_mag_adj]]/20)*SIN(RADIANS(_10sept_0_10[[#This Row],[H_phase]])))*0.3</f>
        <v>6.150612206873708E-5</v>
      </c>
      <c r="J259">
        <f>(10^(_10sept_0_10[[#This Row],[V_mag_adj]]/20)*COS(RADIANS(_10sept_0_10[[#This Row],[V_phase]])))*0.3</f>
        <v>-8.3370768135162653E-4</v>
      </c>
      <c r="K259">
        <f>(10^(_10sept_0_10[[#This Row],[V_mag_adj]]/20)*SIN(RADIANS(_10sept_0_10[[#This Row],[V_phase]])))*0.3</f>
        <v>5.961465441580179E-5</v>
      </c>
    </row>
    <row r="260" spans="1:11" x14ac:dyDescent="0.25">
      <c r="A260">
        <v>77</v>
      </c>
      <c r="B260">
        <v>-11.45</v>
      </c>
      <c r="C260">
        <v>159.78</v>
      </c>
      <c r="D260">
        <v>-11.45</v>
      </c>
      <c r="E260">
        <v>159.55000000000001</v>
      </c>
      <c r="F260">
        <f>_10sept_0_10[[#This Row],[H_mag]]-40</f>
        <v>-51.45</v>
      </c>
      <c r="G260">
        <f>_10sept_0_10[[#This Row],[V_mag]]-40</f>
        <v>-51.45</v>
      </c>
      <c r="H260">
        <f>(10^(_10sept_0_10[[#This Row],[H_mag_adj]]/20)*COS(RADIANS(_10sept_0_10[[#This Row],[H_phase]])))*0.3</f>
        <v>-7.5334948532521605E-4</v>
      </c>
      <c r="I260">
        <f>(10^(_10sept_0_10[[#This Row],[H_mag_adj]]/20)*SIN(RADIANS(_10sept_0_10[[#This Row],[H_phase]])))*0.3</f>
        <v>2.7747724618757861E-4</v>
      </c>
      <c r="J260">
        <f>(10^(_10sept_0_10[[#This Row],[V_mag_adj]]/20)*COS(RADIANS(_10sept_0_10[[#This Row],[V_phase]])))*0.3</f>
        <v>-7.5222955343414908E-4</v>
      </c>
      <c r="K260">
        <f>(10^(_10sept_0_10[[#This Row],[V_mag_adj]]/20)*SIN(RADIANS(_10sept_0_10[[#This Row],[V_phase]])))*0.3</f>
        <v>2.8049914105371317E-4</v>
      </c>
    </row>
    <row r="261" spans="1:11" x14ac:dyDescent="0.25">
      <c r="A261">
        <v>78</v>
      </c>
      <c r="B261">
        <v>-11.79</v>
      </c>
      <c r="C261">
        <v>143.15</v>
      </c>
      <c r="D261">
        <v>-11.8</v>
      </c>
      <c r="E261">
        <v>142.91999999999999</v>
      </c>
      <c r="F261">
        <f>_10sept_0_10[[#This Row],[H_mag]]-40</f>
        <v>-51.79</v>
      </c>
      <c r="G261">
        <f>_10sept_0_10[[#This Row],[V_mag]]-40</f>
        <v>-51.8</v>
      </c>
      <c r="H261">
        <f>(10^(_10sept_0_10[[#This Row],[H_mag_adj]]/20)*COS(RADIANS(_10sept_0_10[[#This Row],[H_phase]])))*0.3</f>
        <v>-6.1776644751470938E-4</v>
      </c>
      <c r="I261">
        <f>(10^(_10sept_0_10[[#This Row],[H_mag_adj]]/20)*SIN(RADIANS(_10sept_0_10[[#This Row],[H_phase]])))*0.3</f>
        <v>4.629897079381363E-4</v>
      </c>
      <c r="J261">
        <f>(10^(_10sept_0_10[[#This Row],[V_mag_adj]]/20)*COS(RADIANS(_10sept_0_10[[#This Row],[V_phase]])))*0.3</f>
        <v>-6.1519423887191748E-4</v>
      </c>
      <c r="K261">
        <f>(10^(_10sept_0_10[[#This Row],[V_mag_adj]]/20)*SIN(RADIANS(_10sept_0_10[[#This Row],[V_phase]])))*0.3</f>
        <v>4.6493026537927E-4</v>
      </c>
    </row>
    <row r="262" spans="1:11" x14ac:dyDescent="0.25">
      <c r="A262">
        <v>79</v>
      </c>
      <c r="B262">
        <v>-12.14</v>
      </c>
      <c r="C262">
        <v>126.55</v>
      </c>
      <c r="D262">
        <v>-12.15</v>
      </c>
      <c r="E262">
        <v>126.41</v>
      </c>
      <c r="F262">
        <f>_10sept_0_10[[#This Row],[H_mag]]-40</f>
        <v>-52.14</v>
      </c>
      <c r="G262">
        <f>_10sept_0_10[[#This Row],[V_mag]]-40</f>
        <v>-52.15</v>
      </c>
      <c r="H262">
        <f>(10^(_10sept_0_10[[#This Row],[H_mag_adj]]/20)*COS(RADIANS(_10sept_0_10[[#This Row],[H_phase]])))*0.3</f>
        <v>-4.4159135764513456E-4</v>
      </c>
      <c r="I262">
        <f>(10^(_10sept_0_10[[#This Row],[H_mag_adj]]/20)*SIN(RADIANS(_10sept_0_10[[#This Row],[H_phase]])))*0.3</f>
        <v>5.9568858917066747E-4</v>
      </c>
      <c r="J262">
        <f>(10^(_10sept_0_10[[#This Row],[V_mag_adj]]/20)*COS(RADIANS(_10sept_0_10[[#This Row],[V_phase]])))*0.3</f>
        <v>-4.3962806703903829E-4</v>
      </c>
      <c r="K262">
        <f>(10^(_10sept_0_10[[#This Row],[V_mag_adj]]/20)*SIN(RADIANS(_10sept_0_10[[#This Row],[V_phase]])))*0.3</f>
        <v>5.9607916436298211E-4</v>
      </c>
    </row>
    <row r="263" spans="1:11" x14ac:dyDescent="0.25">
      <c r="A263">
        <v>80</v>
      </c>
      <c r="B263">
        <v>-12.49</v>
      </c>
      <c r="C263">
        <v>109.58</v>
      </c>
      <c r="D263">
        <v>-12.5</v>
      </c>
      <c r="E263">
        <v>109.54</v>
      </c>
      <c r="F263">
        <f>_10sept_0_10[[#This Row],[H_mag]]-40</f>
        <v>-52.49</v>
      </c>
      <c r="G263">
        <f>_10sept_0_10[[#This Row],[V_mag]]-40</f>
        <v>-52.5</v>
      </c>
      <c r="H263">
        <f>(10^(_10sept_0_10[[#This Row],[H_mag_adj]]/20)*COS(RADIANS(_10sept_0_10[[#This Row],[H_phase]])))*0.3</f>
        <v>-2.3868499238234424E-4</v>
      </c>
      <c r="I263">
        <f>(10^(_10sept_0_10[[#This Row],[H_mag_adj]]/20)*SIN(RADIANS(_10sept_0_10[[#This Row],[H_phase]])))*0.3</f>
        <v>6.7104646981770049E-4</v>
      </c>
      <c r="J263">
        <f>(10^(_10sept_0_10[[#This Row],[V_mag_adj]]/20)*COS(RADIANS(_10sept_0_10[[#This Row],[V_phase]])))*0.3</f>
        <v>-2.3794235642577891E-4</v>
      </c>
      <c r="K263">
        <f>(10^(_10sept_0_10[[#This Row],[V_mag_adj]]/20)*SIN(RADIANS(_10sept_0_10[[#This Row],[V_phase]])))*0.3</f>
        <v>6.7044062204632343E-4</v>
      </c>
    </row>
    <row r="264" spans="1:11" x14ac:dyDescent="0.25">
      <c r="A264">
        <v>81</v>
      </c>
      <c r="B264">
        <v>-12.75</v>
      </c>
      <c r="C264">
        <v>93.03</v>
      </c>
      <c r="D264">
        <v>-12.76</v>
      </c>
      <c r="E264">
        <v>92.69</v>
      </c>
      <c r="F264">
        <f>_10sept_0_10[[#This Row],[H_mag]]-40</f>
        <v>-52.75</v>
      </c>
      <c r="G264">
        <f>_10sept_0_10[[#This Row],[V_mag]]-40</f>
        <v>-52.76</v>
      </c>
      <c r="H264">
        <f>(10^(_10sept_0_10[[#This Row],[H_mag_adj]]/20)*COS(RADIANS(_10sept_0_10[[#This Row],[H_phase]])))*0.3</f>
        <v>-3.6537497848133872E-5</v>
      </c>
      <c r="I264">
        <f>(10^(_10sept_0_10[[#This Row],[H_mag_adj]]/20)*SIN(RADIANS(_10sept_0_10[[#This Row],[H_phase]])))*0.3</f>
        <v>6.9026155264427589E-4</v>
      </c>
      <c r="J264">
        <f>(10^(_10sept_0_10[[#This Row],[V_mag_adj]]/20)*COS(RADIANS(_10sept_0_10[[#This Row],[V_phase]])))*0.3</f>
        <v>-3.2403456726966097E-5</v>
      </c>
      <c r="K264">
        <f>(10^(_10sept_0_10[[#This Row],[V_mag_adj]]/20)*SIN(RADIANS(_10sept_0_10[[#This Row],[V_phase]])))*0.3</f>
        <v>6.8967174474139181E-4</v>
      </c>
    </row>
    <row r="265" spans="1:11" x14ac:dyDescent="0.25">
      <c r="A265">
        <v>82</v>
      </c>
      <c r="B265">
        <v>-13.03</v>
      </c>
      <c r="C265">
        <v>75.47</v>
      </c>
      <c r="D265">
        <v>-13.05</v>
      </c>
      <c r="E265">
        <v>75.180000000000007</v>
      </c>
      <c r="F265">
        <f>_10sept_0_10[[#This Row],[H_mag]]-40</f>
        <v>-53.03</v>
      </c>
      <c r="G265">
        <f>_10sept_0_10[[#This Row],[V_mag]]-40</f>
        <v>-53.05</v>
      </c>
      <c r="H265">
        <f>(10^(_10sept_0_10[[#This Row],[H_mag_adj]]/20)*COS(RADIANS(_10sept_0_10[[#This Row],[H_phase]])))*0.3</f>
        <v>1.6791876204636115E-4</v>
      </c>
      <c r="I265">
        <f>(10^(_10sept_0_10[[#This Row],[H_mag_adj]]/20)*SIN(RADIANS(_10sept_0_10[[#This Row],[H_phase]])))*0.3</f>
        <v>6.4789402361332168E-4</v>
      </c>
      <c r="J265">
        <f>(10^(_10sept_0_10[[#This Row],[V_mag_adj]]/20)*COS(RADIANS(_10sept_0_10[[#This Row],[V_phase]])))*0.3</f>
        <v>1.7080214388041695E-4</v>
      </c>
      <c r="K265">
        <f>(10^(_10sept_0_10[[#This Row],[V_mag_adj]]/20)*SIN(RADIANS(_10sept_0_10[[#This Row],[V_phase]])))*0.3</f>
        <v>6.4554767397161615E-4</v>
      </c>
    </row>
    <row r="266" spans="1:11" x14ac:dyDescent="0.25">
      <c r="A266">
        <v>83</v>
      </c>
      <c r="B266">
        <v>-13.32</v>
      </c>
      <c r="C266">
        <v>58.73</v>
      </c>
      <c r="D266">
        <v>-13.34</v>
      </c>
      <c r="E266">
        <v>58.2</v>
      </c>
      <c r="F266">
        <f>_10sept_0_10[[#This Row],[H_mag]]-40</f>
        <v>-53.32</v>
      </c>
      <c r="G266">
        <f>_10sept_0_10[[#This Row],[V_mag]]-40</f>
        <v>-53.34</v>
      </c>
      <c r="H266">
        <f>(10^(_10sept_0_10[[#This Row],[H_mag_adj]]/20)*COS(RADIANS(_10sept_0_10[[#This Row],[H_phase]])))*0.3</f>
        <v>3.3600718333622986E-4</v>
      </c>
      <c r="I266">
        <f>(10^(_10sept_0_10[[#This Row],[H_mag_adj]]/20)*SIN(RADIANS(_10sept_0_10[[#This Row],[H_phase]])))*0.3</f>
        <v>5.5328713785620948E-4</v>
      </c>
      <c r="J266">
        <f>(10^(_10sept_0_10[[#This Row],[V_mag_adj]]/20)*COS(RADIANS(_10sept_0_10[[#This Row],[V_phase]])))*0.3</f>
        <v>3.4032624346571949E-4</v>
      </c>
      <c r="K266">
        <f>(10^(_10sept_0_10[[#This Row],[V_mag_adj]]/20)*SIN(RADIANS(_10sept_0_10[[#This Row],[V_phase]])))*0.3</f>
        <v>5.4889003978134847E-4</v>
      </c>
    </row>
    <row r="267" spans="1:11" x14ac:dyDescent="0.25">
      <c r="A267">
        <v>84</v>
      </c>
      <c r="B267">
        <v>-13.62</v>
      </c>
      <c r="C267">
        <v>42.3</v>
      </c>
      <c r="D267">
        <v>-13.65</v>
      </c>
      <c r="E267">
        <v>42.12</v>
      </c>
      <c r="F267">
        <f>_10sept_0_10[[#This Row],[H_mag]]-40</f>
        <v>-53.62</v>
      </c>
      <c r="G267">
        <f>_10sept_0_10[[#This Row],[V_mag]]-40</f>
        <v>-53.65</v>
      </c>
      <c r="H267">
        <f>(10^(_10sept_0_10[[#This Row],[H_mag_adj]]/20)*COS(RADIANS(_10sept_0_10[[#This Row],[H_phase]])))*0.3</f>
        <v>4.6252628230145272E-4</v>
      </c>
      <c r="I267">
        <f>(10^(_10sept_0_10[[#This Row],[H_mag_adj]]/20)*SIN(RADIANS(_10sept_0_10[[#This Row],[H_phase]])))*0.3</f>
        <v>4.2086653458645366E-4</v>
      </c>
      <c r="J267">
        <f>(10^(_10sept_0_10[[#This Row],[V_mag_adj]]/20)*COS(RADIANS(_10sept_0_10[[#This Row],[V_phase]])))*0.3</f>
        <v>4.622468843768938E-4</v>
      </c>
      <c r="K267">
        <f>(10^(_10sept_0_10[[#This Row],[V_mag_adj]]/20)*SIN(RADIANS(_10sept_0_10[[#This Row],[V_phase]])))*0.3</f>
        <v>4.1796529404825299E-4</v>
      </c>
    </row>
    <row r="268" spans="1:11" x14ac:dyDescent="0.25">
      <c r="A268">
        <v>85</v>
      </c>
      <c r="B268">
        <v>-13.98</v>
      </c>
      <c r="C268">
        <v>26.39</v>
      </c>
      <c r="D268">
        <v>-13.98</v>
      </c>
      <c r="E268">
        <v>26.02</v>
      </c>
      <c r="F268">
        <f>_10sept_0_10[[#This Row],[H_mag]]-40</f>
        <v>-53.980000000000004</v>
      </c>
      <c r="G268">
        <f>_10sept_0_10[[#This Row],[V_mag]]-40</f>
        <v>-53.980000000000004</v>
      </c>
      <c r="H268">
        <f>(10^(_10sept_0_10[[#This Row],[H_mag_adj]]/20)*COS(RADIANS(_10sept_0_10[[#This Row],[H_phase]])))*0.3</f>
        <v>5.3743648933143753E-4</v>
      </c>
      <c r="I268">
        <f>(10^(_10sept_0_10[[#This Row],[H_mag_adj]]/20)*SIN(RADIANS(_10sept_0_10[[#This Row],[H_phase]])))*0.3</f>
        <v>2.6666888592426116E-4</v>
      </c>
      <c r="J268">
        <f>(10^(_10sept_0_10[[#This Row],[V_mag_adj]]/20)*COS(RADIANS(_10sept_0_10[[#This Row],[V_phase]])))*0.3</f>
        <v>5.3914734380626635E-4</v>
      </c>
      <c r="K268">
        <f>(10^(_10sept_0_10[[#This Row],[V_mag_adj]]/20)*SIN(RADIANS(_10sept_0_10[[#This Row],[V_phase]])))*0.3</f>
        <v>2.6319273632004848E-4</v>
      </c>
    </row>
    <row r="269" spans="1:11" x14ac:dyDescent="0.25">
      <c r="A269">
        <v>86</v>
      </c>
      <c r="B269">
        <v>-14.4</v>
      </c>
      <c r="C269">
        <v>9.75</v>
      </c>
      <c r="D269">
        <v>-14.37</v>
      </c>
      <c r="E269">
        <v>9.6300000000000008</v>
      </c>
      <c r="F269">
        <f>_10sept_0_10[[#This Row],[H_mag]]-40</f>
        <v>-54.4</v>
      </c>
      <c r="G269">
        <f>_10sept_0_10[[#This Row],[V_mag]]-40</f>
        <v>-54.37</v>
      </c>
      <c r="H269">
        <f>(10^(_10sept_0_10[[#This Row],[H_mag_adj]]/20)*COS(RADIANS(_10sept_0_10[[#This Row],[H_phase]])))*0.3</f>
        <v>5.6338150676575008E-4</v>
      </c>
      <c r="I269">
        <f>(10^(_10sept_0_10[[#This Row],[H_mag_adj]]/20)*SIN(RADIANS(_10sept_0_10[[#This Row],[H_phase]])))*0.3</f>
        <v>9.6806648157264644E-5</v>
      </c>
      <c r="J269">
        <f>(10^(_10sept_0_10[[#This Row],[V_mag_adj]]/20)*COS(RADIANS(_10sept_0_10[[#This Row],[V_phase]])))*0.3</f>
        <v>5.6553293459347053E-4</v>
      </c>
      <c r="K269">
        <f>(10^(_10sept_0_10[[#This Row],[V_mag_adj]]/20)*SIN(RADIANS(_10sept_0_10[[#This Row],[V_phase]])))*0.3</f>
        <v>9.5957346471805337E-5</v>
      </c>
    </row>
    <row r="270" spans="1:11" x14ac:dyDescent="0.25">
      <c r="A270">
        <v>87</v>
      </c>
      <c r="B270">
        <v>-14.85</v>
      </c>
      <c r="C270">
        <v>-7.06</v>
      </c>
      <c r="D270">
        <v>-14.85</v>
      </c>
      <c r="E270">
        <v>-7.17</v>
      </c>
      <c r="F270">
        <f>_10sept_0_10[[#This Row],[H_mag]]-40</f>
        <v>-54.85</v>
      </c>
      <c r="G270">
        <f>_10sept_0_10[[#This Row],[V_mag]]-40</f>
        <v>-54.85</v>
      </c>
      <c r="H270">
        <f>(10^(_10sept_0_10[[#This Row],[H_mag_adj]]/20)*COS(RADIANS(_10sept_0_10[[#This Row],[H_phase]])))*0.3</f>
        <v>5.3866143207194968E-4</v>
      </c>
      <c r="I270">
        <f>(10^(_10sept_0_10[[#This Row],[H_mag_adj]]/20)*SIN(RADIANS(_10sept_0_10[[#This Row],[H_phase]])))*0.3</f>
        <v>-6.6711970358773889E-5</v>
      </c>
      <c r="J270">
        <f>(10^(_10sept_0_10[[#This Row],[V_mag_adj]]/20)*COS(RADIANS(_10sept_0_10[[#This Row],[V_phase]])))*0.3</f>
        <v>5.3853236164406017E-4</v>
      </c>
      <c r="K270">
        <f>(10^(_10sept_0_10[[#This Row],[V_mag_adj]]/20)*SIN(RADIANS(_10sept_0_10[[#This Row],[V_phase]])))*0.3</f>
        <v>-6.7746002487414583E-5</v>
      </c>
    </row>
    <row r="271" spans="1:11" x14ac:dyDescent="0.25">
      <c r="A271">
        <v>88</v>
      </c>
      <c r="B271">
        <v>-15.28</v>
      </c>
      <c r="C271">
        <v>-23.74</v>
      </c>
      <c r="D271">
        <v>-15.28</v>
      </c>
      <c r="E271">
        <v>-23.9</v>
      </c>
      <c r="F271">
        <f>_10sept_0_10[[#This Row],[H_mag]]-40</f>
        <v>-55.28</v>
      </c>
      <c r="G271">
        <f>_10sept_0_10[[#This Row],[V_mag]]-40</f>
        <v>-55.28</v>
      </c>
      <c r="H271">
        <f>(10^(_10sept_0_10[[#This Row],[H_mag_adj]]/20)*COS(RADIANS(_10sept_0_10[[#This Row],[H_phase]])))*0.3</f>
        <v>4.7285012482831845E-4</v>
      </c>
      <c r="I271">
        <f>(10^(_10sept_0_10[[#This Row],[H_mag_adj]]/20)*SIN(RADIANS(_10sept_0_10[[#This Row],[H_phase]])))*0.3</f>
        <v>-2.0796053593659017E-4</v>
      </c>
      <c r="J271">
        <f>(10^(_10sept_0_10[[#This Row],[V_mag_adj]]/20)*COS(RADIANS(_10sept_0_10[[#This Row],[V_phase]])))*0.3</f>
        <v>4.7226754652236215E-4</v>
      </c>
      <c r="K271">
        <f>(10^(_10sept_0_10[[#This Row],[V_mag_adj]]/20)*SIN(RADIANS(_10sept_0_10[[#This Row],[V_phase]])))*0.3</f>
        <v>-2.0928017000886322E-4</v>
      </c>
    </row>
    <row r="272" spans="1:11" x14ac:dyDescent="0.25">
      <c r="A272">
        <v>89</v>
      </c>
      <c r="B272">
        <v>-15.67</v>
      </c>
      <c r="C272">
        <v>-40.99</v>
      </c>
      <c r="D272">
        <v>-15.73</v>
      </c>
      <c r="E272">
        <v>-40.93</v>
      </c>
      <c r="F272">
        <f>_10sept_0_10[[#This Row],[H_mag]]-40</f>
        <v>-55.67</v>
      </c>
      <c r="G272">
        <f>_10sept_0_10[[#This Row],[V_mag]]-40</f>
        <v>-55.730000000000004</v>
      </c>
      <c r="H272">
        <f>(10^(_10sept_0_10[[#This Row],[H_mag_adj]]/20)*COS(RADIANS(_10sept_0_10[[#This Row],[H_phase]])))*0.3</f>
        <v>3.7279235440020356E-4</v>
      </c>
      <c r="I272">
        <f>(10^(_10sept_0_10[[#This Row],[H_mag_adj]]/20)*SIN(RADIANS(_10sept_0_10[[#This Row],[H_phase]])))*0.3</f>
        <v>-3.2394923579309216E-4</v>
      </c>
      <c r="J272">
        <f>(10^(_10sept_0_10[[#This Row],[V_mag_adj]]/20)*COS(RADIANS(_10sept_0_10[[#This Row],[V_phase]])))*0.3</f>
        <v>3.7056277036539263E-4</v>
      </c>
      <c r="K272">
        <f>(10^(_10sept_0_10[[#This Row],[V_mag_adj]]/20)*SIN(RADIANS(_10sept_0_10[[#This Row],[V_phase]])))*0.3</f>
        <v>-3.213313087746396E-4</v>
      </c>
    </row>
    <row r="273" spans="1:11" x14ac:dyDescent="0.25">
      <c r="A273">
        <v>90</v>
      </c>
      <c r="B273">
        <v>-16.09</v>
      </c>
      <c r="C273">
        <v>-59.15</v>
      </c>
      <c r="D273">
        <v>-16.12</v>
      </c>
      <c r="E273">
        <v>-59.76</v>
      </c>
      <c r="F273">
        <f>_10sept_0_10[[#This Row],[H_mag]]-40</f>
        <v>-56.09</v>
      </c>
      <c r="G273">
        <f>_10sept_0_10[[#This Row],[V_mag]]-40</f>
        <v>-56.120000000000005</v>
      </c>
      <c r="H273">
        <f>(10^(_10sept_0_10[[#This Row],[H_mag_adj]]/20)*COS(RADIANS(_10sept_0_10[[#This Row],[H_phase]])))*0.3</f>
        <v>2.4130299415773521E-4</v>
      </c>
      <c r="I273">
        <f>(10^(_10sept_0_10[[#This Row],[H_mag_adj]]/20)*SIN(RADIANS(_10sept_0_10[[#This Row],[H_phase]])))*0.3</f>
        <v>-4.0398756092706404E-4</v>
      </c>
      <c r="J273">
        <f>(10^(_10sept_0_10[[#This Row],[V_mag_adj]]/20)*COS(RADIANS(_10sept_0_10[[#This Row],[V_phase]])))*0.3</f>
        <v>2.3617122612486875E-4</v>
      </c>
      <c r="K273">
        <f>(10^(_10sept_0_10[[#This Row],[V_mag_adj]]/20)*SIN(RADIANS(_10sept_0_10[[#This Row],[V_phase]])))*0.3</f>
        <v>-4.051319559021892E-4</v>
      </c>
    </row>
    <row r="274" spans="1:11" x14ac:dyDescent="0.25">
      <c r="A274">
        <v>91</v>
      </c>
      <c r="B274">
        <v>-16.329999999999998</v>
      </c>
      <c r="C274">
        <v>-77.849999999999994</v>
      </c>
      <c r="D274">
        <v>-16.350000000000001</v>
      </c>
      <c r="E274">
        <v>-77.98</v>
      </c>
      <c r="F274">
        <f>_10sept_0_10[[#This Row],[H_mag]]-40</f>
        <v>-56.33</v>
      </c>
      <c r="G274">
        <f>_10sept_0_10[[#This Row],[V_mag]]-40</f>
        <v>-56.35</v>
      </c>
      <c r="H274">
        <f>(10^(_10sept_0_10[[#This Row],[H_mag_adj]]/20)*COS(RADIANS(_10sept_0_10[[#This Row],[H_phase]])))*0.3</f>
        <v>9.6341873401576151E-5</v>
      </c>
      <c r="I274">
        <f>(10^(_10sept_0_10[[#This Row],[H_mag_adj]]/20)*SIN(RADIANS(_10sept_0_10[[#This Row],[H_phase]])))*0.3</f>
        <v>-4.4748905754143865E-4</v>
      </c>
      <c r="J274">
        <f>(10^(_10sept_0_10[[#This Row],[V_mag_adj]]/20)*COS(RADIANS(_10sept_0_10[[#This Row],[V_phase]])))*0.3</f>
        <v>9.5107061403073756E-5</v>
      </c>
      <c r="K274">
        <f>(10^(_10sept_0_10[[#This Row],[V_mag_adj]]/20)*SIN(RADIANS(_10sept_0_10[[#This Row],[V_phase]])))*0.3</f>
        <v>-4.4667680191435368E-4</v>
      </c>
    </row>
    <row r="275" spans="1:11" x14ac:dyDescent="0.25">
      <c r="A275">
        <v>92</v>
      </c>
      <c r="B275">
        <v>-16.440000000000001</v>
      </c>
      <c r="C275">
        <v>-96.25</v>
      </c>
      <c r="D275">
        <v>-16.489999999999998</v>
      </c>
      <c r="E275">
        <v>-96.72</v>
      </c>
      <c r="F275">
        <f>_10sept_0_10[[#This Row],[H_mag]]-40</f>
        <v>-56.44</v>
      </c>
      <c r="G275">
        <f>_10sept_0_10[[#This Row],[V_mag]]-40</f>
        <v>-56.489999999999995</v>
      </c>
      <c r="H275">
        <f>(10^(_10sept_0_10[[#This Row],[H_mag_adj]]/20)*COS(RADIANS(_10sept_0_10[[#This Row],[H_phase]])))*0.3</f>
        <v>-4.9205880877691225E-5</v>
      </c>
      <c r="I275">
        <f>(10^(_10sept_0_10[[#This Row],[H_mag_adj]]/20)*SIN(RADIANS(_10sept_0_10[[#This Row],[H_phase]])))*0.3</f>
        <v>-4.492956910060389E-4</v>
      </c>
      <c r="J275">
        <f>(10^(_10sept_0_10[[#This Row],[V_mag_adj]]/20)*COS(RADIANS(_10sept_0_10[[#This Row],[V_phase]])))*0.3</f>
        <v>-5.2586194495619969E-5</v>
      </c>
      <c r="K275">
        <f>(10^(_10sept_0_10[[#This Row],[V_mag_adj]]/20)*SIN(RADIANS(_10sept_0_10[[#This Row],[V_phase]])))*0.3</f>
        <v>-4.4630042044447823E-4</v>
      </c>
    </row>
    <row r="276" spans="1:11" x14ac:dyDescent="0.25">
      <c r="A276">
        <v>93</v>
      </c>
      <c r="B276">
        <v>-16.5</v>
      </c>
      <c r="C276">
        <v>-113.93</v>
      </c>
      <c r="D276">
        <v>-16.48</v>
      </c>
      <c r="E276">
        <v>-114.14</v>
      </c>
      <c r="F276">
        <f>_10sept_0_10[[#This Row],[H_mag]]-40</f>
        <v>-56.5</v>
      </c>
      <c r="G276">
        <f>_10sept_0_10[[#This Row],[V_mag]]-40</f>
        <v>-56.480000000000004</v>
      </c>
      <c r="H276">
        <f>(10^(_10sept_0_10[[#This Row],[H_mag_adj]]/20)*COS(RADIANS(_10sept_0_10[[#This Row],[H_phase]])))*0.3</f>
        <v>-1.8207103684696638E-4</v>
      </c>
      <c r="I276">
        <f>(10^(_10sept_0_10[[#This Row],[H_mag_adj]]/20)*SIN(RADIANS(_10sept_0_10[[#This Row],[H_phase]])))*0.3</f>
        <v>-4.1028653403764131E-4</v>
      </c>
      <c r="J276">
        <f>(10^(_10sept_0_10[[#This Row],[V_mag_adj]]/20)*COS(RADIANS(_10sept_0_10[[#This Row],[V_phase]])))*0.3</f>
        <v>-1.839967700602225E-4</v>
      </c>
      <c r="K276">
        <f>(10^(_10sept_0_10[[#This Row],[V_mag_adj]]/20)*SIN(RADIANS(_10sept_0_10[[#This Row],[V_phase]])))*0.3</f>
        <v>-4.1056071796096772E-4</v>
      </c>
    </row>
    <row r="277" spans="1:11" x14ac:dyDescent="0.25">
      <c r="A277">
        <v>94</v>
      </c>
      <c r="B277">
        <v>-16.45</v>
      </c>
      <c r="C277">
        <v>-132.4</v>
      </c>
      <c r="D277">
        <v>-16.38</v>
      </c>
      <c r="E277">
        <v>-132.28</v>
      </c>
      <c r="F277">
        <f>_10sept_0_10[[#This Row],[H_mag]]-40</f>
        <v>-56.45</v>
      </c>
      <c r="G277">
        <f>_10sept_0_10[[#This Row],[V_mag]]-40</f>
        <v>-56.379999999999995</v>
      </c>
      <c r="H277">
        <f>(10^(_10sept_0_10[[#This Row],[H_mag_adj]]/20)*COS(RADIANS(_10sept_0_10[[#This Row],[H_phase]])))*0.3</f>
        <v>-3.0442194202201582E-4</v>
      </c>
      <c r="I277">
        <f>(10^(_10sept_0_10[[#This Row],[H_mag_adj]]/20)*SIN(RADIANS(_10sept_0_10[[#This Row],[H_phase]])))*0.3</f>
        <v>-3.3338456607785429E-4</v>
      </c>
      <c r="J277">
        <f>(10^(_10sept_0_10[[#This Row],[V_mag_adj]]/20)*COS(RADIANS(_10sept_0_10[[#This Row],[V_phase]])))*0.3</f>
        <v>-3.0618064401939529E-4</v>
      </c>
      <c r="K277">
        <f>(10^(_10sept_0_10[[#This Row],[V_mag_adj]]/20)*SIN(RADIANS(_10sept_0_10[[#This Row],[V_phase]])))*0.3</f>
        <v>-3.3672418504561517E-4</v>
      </c>
    </row>
    <row r="278" spans="1:11" x14ac:dyDescent="0.25">
      <c r="A278">
        <v>95</v>
      </c>
      <c r="B278">
        <v>-16.32</v>
      </c>
      <c r="C278">
        <v>-148.41999999999999</v>
      </c>
      <c r="D278">
        <v>-16.32</v>
      </c>
      <c r="E278">
        <v>-148.88999999999999</v>
      </c>
      <c r="F278">
        <f>_10sept_0_10[[#This Row],[H_mag]]-40</f>
        <v>-56.32</v>
      </c>
      <c r="G278">
        <f>_10sept_0_10[[#This Row],[V_mag]]-40</f>
        <v>-56.32</v>
      </c>
      <c r="H278">
        <f>(10^(_10sept_0_10[[#This Row],[H_mag_adj]]/20)*COS(RADIANS(_10sept_0_10[[#This Row],[H_phase]])))*0.3</f>
        <v>-3.904045429732747E-4</v>
      </c>
      <c r="I278">
        <f>(10^(_10sept_0_10[[#This Row],[H_mag_adj]]/20)*SIN(RADIANS(_10sept_0_10[[#This Row],[H_phase]])))*0.3</f>
        <v>-2.3999066321654788E-4</v>
      </c>
      <c r="J278">
        <f>(10^(_10sept_0_10[[#This Row],[V_mag_adj]]/20)*COS(RADIANS(_10sept_0_10[[#This Row],[V_phase]])))*0.3</f>
        <v>-3.9236004061620421E-4</v>
      </c>
      <c r="K278">
        <f>(10^(_10sept_0_10[[#This Row],[V_mag_adj]]/20)*SIN(RADIANS(_10sept_0_10[[#This Row],[V_phase]])))*0.3</f>
        <v>-2.367801176892616E-4</v>
      </c>
    </row>
    <row r="279" spans="1:11" x14ac:dyDescent="0.25">
      <c r="A279">
        <v>96</v>
      </c>
      <c r="B279">
        <v>-16.28</v>
      </c>
      <c r="C279">
        <v>-163.77000000000001</v>
      </c>
      <c r="D279">
        <v>-16.260000000000002</v>
      </c>
      <c r="E279">
        <v>-164.38</v>
      </c>
      <c r="F279">
        <f>_10sept_0_10[[#This Row],[H_mag]]-40</f>
        <v>-56.28</v>
      </c>
      <c r="G279">
        <f>_10sept_0_10[[#This Row],[V_mag]]-40</f>
        <v>-56.260000000000005</v>
      </c>
      <c r="H279">
        <f>(10^(_10sept_0_10[[#This Row],[H_mag_adj]]/20)*COS(RADIANS(_10sept_0_10[[#This Row],[H_phase]])))*0.3</f>
        <v>-4.4203758617559385E-4</v>
      </c>
      <c r="I279">
        <f>(10^(_10sept_0_10[[#This Row],[H_mag_adj]]/20)*SIN(RADIANS(_10sept_0_10[[#This Row],[H_phase]])))*0.3</f>
        <v>-1.2867481478010732E-4</v>
      </c>
      <c r="J279">
        <f>(10^(_10sept_0_10[[#This Row],[V_mag_adj]]/20)*COS(RADIANS(_10sept_0_10[[#This Row],[V_phase]])))*0.3</f>
        <v>-4.4440454806158876E-4</v>
      </c>
      <c r="K279">
        <f>(10^(_10sept_0_10[[#This Row],[V_mag_adj]]/20)*SIN(RADIANS(_10sept_0_10[[#This Row],[V_phase]])))*0.3</f>
        <v>-1.2424721500256219E-4</v>
      </c>
    </row>
    <row r="280" spans="1:11" x14ac:dyDescent="0.25">
      <c r="A280">
        <v>97</v>
      </c>
      <c r="B280">
        <v>-16.25</v>
      </c>
      <c r="C280">
        <v>-178.18</v>
      </c>
      <c r="D280">
        <v>-16.28</v>
      </c>
      <c r="E280">
        <v>-178.65</v>
      </c>
      <c r="F280">
        <f>_10sept_0_10[[#This Row],[H_mag]]-40</f>
        <v>-56.25</v>
      </c>
      <c r="G280">
        <f>_10sept_0_10[[#This Row],[V_mag]]-40</f>
        <v>-56.28</v>
      </c>
      <c r="H280">
        <f>(10^(_10sept_0_10[[#This Row],[H_mag_adj]]/20)*COS(RADIANS(_10sept_0_10[[#This Row],[H_phase]])))*0.3</f>
        <v>-4.6174490613008773E-4</v>
      </c>
      <c r="I280">
        <f>(10^(_10sept_0_10[[#This Row],[H_mag_adj]]/20)*SIN(RADIANS(_10sept_0_10[[#This Row],[H_phase]])))*0.3</f>
        <v>-1.4672258601359623E-5</v>
      </c>
      <c r="J280">
        <f>(10^(_10sept_0_10[[#This Row],[V_mag_adj]]/20)*COS(RADIANS(_10sept_0_10[[#This Row],[V_phase]])))*0.3</f>
        <v>-4.6025730584937745E-4</v>
      </c>
      <c r="K280">
        <f>(10^(_10sept_0_10[[#This Row],[V_mag_adj]]/20)*SIN(RADIANS(_10sept_0_10[[#This Row],[V_phase]])))*0.3</f>
        <v>-1.0846564567324705E-5</v>
      </c>
    </row>
    <row r="281" spans="1:11" x14ac:dyDescent="0.25">
      <c r="A281">
        <v>98</v>
      </c>
      <c r="B281">
        <v>-16.440000000000001</v>
      </c>
      <c r="C281">
        <v>166.54</v>
      </c>
      <c r="D281">
        <v>-16.38</v>
      </c>
      <c r="E281">
        <v>166.64</v>
      </c>
      <c r="F281">
        <f>_10sept_0_10[[#This Row],[H_mag]]-40</f>
        <v>-56.44</v>
      </c>
      <c r="G281">
        <f>_10sept_0_10[[#This Row],[V_mag]]-40</f>
        <v>-56.379999999999995</v>
      </c>
      <c r="H281">
        <f>(10^(_10sept_0_10[[#This Row],[H_mag_adj]]/20)*COS(RADIANS(_10sept_0_10[[#This Row],[H_phase]])))*0.3</f>
        <v>-4.3956737285881671E-4</v>
      </c>
      <c r="I281">
        <f>(10^(_10sept_0_10[[#This Row],[H_mag_adj]]/20)*SIN(RADIANS(_10sept_0_10[[#This Row],[H_phase]])))*0.3</f>
        <v>1.0520628017158287E-4</v>
      </c>
      <c r="J281">
        <f>(10^(_10sept_0_10[[#This Row],[V_mag_adj]]/20)*COS(RADIANS(_10sept_0_10[[#This Row],[V_phase]])))*0.3</f>
        <v>-4.4279852648021776E-4</v>
      </c>
      <c r="K281">
        <f>(10^(_10sept_0_10[[#This Row],[V_mag_adj]]/20)*SIN(RADIANS(_10sept_0_10[[#This Row],[V_phase]])))*0.3</f>
        <v>1.0516286661038333E-4</v>
      </c>
    </row>
    <row r="282" spans="1:11" x14ac:dyDescent="0.25">
      <c r="A282">
        <v>99</v>
      </c>
      <c r="B282">
        <v>-16.600000000000001</v>
      </c>
      <c r="C282">
        <v>151.97999999999999</v>
      </c>
      <c r="D282">
        <v>-16.579999999999998</v>
      </c>
      <c r="E282">
        <v>151.69</v>
      </c>
      <c r="F282">
        <f>_10sept_0_10[[#This Row],[H_mag]]-40</f>
        <v>-56.6</v>
      </c>
      <c r="G282">
        <f>_10sept_0_10[[#This Row],[V_mag]]-40</f>
        <v>-56.58</v>
      </c>
      <c r="H282">
        <f>(10^(_10sept_0_10[[#This Row],[H_mag_adj]]/20)*COS(RADIANS(_10sept_0_10[[#This Row],[H_phase]])))*0.3</f>
        <v>-3.9171981607785022E-4</v>
      </c>
      <c r="I282">
        <f>(10^(_10sept_0_10[[#This Row],[H_mag_adj]]/20)*SIN(RADIANS(_10sept_0_10[[#This Row],[H_phase]])))*0.3</f>
        <v>2.0845654666475395E-4</v>
      </c>
      <c r="J282">
        <f>(10^(_10sept_0_10[[#This Row],[V_mag_adj]]/20)*COS(RADIANS(_10sept_0_10[[#This Row],[V_phase]])))*0.3</f>
        <v>-3.9156027323366773E-4</v>
      </c>
      <c r="K282">
        <f>(10^(_10sept_0_10[[#This Row],[V_mag_adj]]/20)*SIN(RADIANS(_10sept_0_10[[#This Row],[V_phase]])))*0.3</f>
        <v>2.1092164653209442E-4</v>
      </c>
    </row>
    <row r="283" spans="1:11" x14ac:dyDescent="0.25">
      <c r="A283">
        <v>100</v>
      </c>
      <c r="B283">
        <v>-16.88</v>
      </c>
      <c r="C283">
        <v>137.13</v>
      </c>
      <c r="D283">
        <v>-16.88</v>
      </c>
      <c r="E283">
        <v>136.69999999999999</v>
      </c>
      <c r="F283">
        <f>_10sept_0_10[[#This Row],[H_mag]]-40</f>
        <v>-56.879999999999995</v>
      </c>
      <c r="G283">
        <f>_10sept_0_10[[#This Row],[V_mag]]-40</f>
        <v>-56.879999999999995</v>
      </c>
      <c r="H283">
        <f>(10^(_10sept_0_10[[#This Row],[H_mag_adj]]/20)*COS(RADIANS(_10sept_0_10[[#This Row],[H_phase]])))*0.3</f>
        <v>-3.1489481955704476E-4</v>
      </c>
      <c r="I283">
        <f>(10^(_10sept_0_10[[#This Row],[H_mag_adj]]/20)*SIN(RADIANS(_10sept_0_10[[#This Row],[H_phase]])))*0.3</f>
        <v>2.9231121892674068E-4</v>
      </c>
      <c r="J283">
        <f>(10^(_10sept_0_10[[#This Row],[V_mag_adj]]/20)*COS(RADIANS(_10sept_0_10[[#This Row],[V_phase]])))*0.3</f>
        <v>-3.1269220108127792E-4</v>
      </c>
      <c r="K283">
        <f>(10^(_10sept_0_10[[#This Row],[V_mag_adj]]/20)*SIN(RADIANS(_10sept_0_10[[#This Row],[V_phase]])))*0.3</f>
        <v>2.9466622384869009E-4</v>
      </c>
    </row>
    <row r="284" spans="1:11" x14ac:dyDescent="0.25">
      <c r="A284">
        <v>101</v>
      </c>
      <c r="B284">
        <v>-17.18</v>
      </c>
      <c r="C284">
        <v>121.6</v>
      </c>
      <c r="D284">
        <v>-17.149999999999999</v>
      </c>
      <c r="E284">
        <v>121.47</v>
      </c>
      <c r="F284">
        <f>_10sept_0_10[[#This Row],[H_mag]]-40</f>
        <v>-57.18</v>
      </c>
      <c r="G284">
        <f>_10sept_0_10[[#This Row],[V_mag]]-40</f>
        <v>-57.15</v>
      </c>
      <c r="H284">
        <f>(10^(_10sept_0_10[[#This Row],[H_mag_adj]]/20)*COS(RADIANS(_10sept_0_10[[#This Row],[H_phase]])))*0.3</f>
        <v>-2.1749078476658099E-4</v>
      </c>
      <c r="I284">
        <f>(10^(_10sept_0_10[[#This Row],[H_mag_adj]]/20)*SIN(RADIANS(_10sept_0_10[[#This Row],[H_phase]])))*0.3</f>
        <v>3.5352622504350971E-4</v>
      </c>
      <c r="J284">
        <f>(10^(_10sept_0_10[[#This Row],[V_mag_adj]]/20)*COS(RADIANS(_10sept_0_10[[#This Row],[V_phase]])))*0.3</f>
        <v>-2.1743780820791147E-4</v>
      </c>
      <c r="K284">
        <f>(10^(_10sept_0_10[[#This Row],[V_mag_adj]]/20)*SIN(RADIANS(_10sept_0_10[[#This Row],[V_phase]])))*0.3</f>
        <v>3.5524363716880799E-4</v>
      </c>
    </row>
    <row r="285" spans="1:11" x14ac:dyDescent="0.25">
      <c r="A285">
        <v>102</v>
      </c>
      <c r="B285">
        <v>-17.45</v>
      </c>
      <c r="C285">
        <v>105.21</v>
      </c>
      <c r="D285">
        <v>-17.43</v>
      </c>
      <c r="E285">
        <v>105.07</v>
      </c>
      <c r="F285">
        <f>_10sept_0_10[[#This Row],[H_mag]]-40</f>
        <v>-57.45</v>
      </c>
      <c r="G285">
        <f>_10sept_0_10[[#This Row],[V_mag]]-40</f>
        <v>-57.43</v>
      </c>
      <c r="H285">
        <f>(10^(_10sept_0_10[[#This Row],[H_mag_adj]]/20)*COS(RADIANS(_10sept_0_10[[#This Row],[H_phase]])))*0.3</f>
        <v>-1.0556377372110142E-4</v>
      </c>
      <c r="I285">
        <f>(10^(_10sept_0_10[[#This Row],[H_mag_adj]]/20)*SIN(RADIANS(_10sept_0_10[[#This Row],[H_phase]])))*0.3</f>
        <v>3.8827138967396333E-4</v>
      </c>
      <c r="J285">
        <f>(10^(_10sept_0_10[[#This Row],[V_mag_adj]]/20)*COS(RADIANS(_10sept_0_10[[#This Row],[V_phase]])))*0.3</f>
        <v>-1.0485589541852566E-4</v>
      </c>
      <c r="K285">
        <f>(10^(_10sept_0_10[[#This Row],[V_mag_adj]]/20)*SIN(RADIANS(_10sept_0_10[[#This Row],[V_phase]])))*0.3</f>
        <v>3.8942382122433432E-4</v>
      </c>
    </row>
    <row r="286" spans="1:11" x14ac:dyDescent="0.25">
      <c r="A286">
        <v>103</v>
      </c>
      <c r="B286">
        <v>-17.63</v>
      </c>
      <c r="C286">
        <v>89.89</v>
      </c>
      <c r="D286">
        <v>-17.63</v>
      </c>
      <c r="E286">
        <v>89.73</v>
      </c>
      <c r="F286">
        <f>_10sept_0_10[[#This Row],[H_mag]]-40</f>
        <v>-57.629999999999995</v>
      </c>
      <c r="G286">
        <f>_10sept_0_10[[#This Row],[V_mag]]-40</f>
        <v>-57.629999999999995</v>
      </c>
      <c r="H286">
        <f>(10^(_10sept_0_10[[#This Row],[H_mag_adj]]/20)*COS(RADIANS(_10sept_0_10[[#This Row],[H_phase]])))*0.3</f>
        <v>7.5664303846058246E-7</v>
      </c>
      <c r="I286">
        <f>(10^(_10sept_0_10[[#This Row],[H_mag_adj]]/20)*SIN(RADIANS(_10sept_0_10[[#This Row],[H_phase]])))*0.3</f>
        <v>3.9411272216262013E-4</v>
      </c>
      <c r="J286">
        <f>(10^(_10sept_0_10[[#This Row],[V_mag_adj]]/20)*COS(RADIANS(_10sept_0_10[[#This Row],[V_phase]])))*0.3</f>
        <v>1.8572089979392491E-6</v>
      </c>
      <c r="K286">
        <f>(10^(_10sept_0_10[[#This Row],[V_mag_adj]]/20)*SIN(RADIANS(_10sept_0_10[[#This Row],[V_phase]])))*0.3</f>
        <v>3.9410907253431277E-4</v>
      </c>
    </row>
    <row r="287" spans="1:11" x14ac:dyDescent="0.25">
      <c r="A287">
        <v>104</v>
      </c>
      <c r="B287">
        <v>-17.8</v>
      </c>
      <c r="C287">
        <v>74.150000000000006</v>
      </c>
      <c r="D287">
        <v>-17.8</v>
      </c>
      <c r="E287">
        <v>74.23</v>
      </c>
      <c r="F287">
        <f>_10sept_0_10[[#This Row],[H_mag]]-40</f>
        <v>-57.8</v>
      </c>
      <c r="G287">
        <f>_10sept_0_10[[#This Row],[V_mag]]-40</f>
        <v>-57.8</v>
      </c>
      <c r="H287">
        <f>(10^(_10sept_0_10[[#This Row],[H_mag_adj]]/20)*COS(RADIANS(_10sept_0_10[[#This Row],[H_phase]])))*0.3</f>
        <v>1.0555395221910962E-4</v>
      </c>
      <c r="I287">
        <f>(10^(_10sept_0_10[[#This Row],[H_mag_adj]]/20)*SIN(RADIANS(_10sept_0_10[[#This Row],[H_phase]])))*0.3</f>
        <v>3.7178109801374573E-4</v>
      </c>
      <c r="J287">
        <f>(10^(_10sept_0_10[[#This Row],[V_mag_adj]]/20)*COS(RADIANS(_10sept_0_10[[#This Row],[V_phase]])))*0.3</f>
        <v>1.0503474515580263E-4</v>
      </c>
      <c r="K287">
        <f>(10^(_10sept_0_10[[#This Row],[V_mag_adj]]/20)*SIN(RADIANS(_10sept_0_10[[#This Row],[V_phase]])))*0.3</f>
        <v>3.7192811668309791E-4</v>
      </c>
    </row>
    <row r="288" spans="1:11" x14ac:dyDescent="0.25">
      <c r="A288">
        <v>105</v>
      </c>
      <c r="B288">
        <v>-18.04</v>
      </c>
      <c r="C288">
        <v>59.26</v>
      </c>
      <c r="D288">
        <v>-18.04</v>
      </c>
      <c r="E288">
        <v>58.69</v>
      </c>
      <c r="F288">
        <f>_10sept_0_10[[#This Row],[H_mag]]-40</f>
        <v>-58.04</v>
      </c>
      <c r="G288">
        <f>_10sept_0_10[[#This Row],[V_mag]]-40</f>
        <v>-58.04</v>
      </c>
      <c r="H288">
        <f>(10^(_10sept_0_10[[#This Row],[H_mag_adj]]/20)*COS(RADIANS(_10sept_0_10[[#This Row],[H_phase]])))*0.3</f>
        <v>1.9216033329447132E-4</v>
      </c>
      <c r="I288">
        <f>(10^(_10sept_0_10[[#This Row],[H_mag_adj]]/20)*SIN(RADIANS(_10sept_0_10[[#This Row],[H_phase]])))*0.3</f>
        <v>3.2312081130465284E-4</v>
      </c>
      <c r="J288">
        <f>(10^(_10sept_0_10[[#This Row],[V_mag_adj]]/20)*COS(RADIANS(_10sept_0_10[[#This Row],[V_phase]])))*0.3</f>
        <v>1.953652988383609E-4</v>
      </c>
      <c r="K288">
        <f>(10^(_10sept_0_10[[#This Row],[V_mag_adj]]/20)*SIN(RADIANS(_10sept_0_10[[#This Row],[V_phase]])))*0.3</f>
        <v>3.2119316991464388E-4</v>
      </c>
    </row>
    <row r="289" spans="1:11" x14ac:dyDescent="0.25">
      <c r="A289">
        <v>106</v>
      </c>
      <c r="B289">
        <v>-18.27</v>
      </c>
      <c r="C289">
        <v>44.11</v>
      </c>
      <c r="D289">
        <v>-18.32</v>
      </c>
      <c r="E289">
        <v>43.59</v>
      </c>
      <c r="F289">
        <f>_10sept_0_10[[#This Row],[H_mag]]-40</f>
        <v>-58.269999999999996</v>
      </c>
      <c r="G289">
        <f>_10sept_0_10[[#This Row],[V_mag]]-40</f>
        <v>-58.32</v>
      </c>
      <c r="H289">
        <f>(10^(_10sept_0_10[[#This Row],[H_mag_adj]]/20)*COS(RADIANS(_10sept_0_10[[#This Row],[H_phase]])))*0.3</f>
        <v>2.6287459628822915E-4</v>
      </c>
      <c r="I289">
        <f>(10^(_10sept_0_10[[#This Row],[H_mag_adj]]/20)*SIN(RADIANS(_10sept_0_10[[#This Row],[H_phase]])))*0.3</f>
        <v>2.5483218717478129E-4</v>
      </c>
      <c r="J289">
        <f>(10^(_10sept_0_10[[#This Row],[V_mag_adj]]/20)*COS(RADIANS(_10sept_0_10[[#This Row],[V_phase]])))*0.3</f>
        <v>2.6365442825511252E-4</v>
      </c>
      <c r="K289">
        <f>(10^(_10sept_0_10[[#This Row],[V_mag_adj]]/20)*SIN(RADIANS(_10sept_0_10[[#This Row],[V_phase]])))*0.3</f>
        <v>2.5098698707386072E-4</v>
      </c>
    </row>
    <row r="290" spans="1:11" x14ac:dyDescent="0.25">
      <c r="A290">
        <v>107</v>
      </c>
      <c r="B290">
        <v>-18.59</v>
      </c>
      <c r="C290">
        <v>28.19</v>
      </c>
      <c r="D290">
        <v>-18.579999999999998</v>
      </c>
      <c r="E290">
        <v>27.46</v>
      </c>
      <c r="F290">
        <f>_10sept_0_10[[#This Row],[H_mag]]-40</f>
        <v>-58.59</v>
      </c>
      <c r="G290">
        <f>_10sept_0_10[[#This Row],[V_mag]]-40</f>
        <v>-58.58</v>
      </c>
      <c r="H290">
        <f>(10^(_10sept_0_10[[#This Row],[H_mag_adj]]/20)*COS(RADIANS(_10sept_0_10[[#This Row],[H_phase]])))*0.3</f>
        <v>3.1101931487790944E-4</v>
      </c>
      <c r="I290">
        <f>(10^(_10sept_0_10[[#This Row],[H_mag_adj]]/20)*SIN(RADIANS(_10sept_0_10[[#This Row],[H_phase]])))*0.3</f>
        <v>1.666972101756231E-4</v>
      </c>
      <c r="J290">
        <f>(10^(_10sept_0_10[[#This Row],[V_mag_adj]]/20)*COS(RADIANS(_10sept_0_10[[#This Row],[V_phase]])))*0.3</f>
        <v>3.1347858473770369E-4</v>
      </c>
      <c r="K290">
        <f>(10^(_10sept_0_10[[#This Row],[V_mag_adj]]/20)*SIN(RADIANS(_10sept_0_10[[#This Row],[V_phase]])))*0.3</f>
        <v>1.6290856794323668E-4</v>
      </c>
    </row>
    <row r="291" spans="1:11" x14ac:dyDescent="0.25">
      <c r="A291">
        <v>108</v>
      </c>
      <c r="B291">
        <v>-18.84</v>
      </c>
      <c r="C291">
        <v>12.74</v>
      </c>
      <c r="D291">
        <v>-18.84</v>
      </c>
      <c r="E291">
        <v>12.09</v>
      </c>
      <c r="F291">
        <f>_10sept_0_10[[#This Row],[H_mag]]-40</f>
        <v>-58.84</v>
      </c>
      <c r="G291">
        <f>_10sept_0_10[[#This Row],[V_mag]]-40</f>
        <v>-58.84</v>
      </c>
      <c r="H291">
        <f>(10^(_10sept_0_10[[#This Row],[H_mag_adj]]/20)*COS(RADIANS(_10sept_0_10[[#This Row],[H_phase]])))*0.3</f>
        <v>3.3442248378893281E-4</v>
      </c>
      <c r="I291">
        <f>(10^(_10sept_0_10[[#This Row],[H_mag_adj]]/20)*SIN(RADIANS(_10sept_0_10[[#This Row],[H_phase]])))*0.3</f>
        <v>7.5610728526489477E-5</v>
      </c>
      <c r="J291">
        <f>(10^(_10sept_0_10[[#This Row],[V_mag_adj]]/20)*COS(RADIANS(_10sept_0_10[[#This Row],[V_phase]])))*0.3</f>
        <v>3.352587218955195E-4</v>
      </c>
      <c r="K291">
        <f>(10^(_10sept_0_10[[#This Row],[V_mag_adj]]/20)*SIN(RADIANS(_10sept_0_10[[#This Row],[V_phase]])))*0.3</f>
        <v>7.1812041642389362E-5</v>
      </c>
    </row>
    <row r="292" spans="1:11" x14ac:dyDescent="0.25">
      <c r="A292">
        <v>109</v>
      </c>
      <c r="B292">
        <v>-19.03</v>
      </c>
      <c r="C292">
        <v>-3.05</v>
      </c>
      <c r="D292">
        <v>-19.02</v>
      </c>
      <c r="E292">
        <v>-3.73</v>
      </c>
      <c r="F292">
        <f>_10sept_0_10[[#This Row],[H_mag]]-40</f>
        <v>-59.03</v>
      </c>
      <c r="G292">
        <f>_10sept_0_10[[#This Row],[V_mag]]-40</f>
        <v>-59.019999999999996</v>
      </c>
      <c r="H292">
        <f>(10^(_10sept_0_10[[#This Row],[H_mag_adj]]/20)*COS(RADIANS(_10sept_0_10[[#This Row],[H_phase]])))*0.3</f>
        <v>3.3496978382852223E-4</v>
      </c>
      <c r="I292">
        <f>(10^(_10sept_0_10[[#This Row],[H_mag_adj]]/20)*SIN(RADIANS(_10sept_0_10[[#This Row],[H_phase]])))*0.3</f>
        <v>-1.7848155127844895E-5</v>
      </c>
      <c r="J292">
        <f>(10^(_10sept_0_10[[#This Row],[V_mag_adj]]/20)*COS(RADIANS(_10sept_0_10[[#This Row],[V_phase]])))*0.3</f>
        <v>3.3511997092204642E-4</v>
      </c>
      <c r="K292">
        <f>(10^(_10sept_0_10[[#This Row],[V_mag_adj]]/20)*SIN(RADIANS(_10sept_0_10[[#This Row],[V_phase]])))*0.3</f>
        <v>-2.1847444563018447E-5</v>
      </c>
    </row>
    <row r="293" spans="1:11" x14ac:dyDescent="0.25">
      <c r="A293">
        <v>110</v>
      </c>
      <c r="B293">
        <v>-19.18</v>
      </c>
      <c r="C293">
        <v>-19.68</v>
      </c>
      <c r="D293">
        <v>-19.190000000000001</v>
      </c>
      <c r="E293">
        <v>-20.14</v>
      </c>
      <c r="F293">
        <f>_10sept_0_10[[#This Row],[H_mag]]-40</f>
        <v>-59.18</v>
      </c>
      <c r="G293">
        <f>_10sept_0_10[[#This Row],[V_mag]]-40</f>
        <v>-59.19</v>
      </c>
      <c r="H293">
        <f>(10^(_10sept_0_10[[#This Row],[H_mag_adj]]/20)*COS(RADIANS(_10sept_0_10[[#This Row],[H_phase]])))*0.3</f>
        <v>3.1044326450074074E-4</v>
      </c>
      <c r="I293">
        <f>(10^(_10sept_0_10[[#This Row],[H_mag_adj]]/20)*SIN(RADIANS(_10sept_0_10[[#This Row],[H_phase]])))*0.3</f>
        <v>-1.110325388601606E-4</v>
      </c>
      <c r="J293">
        <f>(10^(_10sept_0_10[[#This Row],[V_mag_adj]]/20)*COS(RADIANS(_10sept_0_10[[#This Row],[V_phase]])))*0.3</f>
        <v>3.0918567449816767E-4</v>
      </c>
      <c r="K293">
        <f>(10^(_10sept_0_10[[#This Row],[V_mag_adj]]/20)*SIN(RADIANS(_10sept_0_10[[#This Row],[V_phase]])))*0.3</f>
        <v>-1.1339071090073858E-4</v>
      </c>
    </row>
    <row r="294" spans="1:11" x14ac:dyDescent="0.25">
      <c r="A294">
        <v>111</v>
      </c>
      <c r="B294">
        <v>-19.23</v>
      </c>
      <c r="C294">
        <v>-35.18</v>
      </c>
      <c r="D294">
        <v>-19.23</v>
      </c>
      <c r="E294">
        <v>-35.74</v>
      </c>
      <c r="F294">
        <f>_10sept_0_10[[#This Row],[H_mag]]-40</f>
        <v>-59.230000000000004</v>
      </c>
      <c r="G294">
        <f>_10sept_0_10[[#This Row],[V_mag]]-40</f>
        <v>-59.230000000000004</v>
      </c>
      <c r="H294">
        <f>(10^(_10sept_0_10[[#This Row],[H_mag_adj]]/20)*COS(RADIANS(_10sept_0_10[[#This Row],[H_phase]])))*0.3</f>
        <v>2.6793363056007045E-4</v>
      </c>
      <c r="I294">
        <f>(10^(_10sept_0_10[[#This Row],[H_mag_adj]]/20)*SIN(RADIANS(_10sept_0_10[[#This Row],[H_phase]])))*0.3</f>
        <v>-1.8886635226181549E-4</v>
      </c>
      <c r="J294">
        <f>(10^(_10sept_0_10[[#This Row],[V_mag_adj]]/20)*COS(RADIANS(_10sept_0_10[[#This Row],[V_phase]])))*0.3</f>
        <v>2.6607491223862035E-4</v>
      </c>
      <c r="K294">
        <f>(10^(_10sept_0_10[[#This Row],[V_mag_adj]]/20)*SIN(RADIANS(_10sept_0_10[[#This Row],[V_phase]])))*0.3</f>
        <v>-1.9147603108220874E-4</v>
      </c>
    </row>
    <row r="295" spans="1:11" x14ac:dyDescent="0.25">
      <c r="A295">
        <v>112</v>
      </c>
      <c r="B295">
        <v>-19.2</v>
      </c>
      <c r="C295">
        <v>-49.57</v>
      </c>
      <c r="D295">
        <v>-19.28</v>
      </c>
      <c r="E295">
        <v>-50.27</v>
      </c>
      <c r="F295">
        <f>_10sept_0_10[[#This Row],[H_mag]]-40</f>
        <v>-59.2</v>
      </c>
      <c r="G295">
        <f>_10sept_0_10[[#This Row],[V_mag]]-40</f>
        <v>-59.28</v>
      </c>
      <c r="H295">
        <f>(10^(_10sept_0_10[[#This Row],[H_mag_adj]]/20)*COS(RADIANS(_10sept_0_10[[#This Row],[H_phase]])))*0.3</f>
        <v>2.1332593585799022E-4</v>
      </c>
      <c r="I295">
        <f>(10^(_10sept_0_10[[#This Row],[H_mag_adj]]/20)*SIN(RADIANS(_10sept_0_10[[#This Row],[H_phase]])))*0.3</f>
        <v>-2.5039138205193841E-4</v>
      </c>
      <c r="J295">
        <f>(10^(_10sept_0_10[[#This Row],[V_mag_adj]]/20)*COS(RADIANS(_10sept_0_10[[#This Row],[V_phase]])))*0.3</f>
        <v>2.0832339094378405E-4</v>
      </c>
      <c r="K295">
        <f>(10^(_10sept_0_10[[#This Row],[V_mag_adj]]/20)*SIN(RADIANS(_10sept_0_10[[#This Row],[V_phase]])))*0.3</f>
        <v>-2.5065957391318393E-4</v>
      </c>
    </row>
    <row r="296" spans="1:11" x14ac:dyDescent="0.25">
      <c r="A296">
        <v>113</v>
      </c>
      <c r="B296">
        <v>-19.27</v>
      </c>
      <c r="C296">
        <v>-63</v>
      </c>
      <c r="D296">
        <v>-19.25</v>
      </c>
      <c r="E296">
        <v>-63.58</v>
      </c>
      <c r="F296">
        <f>_10sept_0_10[[#This Row],[H_mag]]-40</f>
        <v>-59.269999999999996</v>
      </c>
      <c r="G296">
        <f>_10sept_0_10[[#This Row],[V_mag]]-40</f>
        <v>-59.25</v>
      </c>
      <c r="H296">
        <f>(10^(_10sept_0_10[[#This Row],[H_mag_adj]]/20)*COS(RADIANS(_10sept_0_10[[#This Row],[H_phase]])))*0.3</f>
        <v>1.4813852618051325E-4</v>
      </c>
      <c r="I296">
        <f>(10^(_10sept_0_10[[#This Row],[H_mag_adj]]/20)*SIN(RADIANS(_10sept_0_10[[#This Row],[H_phase]])))*0.3</f>
        <v>-2.9073822775192503E-4</v>
      </c>
      <c r="J296">
        <f>(10^(_10sept_0_10[[#This Row],[V_mag_adj]]/20)*COS(RADIANS(_10sept_0_10[[#This Row],[V_phase]])))*0.3</f>
        <v>1.4552256217909452E-4</v>
      </c>
      <c r="K296">
        <f>(10^(_10sept_0_10[[#This Row],[V_mag_adj]]/20)*SIN(RADIANS(_10sept_0_10[[#This Row],[V_phase]])))*0.3</f>
        <v>-2.9289654208638794E-4</v>
      </c>
    </row>
    <row r="297" spans="1:11" x14ac:dyDescent="0.25">
      <c r="A297">
        <v>114</v>
      </c>
      <c r="B297">
        <v>-19.43</v>
      </c>
      <c r="C297">
        <v>-76.22</v>
      </c>
      <c r="D297">
        <v>-19.43</v>
      </c>
      <c r="E297">
        <v>-76.89</v>
      </c>
      <c r="F297">
        <f>_10sept_0_10[[#This Row],[H_mag]]-40</f>
        <v>-59.43</v>
      </c>
      <c r="G297">
        <f>_10sept_0_10[[#This Row],[V_mag]]-40</f>
        <v>-59.43</v>
      </c>
      <c r="H297">
        <f>(10^(_10sept_0_10[[#This Row],[H_mag_adj]]/20)*COS(RADIANS(_10sept_0_10[[#This Row],[H_phase]])))*0.3</f>
        <v>7.6304982784460509E-5</v>
      </c>
      <c r="I297">
        <f>(10^(_10sept_0_10[[#This Row],[H_mag_adj]]/20)*SIN(RADIANS(_10sept_0_10[[#This Row],[H_phase]])))*0.3</f>
        <v>-3.1112703270974113E-4</v>
      </c>
      <c r="J297">
        <f>(10^(_10sept_0_10[[#This Row],[V_mag_adj]]/20)*COS(RADIANS(_10sept_0_10[[#This Row],[V_phase]])))*0.3</f>
        <v>7.2661620637730513E-5</v>
      </c>
      <c r="K297">
        <f>(10^(_10sept_0_10[[#This Row],[V_mag_adj]]/20)*SIN(RADIANS(_10sept_0_10[[#This Row],[V_phase]])))*0.3</f>
        <v>-3.1199802846621269E-4</v>
      </c>
    </row>
    <row r="298" spans="1:11" x14ac:dyDescent="0.25">
      <c r="A298">
        <v>115</v>
      </c>
      <c r="B298">
        <v>-19.739999999999998</v>
      </c>
      <c r="C298">
        <v>-89</v>
      </c>
      <c r="D298">
        <v>-19.68</v>
      </c>
      <c r="E298">
        <v>-89.21</v>
      </c>
      <c r="F298">
        <f>_10sept_0_10[[#This Row],[H_mag]]-40</f>
        <v>-59.739999999999995</v>
      </c>
      <c r="G298">
        <f>_10sept_0_10[[#This Row],[V_mag]]-40</f>
        <v>-59.68</v>
      </c>
      <c r="H298">
        <f>(10^(_10sept_0_10[[#This Row],[H_mag_adj]]/20)*COS(RADIANS(_10sept_0_10[[#This Row],[H_phase]])))*0.3</f>
        <v>5.394815208384883E-6</v>
      </c>
      <c r="I298">
        <f>(10^(_10sept_0_10[[#This Row],[H_mag_adj]]/20)*SIN(RADIANS(_10sept_0_10[[#This Row],[H_phase]])))*0.3</f>
        <v>-3.0906875629340585E-4</v>
      </c>
      <c r="J298">
        <f>(10^(_10sept_0_10[[#This Row],[V_mag_adj]]/20)*COS(RADIANS(_10sept_0_10[[#This Row],[V_phase]])))*0.3</f>
        <v>4.2915280232289479E-6</v>
      </c>
      <c r="K298">
        <f>(10^(_10sept_0_10[[#This Row],[V_mag_adj]]/20)*SIN(RADIANS(_10sept_0_10[[#This Row],[V_phase]])))*0.3</f>
        <v>-3.1122893826556483E-4</v>
      </c>
    </row>
    <row r="299" spans="1:11" x14ac:dyDescent="0.25">
      <c r="A299">
        <v>116</v>
      </c>
      <c r="B299">
        <v>-20.22</v>
      </c>
      <c r="C299">
        <v>-102.19</v>
      </c>
      <c r="D299">
        <v>-20.149999999999999</v>
      </c>
      <c r="E299">
        <v>-102.58</v>
      </c>
      <c r="F299">
        <f>_10sept_0_10[[#This Row],[H_mag]]-40</f>
        <v>-60.22</v>
      </c>
      <c r="G299">
        <f>_10sept_0_10[[#This Row],[V_mag]]-40</f>
        <v>-60.15</v>
      </c>
      <c r="H299">
        <f>(10^(_10sept_0_10[[#This Row],[H_mag_adj]]/20)*COS(RADIANS(_10sept_0_10[[#This Row],[H_phase]])))*0.3</f>
        <v>-6.1761947668005315E-5</v>
      </c>
      <c r="I299">
        <f>(10^(_10sept_0_10[[#This Row],[H_mag_adj]]/20)*SIN(RADIANS(_10sept_0_10[[#This Row],[H_phase]])))*0.3</f>
        <v>-2.859018944486372E-4</v>
      </c>
      <c r="J299">
        <f>(10^(_10sept_0_10[[#This Row],[V_mag_adj]]/20)*COS(RADIANS(_10sept_0_10[[#This Row],[V_phase]])))*0.3</f>
        <v>-6.422206303678526E-5</v>
      </c>
      <c r="K299">
        <f>(10^(_10sept_0_10[[#This Row],[V_mag_adj]]/20)*SIN(RADIANS(_10sept_0_10[[#This Row],[V_phase]])))*0.3</f>
        <v>-2.877848253963059E-4</v>
      </c>
    </row>
    <row r="300" spans="1:11" x14ac:dyDescent="0.25">
      <c r="A300">
        <v>117</v>
      </c>
      <c r="B300">
        <v>-20.76</v>
      </c>
      <c r="C300">
        <v>-116.68</v>
      </c>
      <c r="D300">
        <v>-20.68</v>
      </c>
      <c r="E300">
        <v>-116.45</v>
      </c>
      <c r="F300">
        <f>_10sept_0_10[[#This Row],[H_mag]]-40</f>
        <v>-60.760000000000005</v>
      </c>
      <c r="G300">
        <f>_10sept_0_10[[#This Row],[V_mag]]-40</f>
        <v>-60.68</v>
      </c>
      <c r="H300">
        <f>(10^(_10sept_0_10[[#This Row],[H_mag_adj]]/20)*COS(RADIANS(_10sept_0_10[[#This Row],[H_phase]])))*0.3</f>
        <v>-1.2341685866193279E-4</v>
      </c>
      <c r="I300">
        <f>(10^(_10sept_0_10[[#This Row],[H_mag_adj]]/20)*SIN(RADIANS(_10sept_0_10[[#This Row],[H_phase]])))*0.3</f>
        <v>-2.4560064695510484E-4</v>
      </c>
      <c r="J300">
        <f>(10^(_10sept_0_10[[#This Row],[V_mag_adj]]/20)*COS(RADIANS(_10sept_0_10[[#This Row],[V_phase]])))*0.3</f>
        <v>-1.2356279323805084E-4</v>
      </c>
      <c r="K300">
        <f>(10^(_10sept_0_10[[#This Row],[V_mag_adj]]/20)*SIN(RADIANS(_10sept_0_10[[#This Row],[V_phase]])))*0.3</f>
        <v>-2.4837117442817736E-4</v>
      </c>
    </row>
    <row r="301" spans="1:11" x14ac:dyDescent="0.25">
      <c r="A301">
        <v>118</v>
      </c>
      <c r="B301">
        <v>-21.22</v>
      </c>
      <c r="C301">
        <v>-132.19</v>
      </c>
      <c r="D301">
        <v>-21.13</v>
      </c>
      <c r="E301">
        <v>-131.69999999999999</v>
      </c>
      <c r="F301">
        <f>_10sept_0_10[[#This Row],[H_mag]]-40</f>
        <v>-61.22</v>
      </c>
      <c r="G301">
        <f>_10sept_0_10[[#This Row],[V_mag]]-40</f>
        <v>-61.129999999999995</v>
      </c>
      <c r="H301">
        <f>(10^(_10sept_0_10[[#This Row],[H_mag_adj]]/20)*COS(RADIANS(_10sept_0_10[[#This Row],[H_phase]])))*0.3</f>
        <v>-1.750758752129667E-4</v>
      </c>
      <c r="I301">
        <f>(10^(_10sept_0_10[[#This Row],[H_mag_adj]]/20)*SIN(RADIANS(_10sept_0_10[[#This Row],[H_phase]])))*0.3</f>
        <v>-1.9314952344829292E-4</v>
      </c>
      <c r="J301">
        <f>(10^(_10sept_0_10[[#This Row],[V_mag_adj]]/20)*COS(RADIANS(_10sept_0_10[[#This Row],[V_phase]])))*0.3</f>
        <v>-1.7522388805790555E-4</v>
      </c>
      <c r="K301">
        <f>(10^(_10sept_0_10[[#This Row],[V_mag_adj]]/20)*SIN(RADIANS(_10sept_0_10[[#This Row],[V_phase]])))*0.3</f>
        <v>-1.9666698062885198E-4</v>
      </c>
    </row>
    <row r="302" spans="1:11" x14ac:dyDescent="0.25">
      <c r="A302">
        <v>119</v>
      </c>
      <c r="B302">
        <v>-21.35</v>
      </c>
      <c r="C302">
        <v>-147.72999999999999</v>
      </c>
      <c r="D302">
        <v>-21.4</v>
      </c>
      <c r="E302">
        <v>-147.13</v>
      </c>
      <c r="F302">
        <f>_10sept_0_10[[#This Row],[H_mag]]-40</f>
        <v>-61.35</v>
      </c>
      <c r="G302">
        <f>_10sept_0_10[[#This Row],[V_mag]]-40</f>
        <v>-61.4</v>
      </c>
      <c r="H302">
        <f>(10^(_10sept_0_10[[#This Row],[H_mag_adj]]/20)*COS(RADIANS(_10sept_0_10[[#This Row],[H_phase]])))*0.3</f>
        <v>-2.1714817544057273E-4</v>
      </c>
      <c r="I302">
        <f>(10^(_10sept_0_10[[#This Row],[H_mag_adj]]/20)*SIN(RADIANS(_10sept_0_10[[#This Row],[H_phase]])))*0.3</f>
        <v>-1.3711629328906031E-4</v>
      </c>
      <c r="J302">
        <f>(10^(_10sept_0_10[[#This Row],[V_mag_adj]]/20)*COS(RADIANS(_10sept_0_10[[#This Row],[V_phase]])))*0.3</f>
        <v>-2.1446231240517902E-4</v>
      </c>
      <c r="K302">
        <f>(10^(_10sept_0_10[[#This Row],[V_mag_adj]]/20)*SIN(RADIANS(_10sept_0_10[[#This Row],[V_phase]])))*0.3</f>
        <v>-1.3858265751735496E-4</v>
      </c>
    </row>
    <row r="303" spans="1:11" x14ac:dyDescent="0.25">
      <c r="A303">
        <v>120</v>
      </c>
      <c r="B303">
        <v>-21.44</v>
      </c>
      <c r="C303">
        <v>-161.59</v>
      </c>
      <c r="D303">
        <v>-21.53</v>
      </c>
      <c r="E303">
        <v>-161.47999999999999</v>
      </c>
      <c r="F303">
        <f>_10sept_0_10[[#This Row],[H_mag]]-40</f>
        <v>-61.44</v>
      </c>
      <c r="G303">
        <f>_10sept_0_10[[#This Row],[V_mag]]-40</f>
        <v>-61.53</v>
      </c>
      <c r="H303">
        <f>(10^(_10sept_0_10[[#This Row],[H_mag_adj]]/20)*COS(RADIANS(_10sept_0_10[[#This Row],[H_phase]])))*0.3</f>
        <v>-2.41160124812757E-4</v>
      </c>
      <c r="I303">
        <f>(10^(_10sept_0_10[[#This Row],[H_mag_adj]]/20)*SIN(RADIANS(_10sept_0_10[[#This Row],[H_phase]])))*0.3</f>
        <v>-8.0270046808993004E-5</v>
      </c>
      <c r="J303">
        <f>(10^(_10sept_0_10[[#This Row],[V_mag_adj]]/20)*COS(RADIANS(_10sept_0_10[[#This Row],[V_phase]])))*0.3</f>
        <v>-2.3852125478302197E-4</v>
      </c>
      <c r="K303">
        <f>(10^(_10sept_0_10[[#This Row],[V_mag_adj]]/20)*SIN(RADIANS(_10sept_0_10[[#This Row],[V_phase]])))*0.3</f>
        <v>-7.9900687145215474E-5</v>
      </c>
    </row>
    <row r="304" spans="1:11" x14ac:dyDescent="0.25">
      <c r="A304">
        <v>121</v>
      </c>
      <c r="B304">
        <v>-21.52</v>
      </c>
      <c r="C304">
        <v>-173.69</v>
      </c>
      <c r="D304">
        <v>-21.57</v>
      </c>
      <c r="E304">
        <v>-173.64</v>
      </c>
      <c r="F304">
        <f>_10sept_0_10[[#This Row],[H_mag]]-40</f>
        <v>-61.519999999999996</v>
      </c>
      <c r="G304">
        <f>_10sept_0_10[[#This Row],[V_mag]]-40</f>
        <v>-61.57</v>
      </c>
      <c r="H304">
        <f>(10^(_10sept_0_10[[#This Row],[H_mag_adj]]/20)*COS(RADIANS(_10sept_0_10[[#This Row],[H_phase]])))*0.3</f>
        <v>-2.5031230800330432E-4</v>
      </c>
      <c r="I304">
        <f>(10^(_10sept_0_10[[#This Row],[H_mag_adj]]/20)*SIN(RADIANS(_10sept_0_10[[#This Row],[H_phase]])))*0.3</f>
        <v>-2.7678957153443315E-5</v>
      </c>
      <c r="J304">
        <f>(10^(_10sept_0_10[[#This Row],[V_mag_adj]]/20)*COS(RADIANS(_10sept_0_10[[#This Row],[V_phase]])))*0.3</f>
        <v>-2.4885142330292192E-4</v>
      </c>
      <c r="K304">
        <f>(10^(_10sept_0_10[[#This Row],[V_mag_adj]]/20)*SIN(RADIANS(_10sept_0_10[[#This Row],[V_phase]])))*0.3</f>
        <v>-2.7737256354569228E-5</v>
      </c>
    </row>
    <row r="305" spans="1:11" x14ac:dyDescent="0.25">
      <c r="A305">
        <v>122</v>
      </c>
      <c r="B305">
        <v>-21.81</v>
      </c>
      <c r="C305">
        <v>175.18</v>
      </c>
      <c r="D305">
        <v>-21.77</v>
      </c>
      <c r="E305">
        <v>174.89</v>
      </c>
      <c r="F305">
        <f>_10sept_0_10[[#This Row],[H_mag]]-40</f>
        <v>-61.81</v>
      </c>
      <c r="G305">
        <f>_10sept_0_10[[#This Row],[V_mag]]-40</f>
        <v>-61.769999999999996</v>
      </c>
      <c r="H305">
        <f>(10^(_10sept_0_10[[#This Row],[H_mag_adj]]/20)*COS(RADIANS(_10sept_0_10[[#This Row],[H_phase]])))*0.3</f>
        <v>-2.4270721620665573E-4</v>
      </c>
      <c r="I305">
        <f>(10^(_10sept_0_10[[#This Row],[H_mag_adj]]/20)*SIN(RADIANS(_10sept_0_10[[#This Row],[H_phase]])))*0.3</f>
        <v>2.0466015078770681E-5</v>
      </c>
      <c r="J305">
        <f>(10^(_10sept_0_10[[#This Row],[V_mag_adj]]/20)*COS(RADIANS(_10sept_0_10[[#This Row],[V_phase]])))*0.3</f>
        <v>-2.4372031309012748E-4</v>
      </c>
      <c r="K305">
        <f>(10^(_10sept_0_10[[#This Row],[V_mag_adj]]/20)*SIN(RADIANS(_10sept_0_10[[#This Row],[V_phase]])))*0.3</f>
        <v>2.1794335167811089E-5</v>
      </c>
    </row>
    <row r="306" spans="1:11" x14ac:dyDescent="0.25">
      <c r="A306">
        <v>123</v>
      </c>
      <c r="B306">
        <v>-22.35</v>
      </c>
      <c r="C306">
        <v>165.51</v>
      </c>
      <c r="D306">
        <v>-22.29</v>
      </c>
      <c r="E306">
        <v>165.53</v>
      </c>
      <c r="F306">
        <f>_10sept_0_10[[#This Row],[H_mag]]-40</f>
        <v>-62.35</v>
      </c>
      <c r="G306">
        <f>_10sept_0_10[[#This Row],[V_mag]]-40</f>
        <v>-62.29</v>
      </c>
      <c r="H306">
        <f>(10^(_10sept_0_10[[#This Row],[H_mag_adj]]/20)*COS(RADIANS(_10sept_0_10[[#This Row],[H_phase]])))*0.3</f>
        <v>-2.2160647305419646E-4</v>
      </c>
      <c r="I306">
        <f>(10^(_10sept_0_10[[#This Row],[H_mag_adj]]/20)*SIN(RADIANS(_10sept_0_10[[#This Row],[H_phase]])))*0.3</f>
        <v>5.7270068097200715E-5</v>
      </c>
      <c r="J306">
        <f>(10^(_10sept_0_10[[#This Row],[V_mag_adj]]/20)*COS(RADIANS(_10sept_0_10[[#This Row],[V_phase]])))*0.3</f>
        <v>-2.2316269174198086E-4</v>
      </c>
      <c r="K306">
        <f>(10^(_10sept_0_10[[#This Row],[V_mag_adj]]/20)*SIN(RADIANS(_10sept_0_10[[#This Row],[V_phase]])))*0.3</f>
        <v>5.7589150279714068E-5</v>
      </c>
    </row>
    <row r="307" spans="1:11" x14ac:dyDescent="0.25">
      <c r="A307">
        <v>124</v>
      </c>
      <c r="B307">
        <v>-23.17</v>
      </c>
      <c r="C307">
        <v>157.13</v>
      </c>
      <c r="D307">
        <v>-23.19</v>
      </c>
      <c r="E307">
        <v>156.61000000000001</v>
      </c>
      <c r="F307">
        <f>_10sept_0_10[[#This Row],[H_mag]]-40</f>
        <v>-63.17</v>
      </c>
      <c r="G307">
        <f>_10sept_0_10[[#This Row],[V_mag]]-40</f>
        <v>-63.19</v>
      </c>
      <c r="H307">
        <f>(10^(_10sept_0_10[[#This Row],[H_mag_adj]]/20)*COS(RADIANS(_10sept_0_10[[#This Row],[H_phase]])))*0.3</f>
        <v>-1.918952784851576E-4</v>
      </c>
      <c r="I307">
        <f>(10^(_10sept_0_10[[#This Row],[H_mag_adj]]/20)*SIN(RADIANS(_10sept_0_10[[#This Row],[H_phase]])))*0.3</f>
        <v>8.0941360758052442E-5</v>
      </c>
      <c r="J307">
        <f>(10^(_10sept_0_10[[#This Row],[V_mag_adj]]/20)*COS(RADIANS(_10sept_0_10[[#This Row],[V_phase]])))*0.3</f>
        <v>-1.9071314586221644E-4</v>
      </c>
      <c r="K307">
        <f>(10^(_10sept_0_10[[#This Row],[V_mag_adj]]/20)*SIN(RADIANS(_10sept_0_10[[#This Row],[V_phase]])))*0.3</f>
        <v>8.2489431884568868E-5</v>
      </c>
    </row>
    <row r="308" spans="1:11" x14ac:dyDescent="0.25">
      <c r="A308">
        <v>125</v>
      </c>
      <c r="B308">
        <v>-24.41</v>
      </c>
      <c r="C308">
        <v>148.85</v>
      </c>
      <c r="D308">
        <v>-24.44</v>
      </c>
      <c r="E308">
        <v>148.82</v>
      </c>
      <c r="F308">
        <f>_10sept_0_10[[#This Row],[H_mag]]-40</f>
        <v>-64.41</v>
      </c>
      <c r="G308">
        <f>_10sept_0_10[[#This Row],[V_mag]]-40</f>
        <v>-64.44</v>
      </c>
      <c r="H308">
        <f>(10^(_10sept_0_10[[#This Row],[H_mag_adj]]/20)*COS(RADIANS(_10sept_0_10[[#This Row],[H_phase]])))*0.3</f>
        <v>-1.5452603297909425E-4</v>
      </c>
      <c r="I308">
        <f>(10^(_10sept_0_10[[#This Row],[H_mag_adj]]/20)*SIN(RADIANS(_10sept_0_10[[#This Row],[H_phase]])))*0.3</f>
        <v>9.3400080242185543E-5</v>
      </c>
      <c r="J308">
        <f>(10^(_10sept_0_10[[#This Row],[V_mag_adj]]/20)*COS(RADIANS(_10sept_0_10[[#This Row],[V_phase]])))*0.3</f>
        <v>-1.5394448294345261E-4</v>
      </c>
      <c r="K308">
        <f>(10^(_10sept_0_10[[#This Row],[V_mag_adj]]/20)*SIN(RADIANS(_10sept_0_10[[#This Row],[V_phase]])))*0.3</f>
        <v>9.3158662159188312E-5</v>
      </c>
    </row>
    <row r="309" spans="1:11" x14ac:dyDescent="0.25">
      <c r="A309">
        <v>126</v>
      </c>
      <c r="B309">
        <v>-25.97</v>
      </c>
      <c r="C309">
        <v>139.15</v>
      </c>
      <c r="D309">
        <v>-26.08</v>
      </c>
      <c r="E309">
        <v>140.22</v>
      </c>
      <c r="F309">
        <f>_10sept_0_10[[#This Row],[H_mag]]-40</f>
        <v>-65.97</v>
      </c>
      <c r="G309">
        <f>_10sept_0_10[[#This Row],[V_mag]]-40</f>
        <v>-66.08</v>
      </c>
      <c r="H309">
        <f>(10^(_10sept_0_10[[#This Row],[H_mag_adj]]/20)*COS(RADIANS(_10sept_0_10[[#This Row],[H_phase]])))*0.3</f>
        <v>-1.1412659772750681E-4</v>
      </c>
      <c r="I309">
        <f>(10^(_10sept_0_10[[#This Row],[H_mag_adj]]/20)*SIN(RADIANS(_10sept_0_10[[#This Row],[H_phase]])))*0.3</f>
        <v>9.8685366996121164E-5</v>
      </c>
      <c r="J309">
        <f>(10^(_10sept_0_10[[#This Row],[V_mag_adj]]/20)*COS(RADIANS(_10sept_0_10[[#This Row],[V_phase]])))*0.3</f>
        <v>-1.1449039022173868E-4</v>
      </c>
      <c r="K309">
        <f>(10^(_10sept_0_10[[#This Row],[V_mag_adj]]/20)*SIN(RADIANS(_10sept_0_10[[#This Row],[V_phase]])))*0.3</f>
        <v>9.532210961777454E-5</v>
      </c>
    </row>
    <row r="310" spans="1:11" x14ac:dyDescent="0.25">
      <c r="A310">
        <v>127</v>
      </c>
      <c r="B310">
        <v>-28.22</v>
      </c>
      <c r="C310">
        <v>128.80000000000001</v>
      </c>
      <c r="D310">
        <v>-28.3</v>
      </c>
      <c r="E310">
        <v>128.97999999999999</v>
      </c>
      <c r="F310">
        <f>_10sept_0_10[[#This Row],[H_mag]]-40</f>
        <v>-68.22</v>
      </c>
      <c r="G310">
        <f>_10sept_0_10[[#This Row],[V_mag]]-40</f>
        <v>-68.3</v>
      </c>
      <c r="H310">
        <f>(10^(_10sept_0_10[[#This Row],[H_mag_adj]]/20)*COS(RADIANS(_10sept_0_10[[#This Row],[H_phase]])))*0.3</f>
        <v>-7.2964949613675063E-5</v>
      </c>
      <c r="I310">
        <f>(10^(_10sept_0_10[[#This Row],[H_mag_adj]]/20)*SIN(RADIANS(_10sept_0_10[[#This Row],[H_phase]])))*0.3</f>
        <v>9.0750094895567502E-5</v>
      </c>
      <c r="J310">
        <f>(10^(_10sept_0_10[[#This Row],[V_mag_adj]]/20)*COS(RADIANS(_10sept_0_10[[#This Row],[V_phase]])))*0.3</f>
        <v>-7.2578131724339656E-5</v>
      </c>
      <c r="K310">
        <f>(10^(_10sept_0_10[[#This Row],[V_mag_adj]]/20)*SIN(RADIANS(_10sept_0_10[[#This Row],[V_phase]])))*0.3</f>
        <v>8.9690525078841169E-5</v>
      </c>
    </row>
    <row r="311" spans="1:11" x14ac:dyDescent="0.25">
      <c r="A311">
        <v>128</v>
      </c>
      <c r="B311">
        <v>-30.89</v>
      </c>
      <c r="C311">
        <v>112.43</v>
      </c>
      <c r="D311">
        <v>-30.78</v>
      </c>
      <c r="E311">
        <v>114.39</v>
      </c>
      <c r="F311">
        <f>_10sept_0_10[[#This Row],[H_mag]]-40</f>
        <v>-70.89</v>
      </c>
      <c r="G311">
        <f>_10sept_0_10[[#This Row],[V_mag]]-40</f>
        <v>-70.78</v>
      </c>
      <c r="H311">
        <f>(10^(_10sept_0_10[[#This Row],[H_mag_adj]]/20)*COS(RADIANS(_10sept_0_10[[#This Row],[H_phase]])))*0.3</f>
        <v>-3.2672151798949531E-5</v>
      </c>
      <c r="I311">
        <f>(10^(_10sept_0_10[[#This Row],[H_mag_adj]]/20)*SIN(RADIANS(_10sept_0_10[[#This Row],[H_phase]])))*0.3</f>
        <v>7.9150925787472209E-5</v>
      </c>
      <c r="J311">
        <f>(10^(_10sept_0_10[[#This Row],[V_mag_adj]]/20)*COS(RADIANS(_10sept_0_10[[#This Row],[V_phase]])))*0.3</f>
        <v>-3.5810795681465889E-5</v>
      </c>
      <c r="K311">
        <f>(10^(_10sept_0_10[[#This Row],[V_mag_adj]]/20)*SIN(RADIANS(_10sept_0_10[[#This Row],[V_phase]])))*0.3</f>
        <v>7.8981099490583952E-5</v>
      </c>
    </row>
    <row r="312" spans="1:11" x14ac:dyDescent="0.25">
      <c r="A312">
        <v>129</v>
      </c>
      <c r="B312">
        <v>-33.85</v>
      </c>
      <c r="C312">
        <v>88.05</v>
      </c>
      <c r="D312">
        <v>-33.39</v>
      </c>
      <c r="E312">
        <v>88.61</v>
      </c>
      <c r="F312">
        <f>_10sept_0_10[[#This Row],[H_mag]]-40</f>
        <v>-73.849999999999994</v>
      </c>
      <c r="G312">
        <f>_10sept_0_10[[#This Row],[V_mag]]-40</f>
        <v>-73.39</v>
      </c>
      <c r="H312">
        <f>(10^(_10sept_0_10[[#This Row],[H_mag_adj]]/20)*COS(RADIANS(_10sept_0_10[[#This Row],[H_phase]])))*0.3</f>
        <v>2.072284551034708E-6</v>
      </c>
      <c r="I312">
        <f>(10^(_10sept_0_10[[#This Row],[H_mag_adj]]/20)*SIN(RADIANS(_10sept_0_10[[#This Row],[H_phase]])))*0.3</f>
        <v>6.0865288207774988E-5</v>
      </c>
      <c r="J312">
        <f>(10^(_10sept_0_10[[#This Row],[V_mag_adj]]/20)*COS(RADIANS(_10sept_0_10[[#This Row],[V_phase]])))*0.3</f>
        <v>1.5576533769258455E-6</v>
      </c>
      <c r="K312">
        <f>(10^(_10sept_0_10[[#This Row],[V_mag_adj]]/20)*SIN(RADIANS(_10sept_0_10[[#This Row],[V_phase]])))*0.3</f>
        <v>6.4193852481278426E-5</v>
      </c>
    </row>
    <row r="313" spans="1:11" x14ac:dyDescent="0.25">
      <c r="A313">
        <v>130</v>
      </c>
      <c r="B313">
        <v>-34.4</v>
      </c>
      <c r="C313">
        <v>55.66</v>
      </c>
      <c r="D313">
        <v>-34.69</v>
      </c>
      <c r="E313">
        <v>54.15</v>
      </c>
      <c r="F313">
        <f>_10sept_0_10[[#This Row],[H_mag]]-40</f>
        <v>-74.400000000000006</v>
      </c>
      <c r="G313">
        <f>_10sept_0_10[[#This Row],[V_mag]]-40</f>
        <v>-74.69</v>
      </c>
      <c r="H313">
        <f>(10^(_10sept_0_10[[#This Row],[H_mag_adj]]/20)*COS(RADIANS(_10sept_0_10[[#This Row],[H_phase]])))*0.3</f>
        <v>3.2246262469386492E-5</v>
      </c>
      <c r="I313">
        <f>(10^(_10sept_0_10[[#This Row],[H_mag_adj]]/20)*SIN(RADIANS(_10sept_0_10[[#This Row],[H_phase]])))*0.3</f>
        <v>4.720043484636912E-5</v>
      </c>
      <c r="J313">
        <f>(10^(_10sept_0_10[[#This Row],[V_mag_adj]]/20)*COS(RADIANS(_10sept_0_10[[#This Row],[V_phase]])))*0.3</f>
        <v>3.237954209273444E-5</v>
      </c>
      <c r="K313">
        <f>(10^(_10sept_0_10[[#This Row],[V_mag_adj]]/20)*SIN(RADIANS(_10sept_0_10[[#This Row],[V_phase]])))*0.3</f>
        <v>4.4812863188804597E-5</v>
      </c>
    </row>
    <row r="314" spans="1:11" x14ac:dyDescent="0.25">
      <c r="A314">
        <v>131</v>
      </c>
      <c r="B314">
        <v>-33.92</v>
      </c>
      <c r="C314">
        <v>27.01</v>
      </c>
      <c r="D314">
        <v>-34.08</v>
      </c>
      <c r="E314">
        <v>27.07</v>
      </c>
      <c r="F314">
        <f>_10sept_0_10[[#This Row],[H_mag]]-40</f>
        <v>-73.92</v>
      </c>
      <c r="G314">
        <f>_10sept_0_10[[#This Row],[V_mag]]-40</f>
        <v>-74.08</v>
      </c>
      <c r="H314">
        <f>(10^(_10sept_0_10[[#This Row],[H_mag_adj]]/20)*COS(RADIANS(_10sept_0_10[[#This Row],[H_phase]])))*0.3</f>
        <v>5.382245571534472E-5</v>
      </c>
      <c r="I314">
        <f>(10^(_10sept_0_10[[#This Row],[H_mag_adj]]/20)*SIN(RADIANS(_10sept_0_10[[#This Row],[H_phase]])))*0.3</f>
        <v>2.7435744564440072E-5</v>
      </c>
      <c r="J314">
        <f>(10^(_10sept_0_10[[#This Row],[V_mag_adj]]/20)*COS(RADIANS(_10sept_0_10[[#This Row],[V_phase]])))*0.3</f>
        <v>5.281184996800093E-5</v>
      </c>
      <c r="K314">
        <f>(10^(_10sept_0_10[[#This Row],[V_mag_adj]]/20)*SIN(RADIANS(_10sept_0_10[[#This Row],[V_phase]])))*0.3</f>
        <v>2.6990305020302819E-5</v>
      </c>
    </row>
    <row r="315" spans="1:11" x14ac:dyDescent="0.25">
      <c r="A315">
        <v>132</v>
      </c>
      <c r="B315">
        <v>-33.83</v>
      </c>
      <c r="C315">
        <v>6.44</v>
      </c>
      <c r="D315">
        <v>-33.81</v>
      </c>
      <c r="E315">
        <v>5.3</v>
      </c>
      <c r="F315">
        <f>_10sept_0_10[[#This Row],[H_mag]]-40</f>
        <v>-73.83</v>
      </c>
      <c r="G315">
        <f>_10sept_0_10[[#This Row],[V_mag]]-40</f>
        <v>-73.81</v>
      </c>
      <c r="H315">
        <f>(10^(_10sept_0_10[[#This Row],[H_mag_adj]]/20)*COS(RADIANS(_10sept_0_10[[#This Row],[H_phase]])))*0.3</f>
        <v>6.0655768777970762E-5</v>
      </c>
      <c r="I315">
        <f>(10^(_10sept_0_10[[#This Row],[H_mag_adj]]/20)*SIN(RADIANS(_10sept_0_10[[#This Row],[H_phase]])))*0.3</f>
        <v>6.8465164376426047E-6</v>
      </c>
      <c r="J315">
        <f>(10^(_10sept_0_10[[#This Row],[V_mag_adj]]/20)*COS(RADIANS(_10sept_0_10[[#This Row],[V_phase]])))*0.3</f>
        <v>6.0920089727095369E-5</v>
      </c>
      <c r="K315">
        <f>(10^(_10sept_0_10[[#This Row],[V_mag_adj]]/20)*SIN(RADIANS(_10sept_0_10[[#This Row],[V_phase]])))*0.3</f>
        <v>5.6513858555971022E-6</v>
      </c>
    </row>
    <row r="316" spans="1:11" x14ac:dyDescent="0.25">
      <c r="A316">
        <v>133</v>
      </c>
      <c r="B316">
        <v>-33.450000000000003</v>
      </c>
      <c r="C316">
        <v>-10.88</v>
      </c>
      <c r="D316">
        <v>-33.700000000000003</v>
      </c>
      <c r="E316">
        <v>-9.64</v>
      </c>
      <c r="F316">
        <f>_10sept_0_10[[#This Row],[H_mag]]-40</f>
        <v>-73.45</v>
      </c>
      <c r="G316">
        <f>_10sept_0_10[[#This Row],[V_mag]]-40</f>
        <v>-73.7</v>
      </c>
      <c r="H316">
        <f>(10^(_10sept_0_10[[#This Row],[H_mag_adj]]/20)*COS(RADIANS(_10sept_0_10[[#This Row],[H_phase]])))*0.3</f>
        <v>6.2624410132369312E-5</v>
      </c>
      <c r="I316">
        <f>(10^(_10sept_0_10[[#This Row],[H_mag_adj]]/20)*SIN(RADIANS(_10sept_0_10[[#This Row],[H_phase]])))*0.3</f>
        <v>-1.2036891415439588E-5</v>
      </c>
      <c r="J316">
        <f>(10^(_10sept_0_10[[#This Row],[V_mag_adj]]/20)*COS(RADIANS(_10sept_0_10[[#This Row],[V_phase]])))*0.3</f>
        <v>6.1086470620115731E-5</v>
      </c>
      <c r="K316">
        <f>(10^(_10sept_0_10[[#This Row],[V_mag_adj]]/20)*SIN(RADIANS(_10sept_0_10[[#This Row],[V_phase]])))*0.3</f>
        <v>-1.0375874729008075E-5</v>
      </c>
    </row>
    <row r="317" spans="1:11" x14ac:dyDescent="0.25">
      <c r="A317">
        <v>134</v>
      </c>
      <c r="B317">
        <v>-33.89</v>
      </c>
      <c r="C317">
        <v>-30.84</v>
      </c>
      <c r="D317">
        <v>-33.74</v>
      </c>
      <c r="E317">
        <v>-28.95</v>
      </c>
      <c r="F317">
        <f>_10sept_0_10[[#This Row],[H_mag]]-40</f>
        <v>-73.89</v>
      </c>
      <c r="G317">
        <f>_10sept_0_10[[#This Row],[V_mag]]-40</f>
        <v>-73.740000000000009</v>
      </c>
      <c r="H317">
        <f>(10^(_10sept_0_10[[#This Row],[H_mag_adj]]/20)*COS(RADIANS(_10sept_0_10[[#This Row],[H_phase]])))*0.3</f>
        <v>5.2049104136570944E-5</v>
      </c>
      <c r="I317">
        <f>(10^(_10sept_0_10[[#This Row],[H_mag_adj]]/20)*SIN(RADIANS(_10sept_0_10[[#This Row],[H_phase]])))*0.3</f>
        <v>-3.1076763595564626E-5</v>
      </c>
      <c r="J317">
        <f>(10^(_10sept_0_10[[#This Row],[V_mag_adj]]/20)*COS(RADIANS(_10sept_0_10[[#This Row],[V_phase]])))*0.3</f>
        <v>5.3969746337364636E-5</v>
      </c>
      <c r="K317">
        <f>(10^(_10sept_0_10[[#This Row],[V_mag_adj]]/20)*SIN(RADIANS(_10sept_0_10[[#This Row],[V_phase]])))*0.3</f>
        <v>-2.9854380058392261E-5</v>
      </c>
    </row>
    <row r="318" spans="1:11" x14ac:dyDescent="0.25">
      <c r="A318">
        <v>135</v>
      </c>
      <c r="B318">
        <v>-34.21</v>
      </c>
      <c r="C318">
        <v>-52.88</v>
      </c>
      <c r="D318">
        <v>-34.090000000000003</v>
      </c>
      <c r="E318">
        <v>-50.57</v>
      </c>
      <c r="F318">
        <f>_10sept_0_10[[#This Row],[H_mag]]-40</f>
        <v>-74.210000000000008</v>
      </c>
      <c r="G318">
        <f>_10sept_0_10[[#This Row],[V_mag]]-40</f>
        <v>-74.09</v>
      </c>
      <c r="H318">
        <f>(10^(_10sept_0_10[[#This Row],[H_mag_adj]]/20)*COS(RADIANS(_10sept_0_10[[#This Row],[H_phase]])))*0.3</f>
        <v>3.5260520068530922E-5</v>
      </c>
      <c r="I318">
        <f>(10^(_10sept_0_10[[#This Row],[H_mag_adj]]/20)*SIN(RADIANS(_10sept_0_10[[#This Row],[H_phase]])))*0.3</f>
        <v>-4.6588953511104439E-5</v>
      </c>
      <c r="J318">
        <f>(10^(_10sept_0_10[[#This Row],[V_mag_adj]]/20)*COS(RADIANS(_10sept_0_10[[#This Row],[V_phase]])))*0.3</f>
        <v>3.7625936657105758E-5</v>
      </c>
      <c r="K318">
        <f>(10^(_10sept_0_10[[#This Row],[V_mag_adj]]/20)*SIN(RADIANS(_10sept_0_10[[#This Row],[V_phase]])))*0.3</f>
        <v>-4.5757696300888491E-5</v>
      </c>
    </row>
    <row r="319" spans="1:11" x14ac:dyDescent="0.25">
      <c r="A319">
        <v>136</v>
      </c>
      <c r="B319">
        <v>-33.96</v>
      </c>
      <c r="C319">
        <v>-77.13</v>
      </c>
      <c r="D319">
        <v>-33.86</v>
      </c>
      <c r="E319">
        <v>-76.38</v>
      </c>
      <c r="F319">
        <f>_10sept_0_10[[#This Row],[H_mag]]-40</f>
        <v>-73.960000000000008</v>
      </c>
      <c r="G319">
        <f>_10sept_0_10[[#This Row],[V_mag]]-40</f>
        <v>-73.86</v>
      </c>
      <c r="H319">
        <f>(10^(_10sept_0_10[[#This Row],[H_mag_adj]]/20)*COS(RADIANS(_10sept_0_10[[#This Row],[H_phase]])))*0.3</f>
        <v>1.3394265041065437E-5</v>
      </c>
      <c r="I319">
        <f>(10^(_10sept_0_10[[#This Row],[H_mag_adj]]/20)*SIN(RADIANS(_10sept_0_10[[#This Row],[H_phase]])))*0.3</f>
        <v>-5.8623467669953942E-5</v>
      </c>
      <c r="J319">
        <f>(10^(_10sept_0_10[[#This Row],[V_mag_adj]]/20)*COS(RADIANS(_10sept_0_10[[#This Row],[V_phase]])))*0.3</f>
        <v>1.4324445577289553E-5</v>
      </c>
      <c r="K319">
        <f>(10^(_10sept_0_10[[#This Row],[V_mag_adj]]/20)*SIN(RADIANS(_10sept_0_10[[#This Row],[V_phase]])))*0.3</f>
        <v>-5.9119859174764321E-5</v>
      </c>
    </row>
    <row r="320" spans="1:11" x14ac:dyDescent="0.25">
      <c r="A320">
        <v>137</v>
      </c>
      <c r="B320">
        <v>-33.270000000000003</v>
      </c>
      <c r="C320">
        <v>-100.44</v>
      </c>
      <c r="D320">
        <v>-33.44</v>
      </c>
      <c r="E320">
        <v>-98.75</v>
      </c>
      <c r="F320">
        <f>_10sept_0_10[[#This Row],[H_mag]]-40</f>
        <v>-73.27000000000001</v>
      </c>
      <c r="G320">
        <f>_10sept_0_10[[#This Row],[V_mag]]-40</f>
        <v>-73.44</v>
      </c>
      <c r="H320">
        <f>(10^(_10sept_0_10[[#This Row],[H_mag_adj]]/20)*COS(RADIANS(_10sept_0_10[[#This Row],[H_phase]])))*0.3</f>
        <v>-1.1797588989514061E-5</v>
      </c>
      <c r="I320">
        <f>(10^(_10sept_0_10[[#This Row],[H_mag_adj]]/20)*SIN(RADIANS(_10sept_0_10[[#This Row],[H_phase]])))*0.3</f>
        <v>-6.4028219025731638E-5</v>
      </c>
      <c r="J320">
        <f>(10^(_10sept_0_10[[#This Row],[V_mag_adj]]/20)*COS(RADIANS(_10sept_0_10[[#This Row],[V_phase]])))*0.3</f>
        <v>-9.7121915387360669E-6</v>
      </c>
      <c r="K320">
        <f>(10^(_10sept_0_10[[#This Row],[V_mag_adj]]/20)*SIN(RADIANS(_10sept_0_10[[#This Row],[V_phase]])))*0.3</f>
        <v>-6.3101121659186758E-5</v>
      </c>
    </row>
    <row r="321" spans="1:11" x14ac:dyDescent="0.25">
      <c r="A321">
        <v>138</v>
      </c>
      <c r="B321">
        <v>-32.590000000000003</v>
      </c>
      <c r="C321">
        <v>-121.32</v>
      </c>
      <c r="D321">
        <v>-32.57</v>
      </c>
      <c r="E321">
        <v>-122.38</v>
      </c>
      <c r="F321">
        <f>_10sept_0_10[[#This Row],[H_mag]]-40</f>
        <v>-72.59</v>
      </c>
      <c r="G321">
        <f>_10sept_0_10[[#This Row],[V_mag]]-40</f>
        <v>-72.569999999999993</v>
      </c>
      <c r="H321">
        <f>(10^(_10sept_0_10[[#This Row],[H_mag_adj]]/20)*COS(RADIANS(_10sept_0_10[[#This Row],[H_phase]])))*0.3</f>
        <v>-3.6599235979453737E-5</v>
      </c>
      <c r="I321">
        <f>(10^(_10sept_0_10[[#This Row],[H_mag_adj]]/20)*SIN(RADIANS(_10sept_0_10[[#This Row],[H_phase]])))*0.3</f>
        <v>-6.0147861087231397E-5</v>
      </c>
      <c r="J321">
        <f>(10^(_10sept_0_10[[#This Row],[V_mag_adj]]/20)*COS(RADIANS(_10sept_0_10[[#This Row],[V_phase]])))*0.3</f>
        <v>-3.7792594768567201E-5</v>
      </c>
      <c r="K321">
        <f>(10^(_10sept_0_10[[#This Row],[V_mag_adj]]/20)*SIN(RADIANS(_10sept_0_10[[#This Row],[V_phase]])))*0.3</f>
        <v>-5.9597573470742077E-5</v>
      </c>
    </row>
    <row r="322" spans="1:11" x14ac:dyDescent="0.25">
      <c r="A322">
        <v>139</v>
      </c>
      <c r="B322">
        <v>-31.6</v>
      </c>
      <c r="C322">
        <v>-139.27000000000001</v>
      </c>
      <c r="D322">
        <v>-31.46</v>
      </c>
      <c r="E322">
        <v>-139.24</v>
      </c>
      <c r="F322">
        <f>_10sept_0_10[[#This Row],[H_mag]]-40</f>
        <v>-71.599999999999994</v>
      </c>
      <c r="G322">
        <f>_10sept_0_10[[#This Row],[V_mag]]-40</f>
        <v>-71.460000000000008</v>
      </c>
      <c r="H322">
        <f>(10^(_10sept_0_10[[#This Row],[H_mag_adj]]/20)*COS(RADIANS(_10sept_0_10[[#This Row],[H_phase]])))*0.3</f>
        <v>-5.9795943945139589E-5</v>
      </c>
      <c r="I322">
        <f>(10^(_10sept_0_10[[#This Row],[H_mag_adj]]/20)*SIN(RADIANS(_10sept_0_10[[#This Row],[H_phase]])))*0.3</f>
        <v>-5.1487122914182694E-5</v>
      </c>
      <c r="J322">
        <f>(10^(_10sept_0_10[[#This Row],[V_mag_adj]]/20)*COS(RADIANS(_10sept_0_10[[#This Row],[V_phase]])))*0.3</f>
        <v>-6.0740144908145499E-5</v>
      </c>
      <c r="K322">
        <f>(10^(_10sept_0_10[[#This Row],[V_mag_adj]]/20)*SIN(RADIANS(_10sept_0_10[[#This Row],[V_phase]])))*0.3</f>
        <v>-5.2355532002044302E-5</v>
      </c>
    </row>
    <row r="323" spans="1:11" x14ac:dyDescent="0.25">
      <c r="A323">
        <v>140</v>
      </c>
      <c r="B323">
        <v>-30.73</v>
      </c>
      <c r="C323">
        <v>-155.30000000000001</v>
      </c>
      <c r="D323">
        <v>-30.73</v>
      </c>
      <c r="E323">
        <v>-157.06</v>
      </c>
      <c r="F323">
        <f>_10sept_0_10[[#This Row],[H_mag]]-40</f>
        <v>-70.73</v>
      </c>
      <c r="G323">
        <f>_10sept_0_10[[#This Row],[V_mag]]-40</f>
        <v>-70.73</v>
      </c>
      <c r="H323">
        <f>(10^(_10sept_0_10[[#This Row],[H_mag_adj]]/20)*COS(RADIANS(_10sept_0_10[[#This Row],[H_phase]])))*0.3</f>
        <v>-7.9241026987027734E-5</v>
      </c>
      <c r="I323">
        <f>(10^(_10sept_0_10[[#This Row],[H_mag_adj]]/20)*SIN(RADIANS(_10sept_0_10[[#This Row],[H_phase]])))*0.3</f>
        <v>-3.6446800250278983E-5</v>
      </c>
      <c r="J323">
        <f>(10^(_10sept_0_10[[#This Row],[V_mag_adj]]/20)*COS(RADIANS(_10sept_0_10[[#This Row],[V_phase]])))*0.3</f>
        <v>-8.0323033960482169E-5</v>
      </c>
      <c r="K323">
        <f>(10^(_10sept_0_10[[#This Row],[V_mag_adj]]/20)*SIN(RADIANS(_10sept_0_10[[#This Row],[V_phase]])))*0.3</f>
        <v>-3.3995879483046525E-5</v>
      </c>
    </row>
    <row r="324" spans="1:11" x14ac:dyDescent="0.25">
      <c r="A324">
        <v>141</v>
      </c>
      <c r="B324">
        <v>-30.01</v>
      </c>
      <c r="C324">
        <v>-172.19</v>
      </c>
      <c r="D324">
        <v>-29.94</v>
      </c>
      <c r="E324">
        <v>-172.79</v>
      </c>
      <c r="F324">
        <f>_10sept_0_10[[#This Row],[H_mag]]-40</f>
        <v>-70.010000000000005</v>
      </c>
      <c r="G324">
        <f>_10sept_0_10[[#This Row],[V_mag]]-40</f>
        <v>-69.94</v>
      </c>
      <c r="H324">
        <f>(10^(_10sept_0_10[[#This Row],[H_mag_adj]]/20)*COS(RADIANS(_10sept_0_10[[#This Row],[H_phase]])))*0.3</f>
        <v>-9.388019850679015E-5</v>
      </c>
      <c r="I324">
        <f>(10^(_10sept_0_10[[#This Row],[H_mag_adj]]/20)*SIN(RADIANS(_10sept_0_10[[#This Row],[H_phase]])))*0.3</f>
        <v>-1.2876680578807703E-5</v>
      </c>
      <c r="J324">
        <f>(10^(_10sept_0_10[[#This Row],[V_mag_adj]]/20)*COS(RADIANS(_10sept_0_10[[#This Row],[V_phase]])))*0.3</f>
        <v>-9.4770584144134419E-5</v>
      </c>
      <c r="K324">
        <f>(10^(_10sept_0_10[[#This Row],[V_mag_adj]]/20)*SIN(RADIANS(_10sept_0_10[[#This Row],[V_phase]])))*0.3</f>
        <v>-1.1989113920955607E-5</v>
      </c>
    </row>
    <row r="325" spans="1:11" x14ac:dyDescent="0.25">
      <c r="A325">
        <v>142</v>
      </c>
      <c r="B325">
        <v>-29</v>
      </c>
      <c r="C325">
        <v>173.56</v>
      </c>
      <c r="D325">
        <v>-29.17</v>
      </c>
      <c r="E325">
        <v>172.84</v>
      </c>
      <c r="F325">
        <f>_10sept_0_10[[#This Row],[H_mag]]-40</f>
        <v>-69</v>
      </c>
      <c r="G325">
        <f>_10sept_0_10[[#This Row],[V_mag]]-40</f>
        <v>-69.17</v>
      </c>
      <c r="H325">
        <f>(10^(_10sept_0_10[[#This Row],[H_mag_adj]]/20)*COS(RADIANS(_10sept_0_10[[#This Row],[H_phase]])))*0.3</f>
        <v>-1.0577233980238481E-4</v>
      </c>
      <c r="I325">
        <f>(10^(_10sept_0_10[[#This Row],[H_mag_adj]]/20)*SIN(RADIANS(_10sept_0_10[[#This Row],[H_phase]])))*0.3</f>
        <v>1.1939046816070633E-5</v>
      </c>
      <c r="J325">
        <f>(10^(_10sept_0_10[[#This Row],[V_mag_adj]]/20)*COS(RADIANS(_10sept_0_10[[#This Row],[V_phase]])))*0.3</f>
        <v>-1.0356698531138727E-4</v>
      </c>
      <c r="K325">
        <f>(10^(_10sept_0_10[[#This Row],[V_mag_adj]]/20)*SIN(RADIANS(_10sept_0_10[[#This Row],[V_phase]])))*0.3</f>
        <v>1.3010102054373874E-5</v>
      </c>
    </row>
    <row r="326" spans="1:11" x14ac:dyDescent="0.25">
      <c r="A326">
        <v>143</v>
      </c>
      <c r="B326">
        <v>-28.37</v>
      </c>
      <c r="C326">
        <v>160.85</v>
      </c>
      <c r="D326">
        <v>-28.56</v>
      </c>
      <c r="E326">
        <v>160.32</v>
      </c>
      <c r="F326">
        <f>_10sept_0_10[[#This Row],[H_mag]]-40</f>
        <v>-68.37</v>
      </c>
      <c r="G326">
        <f>_10sept_0_10[[#This Row],[V_mag]]-40</f>
        <v>-68.56</v>
      </c>
      <c r="H326">
        <f>(10^(_10sept_0_10[[#This Row],[H_mag_adj]]/20)*COS(RADIANS(_10sept_0_10[[#This Row],[H_phase]])))*0.3</f>
        <v>-1.0811803914635246E-4</v>
      </c>
      <c r="I326">
        <f>(10^(_10sept_0_10[[#This Row],[H_mag_adj]]/20)*SIN(RADIANS(_10sept_0_10[[#This Row],[H_phase]])))*0.3</f>
        <v>3.7544924242638238E-5</v>
      </c>
      <c r="J326">
        <f>(10^(_10sept_0_10[[#This Row],[V_mag_adj]]/20)*COS(RADIANS(_10sept_0_10[[#This Row],[V_phase]])))*0.3</f>
        <v>-1.0543437832992042E-4</v>
      </c>
      <c r="K326">
        <f>(10^(_10sept_0_10[[#This Row],[V_mag_adj]]/20)*SIN(RADIANS(_10sept_0_10[[#This Row],[V_phase]])))*0.3</f>
        <v>3.7709456276787187E-5</v>
      </c>
    </row>
    <row r="327" spans="1:11" x14ac:dyDescent="0.25">
      <c r="A327">
        <v>144</v>
      </c>
      <c r="B327">
        <v>-28.01</v>
      </c>
      <c r="C327">
        <v>150.33000000000001</v>
      </c>
      <c r="D327">
        <v>-27.97</v>
      </c>
      <c r="E327">
        <v>149.81</v>
      </c>
      <c r="F327">
        <f>_10sept_0_10[[#This Row],[H_mag]]-40</f>
        <v>-68.010000000000005</v>
      </c>
      <c r="G327">
        <f>_10sept_0_10[[#This Row],[V_mag]]-40</f>
        <v>-67.97</v>
      </c>
      <c r="H327">
        <f>(10^(_10sept_0_10[[#This Row],[H_mag_adj]]/20)*COS(RADIANS(_10sept_0_10[[#This Row],[H_phase]])))*0.3</f>
        <v>-1.0365409448359691E-4</v>
      </c>
      <c r="I327">
        <f>(10^(_10sept_0_10[[#This Row],[H_mag_adj]]/20)*SIN(RADIANS(_10sept_0_10[[#This Row],[H_phase]])))*0.3</f>
        <v>5.9051342492944149E-5</v>
      </c>
      <c r="J327">
        <f>(10^(_10sept_0_10[[#This Row],[V_mag_adj]]/20)*COS(RADIANS(_10sept_0_10[[#This Row],[V_phase]])))*0.3</f>
        <v>-1.0358985210429705E-4</v>
      </c>
      <c r="K327">
        <f>(10^(_10sept_0_10[[#This Row],[V_mag_adj]]/20)*SIN(RADIANS(_10sept_0_10[[#This Row],[V_phase]])))*0.3</f>
        <v>6.0266531890763803E-5</v>
      </c>
    </row>
    <row r="328" spans="1:11" x14ac:dyDescent="0.25">
      <c r="A328">
        <v>145</v>
      </c>
      <c r="B328">
        <v>-27.74</v>
      </c>
      <c r="C328">
        <v>141.62</v>
      </c>
      <c r="D328">
        <v>-27.73</v>
      </c>
      <c r="E328">
        <v>141.27000000000001</v>
      </c>
      <c r="F328">
        <f>_10sept_0_10[[#This Row],[H_mag]]-40</f>
        <v>-67.739999999999995</v>
      </c>
      <c r="G328">
        <f>_10sept_0_10[[#This Row],[V_mag]]-40</f>
        <v>-67.73</v>
      </c>
      <c r="H328">
        <f>(10^(_10sept_0_10[[#This Row],[H_mag_adj]]/20)*COS(RADIANS(_10sept_0_10[[#This Row],[H_phase]])))*0.3</f>
        <v>-9.6468957945489357E-5</v>
      </c>
      <c r="I328">
        <f>(10^(_10sept_0_10[[#This Row],[H_mag_adj]]/20)*SIN(RADIANS(_10sept_0_10[[#This Row],[H_phase]])))*0.3</f>
        <v>7.64055410460891E-5</v>
      </c>
      <c r="J328">
        <f>(10^(_10sept_0_10[[#This Row],[V_mag_adj]]/20)*COS(RADIANS(_10sept_0_10[[#This Row],[V_phase]])))*0.3</f>
        <v>-9.6111014285834995E-5</v>
      </c>
      <c r="K328">
        <f>(10^(_10sept_0_10[[#This Row],[V_mag_adj]]/20)*SIN(RADIANS(_10sept_0_10[[#This Row],[V_phase]])))*0.3</f>
        <v>7.7082100136456098E-5</v>
      </c>
    </row>
    <row r="329" spans="1:11" x14ac:dyDescent="0.25">
      <c r="A329">
        <v>146</v>
      </c>
      <c r="B329">
        <v>-27.78</v>
      </c>
      <c r="C329">
        <v>134.51</v>
      </c>
      <c r="D329">
        <v>-27.62</v>
      </c>
      <c r="E329">
        <v>133.16</v>
      </c>
      <c r="F329">
        <f>_10sept_0_10[[#This Row],[H_mag]]-40</f>
        <v>-67.78</v>
      </c>
      <c r="G329">
        <f>_10sept_0_10[[#This Row],[V_mag]]-40</f>
        <v>-67.62</v>
      </c>
      <c r="H329">
        <f>(10^(_10sept_0_10[[#This Row],[H_mag_adj]]/20)*COS(RADIANS(_10sept_0_10[[#This Row],[H_phase]])))*0.3</f>
        <v>-8.587369987020012E-5</v>
      </c>
      <c r="I329">
        <f>(10^(_10sept_0_10[[#This Row],[H_mag_adj]]/20)*SIN(RADIANS(_10sept_0_10[[#This Row],[H_phase]])))*0.3</f>
        <v>8.7355209252581564E-5</v>
      </c>
      <c r="J329">
        <f>(10^(_10sept_0_10[[#This Row],[V_mag_adj]]/20)*COS(RADIANS(_10sept_0_10[[#This Row],[V_phase]])))*0.3</f>
        <v>-8.5349601529402297E-5</v>
      </c>
      <c r="K329">
        <f>(10^(_10sept_0_10[[#This Row],[V_mag_adj]]/20)*SIN(RADIANS(_10sept_0_10[[#This Row],[V_phase]])))*0.3</f>
        <v>9.1015343496072794E-5</v>
      </c>
    </row>
    <row r="330" spans="1:11" x14ac:dyDescent="0.25">
      <c r="A330">
        <v>147</v>
      </c>
      <c r="B330">
        <v>-28.03</v>
      </c>
      <c r="C330">
        <v>127.04</v>
      </c>
      <c r="D330">
        <v>-28.09</v>
      </c>
      <c r="E330">
        <v>126.33</v>
      </c>
      <c r="F330">
        <f>_10sept_0_10[[#This Row],[H_mag]]-40</f>
        <v>-68.03</v>
      </c>
      <c r="G330">
        <f>_10sept_0_10[[#This Row],[V_mag]]-40</f>
        <v>-68.09</v>
      </c>
      <c r="H330">
        <f>(10^(_10sept_0_10[[#This Row],[H_mag_adj]]/20)*COS(RADIANS(_10sept_0_10[[#This Row],[H_phase]])))*0.3</f>
        <v>-7.1694582583813434E-5</v>
      </c>
      <c r="I330">
        <f>(10^(_10sept_0_10[[#This Row],[H_mag_adj]]/20)*SIN(RADIANS(_10sept_0_10[[#This Row],[H_phase]])))*0.3</f>
        <v>9.5003855755062473E-5</v>
      </c>
      <c r="J330">
        <f>(10^(_10sept_0_10[[#This Row],[V_mag_adj]]/20)*COS(RADIANS(_10sept_0_10[[#This Row],[V_phase]])))*0.3</f>
        <v>-7.002643573463858E-5</v>
      </c>
      <c r="K330">
        <f>(10^(_10sept_0_10[[#This Row],[V_mag_adj]]/20)*SIN(RADIANS(_10sept_0_10[[#This Row],[V_phase]])))*0.3</f>
        <v>9.5224898991415308E-5</v>
      </c>
    </row>
    <row r="331" spans="1:11" x14ac:dyDescent="0.25">
      <c r="A331">
        <v>148</v>
      </c>
      <c r="B331">
        <v>-28.58</v>
      </c>
      <c r="C331">
        <v>118.37</v>
      </c>
      <c r="D331">
        <v>-28.5</v>
      </c>
      <c r="E331">
        <v>119.34</v>
      </c>
      <c r="F331">
        <f>_10sept_0_10[[#This Row],[H_mag]]-40</f>
        <v>-68.58</v>
      </c>
      <c r="G331">
        <f>_10sept_0_10[[#This Row],[V_mag]]-40</f>
        <v>-68.5</v>
      </c>
      <c r="H331">
        <f>(10^(_10sept_0_10[[#This Row],[H_mag_adj]]/20)*COS(RADIANS(_10sept_0_10[[#This Row],[H_phase]])))*0.3</f>
        <v>-5.3084090766786457E-5</v>
      </c>
      <c r="I331">
        <f>(10^(_10sept_0_10[[#This Row],[H_mag_adj]]/20)*SIN(RADIANS(_10sept_0_10[[#This Row],[H_phase]])))*0.3</f>
        <v>9.8299958124663323E-5</v>
      </c>
      <c r="J331">
        <f>(10^(_10sept_0_10[[#This Row],[V_mag_adj]]/20)*COS(RADIANS(_10sept_0_10[[#This Row],[V_phase]])))*0.3</f>
        <v>-5.5247100767482583E-5</v>
      </c>
      <c r="K331">
        <f>(10^(_10sept_0_10[[#This Row],[V_mag_adj]]/20)*SIN(RADIANS(_10sept_0_10[[#This Row],[V_phase]])))*0.3</f>
        <v>9.8288329716159125E-5</v>
      </c>
    </row>
    <row r="332" spans="1:11" x14ac:dyDescent="0.25">
      <c r="A332">
        <v>149</v>
      </c>
      <c r="B332">
        <v>-29.38</v>
      </c>
      <c r="C332">
        <v>110.99</v>
      </c>
      <c r="D332">
        <v>-29.29</v>
      </c>
      <c r="E332">
        <v>109.96</v>
      </c>
      <c r="F332">
        <f>_10sept_0_10[[#This Row],[H_mag]]-40</f>
        <v>-69.38</v>
      </c>
      <c r="G332">
        <f>_10sept_0_10[[#This Row],[V_mag]]-40</f>
        <v>-69.289999999999992</v>
      </c>
      <c r="H332">
        <f>(10^(_10sept_0_10[[#This Row],[H_mag_adj]]/20)*COS(RADIANS(_10sept_0_10[[#This Row],[H_phase]])))*0.3</f>
        <v>-3.6496641593716195E-5</v>
      </c>
      <c r="I332">
        <f>(10^(_10sept_0_10[[#This Row],[H_mag_adj]]/20)*SIN(RADIANS(_10sept_0_10[[#This Row],[H_phase]])))*0.3</f>
        <v>9.5126623364700784E-5</v>
      </c>
      <c r="J332">
        <f>(10^(_10sept_0_10[[#This Row],[V_mag_adj]]/20)*COS(RADIANS(_10sept_0_10[[#This Row],[V_phase]])))*0.3</f>
        <v>-3.5143014584650625E-5</v>
      </c>
      <c r="K332">
        <f>(10^(_10sept_0_10[[#This Row],[V_mag_adj]]/20)*SIN(RADIANS(_10sept_0_10[[#This Row],[V_phase]])))*0.3</f>
        <v>9.6764778135385049E-5</v>
      </c>
    </row>
    <row r="333" spans="1:11" x14ac:dyDescent="0.25">
      <c r="A333">
        <v>150</v>
      </c>
      <c r="B333">
        <v>-30.26</v>
      </c>
      <c r="C333">
        <v>99.57</v>
      </c>
      <c r="D333">
        <v>-30.15</v>
      </c>
      <c r="E333">
        <v>98.84</v>
      </c>
      <c r="F333">
        <f>_10sept_0_10[[#This Row],[H_mag]]-40</f>
        <v>-70.260000000000005</v>
      </c>
      <c r="G333">
        <f>_10sept_0_10[[#This Row],[V_mag]]-40</f>
        <v>-70.150000000000006</v>
      </c>
      <c r="H333">
        <f>(10^(_10sept_0_10[[#This Row],[H_mag_adj]]/20)*COS(RADIANS(_10sept_0_10[[#This Row],[H_phase]])))*0.3</f>
        <v>-1.530697343642199E-5</v>
      </c>
      <c r="I333">
        <f>(10^(_10sept_0_10[[#This Row],[H_mag_adj]]/20)*SIN(RADIANS(_10sept_0_10[[#This Row],[H_phase]])))*0.3</f>
        <v>9.0789332704465921E-5</v>
      </c>
      <c r="J333">
        <f>(10^(_10sept_0_10[[#This Row],[V_mag_adj]]/20)*COS(RADIANS(_10sept_0_10[[#This Row],[V_phase]])))*0.3</f>
        <v>-1.4329349982661559E-5</v>
      </c>
      <c r="K333">
        <f>(10^(_10sept_0_10[[#This Row],[V_mag_adj]]/20)*SIN(RADIANS(_10sept_0_10[[#This Row],[V_phase]])))*0.3</f>
        <v>9.2136462054838428E-5</v>
      </c>
    </row>
    <row r="334" spans="1:11" x14ac:dyDescent="0.25">
      <c r="A334">
        <v>151</v>
      </c>
      <c r="B334">
        <v>-30.92</v>
      </c>
      <c r="C334">
        <v>85.27</v>
      </c>
      <c r="D334">
        <v>-30.94</v>
      </c>
      <c r="E334">
        <v>85.31</v>
      </c>
      <c r="F334">
        <f>_10sept_0_10[[#This Row],[H_mag]]-40</f>
        <v>-70.92</v>
      </c>
      <c r="G334">
        <f>_10sept_0_10[[#This Row],[V_mag]]-40</f>
        <v>-70.94</v>
      </c>
      <c r="H334">
        <f>(10^(_10sept_0_10[[#This Row],[H_mag_adj]]/20)*COS(RADIANS(_10sept_0_10[[#This Row],[H_phase]])))*0.3</f>
        <v>7.036656516226484E-6</v>
      </c>
      <c r="I334">
        <f>(10^(_10sept_0_10[[#This Row],[H_mag_adj]]/20)*SIN(RADIANS(_10sept_0_10[[#This Row],[H_phase]])))*0.3</f>
        <v>8.5043215823944944E-5</v>
      </c>
      <c r="J334">
        <f>(10^(_10sept_0_10[[#This Row],[V_mag_adj]]/20)*COS(RADIANS(_10sept_0_10[[#This Row],[V_phase]])))*0.3</f>
        <v>6.961236134747307E-6</v>
      </c>
      <c r="K334">
        <f>(10^(_10sept_0_10[[#This Row],[V_mag_adj]]/20)*SIN(RADIANS(_10sept_0_10[[#This Row],[V_phase]])))*0.3</f>
        <v>8.4852502392492198E-5</v>
      </c>
    </row>
    <row r="335" spans="1:11" x14ac:dyDescent="0.25">
      <c r="A335">
        <v>152</v>
      </c>
      <c r="B335">
        <v>-31.22</v>
      </c>
      <c r="C335">
        <v>68.34</v>
      </c>
      <c r="D335">
        <v>-31.21</v>
      </c>
      <c r="E335">
        <v>66.73</v>
      </c>
      <c r="F335">
        <f>_10sept_0_10[[#This Row],[H_mag]]-40</f>
        <v>-71.22</v>
      </c>
      <c r="G335">
        <f>_10sept_0_10[[#This Row],[V_mag]]-40</f>
        <v>-71.210000000000008</v>
      </c>
      <c r="H335">
        <f>(10^(_10sept_0_10[[#This Row],[H_mag_adj]]/20)*COS(RADIANS(_10sept_0_10[[#This Row],[H_phase]])))*0.3</f>
        <v>3.0427267934323357E-5</v>
      </c>
      <c r="I335">
        <f>(10^(_10sept_0_10[[#This Row],[H_mag_adj]]/20)*SIN(RADIANS(_10sept_0_10[[#This Row],[H_phase]])))*0.3</f>
        <v>7.6615999732704618E-5</v>
      </c>
      <c r="J335">
        <f>(10^(_10sept_0_10[[#This Row],[V_mag_adj]]/20)*COS(RADIANS(_10sept_0_10[[#This Row],[V_phase]])))*0.3</f>
        <v>3.2605383825596134E-5</v>
      </c>
      <c r="K335">
        <f>(10^(_10sept_0_10[[#This Row],[V_mag_adj]]/20)*SIN(RADIANS(_10sept_0_10[[#This Row],[V_phase]])))*0.3</f>
        <v>7.5818104703126809E-5</v>
      </c>
    </row>
    <row r="336" spans="1:11" x14ac:dyDescent="0.25">
      <c r="A336">
        <v>153</v>
      </c>
      <c r="B336">
        <v>-30.9</v>
      </c>
      <c r="C336">
        <v>50.34</v>
      </c>
      <c r="D336">
        <v>-31.04</v>
      </c>
      <c r="E336">
        <v>51.1</v>
      </c>
      <c r="F336">
        <f>_10sept_0_10[[#This Row],[H_mag]]-40</f>
        <v>-70.900000000000006</v>
      </c>
      <c r="G336">
        <f>_10sept_0_10[[#This Row],[V_mag]]-40</f>
        <v>-71.039999999999992</v>
      </c>
      <c r="H336">
        <f>(10^(_10sept_0_10[[#This Row],[H_mag_adj]]/20)*COS(RADIANS(_10sept_0_10[[#This Row],[H_phase]])))*0.3</f>
        <v>5.4588206114195291E-5</v>
      </c>
      <c r="I336">
        <f>(10^(_10sept_0_10[[#This Row],[H_mag_adj]]/20)*SIN(RADIANS(_10sept_0_10[[#This Row],[H_phase]])))*0.3</f>
        <v>6.5845291393622072E-5</v>
      </c>
      <c r="J336">
        <f>(10^(_10sept_0_10[[#This Row],[V_mag_adj]]/20)*COS(RADIANS(_10sept_0_10[[#This Row],[V_phase]])))*0.3</f>
        <v>5.2851260559613944E-5</v>
      </c>
      <c r="K336">
        <f>(10^(_10sept_0_10[[#This Row],[V_mag_adj]]/20)*SIN(RADIANS(_10sept_0_10[[#This Row],[V_phase]])))*0.3</f>
        <v>6.5499285221410554E-5</v>
      </c>
    </row>
    <row r="337" spans="1:11" x14ac:dyDescent="0.25">
      <c r="A337">
        <v>154</v>
      </c>
      <c r="B337">
        <v>-30.01</v>
      </c>
      <c r="C337">
        <v>32.11</v>
      </c>
      <c r="D337">
        <v>-30.02</v>
      </c>
      <c r="E337">
        <v>33.57</v>
      </c>
      <c r="F337">
        <f>_10sept_0_10[[#This Row],[H_mag]]-40</f>
        <v>-70.010000000000005</v>
      </c>
      <c r="G337">
        <f>_10sept_0_10[[#This Row],[V_mag]]-40</f>
        <v>-70.02</v>
      </c>
      <c r="H337">
        <f>(10^(_10sept_0_10[[#This Row],[H_mag_adj]]/20)*COS(RADIANS(_10sept_0_10[[#This Row],[H_phase]])))*0.3</f>
        <v>8.0263781580923666E-5</v>
      </c>
      <c r="I337">
        <f>(10^(_10sept_0_10[[#This Row],[H_mag_adj]]/20)*SIN(RADIANS(_10sept_0_10[[#This Row],[H_phase]])))*0.3</f>
        <v>5.036889854595537E-5</v>
      </c>
      <c r="J337">
        <f>(10^(_10sept_0_10[[#This Row],[V_mag_adj]]/20)*COS(RADIANS(_10sept_0_10[[#This Row],[V_phase]])))*0.3</f>
        <v>7.8863525516446352E-5</v>
      </c>
      <c r="K337">
        <f>(10^(_10sept_0_10[[#This Row],[V_mag_adj]]/20)*SIN(RADIANS(_10sept_0_10[[#This Row],[V_phase]])))*0.3</f>
        <v>5.2337301222746864E-5</v>
      </c>
    </row>
    <row r="338" spans="1:11" x14ac:dyDescent="0.25">
      <c r="A338">
        <v>155</v>
      </c>
      <c r="B338">
        <v>-28.79</v>
      </c>
      <c r="C338">
        <v>21.33</v>
      </c>
      <c r="D338">
        <v>-28.8</v>
      </c>
      <c r="E338">
        <v>21.03</v>
      </c>
      <c r="F338">
        <f>_10sept_0_10[[#This Row],[H_mag]]-40</f>
        <v>-68.789999999999992</v>
      </c>
      <c r="G338">
        <f>_10sept_0_10[[#This Row],[V_mag]]-40</f>
        <v>-68.8</v>
      </c>
      <c r="H338">
        <f>(10^(_10sept_0_10[[#This Row],[H_mag_adj]]/20)*COS(RADIANS(_10sept_0_10[[#This Row],[H_phase]])))*0.3</f>
        <v>1.0157914066537728E-4</v>
      </c>
      <c r="I338">
        <f>(10^(_10sept_0_10[[#This Row],[H_mag_adj]]/20)*SIN(RADIANS(_10sept_0_10[[#This Row],[H_phase]])))*0.3</f>
        <v>3.966533611811024E-5</v>
      </c>
      <c r="J338">
        <f>(10^(_10sept_0_10[[#This Row],[V_mag_adj]]/20)*COS(RADIANS(_10sept_0_10[[#This Row],[V_phase]])))*0.3</f>
        <v>1.0166831712795407E-4</v>
      </c>
      <c r="K338">
        <f>(10^(_10sept_0_10[[#This Row],[V_mag_adj]]/20)*SIN(RADIANS(_10sept_0_10[[#This Row],[V_phase]])))*0.3</f>
        <v>3.9087900165874925E-5</v>
      </c>
    </row>
    <row r="339" spans="1:11" x14ac:dyDescent="0.25">
      <c r="A339">
        <v>156</v>
      </c>
      <c r="B339">
        <v>-27.71</v>
      </c>
      <c r="C339">
        <v>11.97</v>
      </c>
      <c r="D339">
        <v>-27.86</v>
      </c>
      <c r="E339">
        <v>10.44</v>
      </c>
      <c r="F339">
        <f>_10sept_0_10[[#This Row],[H_mag]]-40</f>
        <v>-67.710000000000008</v>
      </c>
      <c r="G339">
        <f>_10sept_0_10[[#This Row],[V_mag]]-40</f>
        <v>-67.86</v>
      </c>
      <c r="H339">
        <f>(10^(_10sept_0_10[[#This Row],[H_mag_adj]]/20)*COS(RADIANS(_10sept_0_10[[#This Row],[H_phase]])))*0.3</f>
        <v>1.2080194339315157E-4</v>
      </c>
      <c r="I339">
        <f>(10^(_10sept_0_10[[#This Row],[H_mag_adj]]/20)*SIN(RADIANS(_10sept_0_10[[#This Row],[H_phase]])))*0.3</f>
        <v>2.5611143599294784E-5</v>
      </c>
      <c r="J339">
        <f>(10^(_10sept_0_10[[#This Row],[V_mag_adj]]/20)*COS(RADIANS(_10sept_0_10[[#This Row],[V_phase]])))*0.3</f>
        <v>1.1936346622396795E-4</v>
      </c>
      <c r="K339">
        <f>(10^(_10sept_0_10[[#This Row],[V_mag_adj]]/20)*SIN(RADIANS(_10sept_0_10[[#This Row],[V_phase]])))*0.3</f>
        <v>2.1993445020049532E-5</v>
      </c>
    </row>
    <row r="340" spans="1:11" x14ac:dyDescent="0.25">
      <c r="A340">
        <v>157</v>
      </c>
      <c r="B340">
        <v>-26.93</v>
      </c>
      <c r="C340">
        <v>3.92</v>
      </c>
      <c r="D340">
        <v>-26.96</v>
      </c>
      <c r="E340">
        <v>3.75</v>
      </c>
      <c r="F340">
        <f>_10sept_0_10[[#This Row],[H_mag]]-40</f>
        <v>-66.930000000000007</v>
      </c>
      <c r="G340">
        <f>_10sept_0_10[[#This Row],[V_mag]]-40</f>
        <v>-66.960000000000008</v>
      </c>
      <c r="H340">
        <f>(10^(_10sept_0_10[[#This Row],[H_mag_adj]]/20)*COS(RADIANS(_10sept_0_10[[#This Row],[H_phase]])))*0.3</f>
        <v>1.3477334953832068E-4</v>
      </c>
      <c r="I340">
        <f>(10^(_10sept_0_10[[#This Row],[H_mag_adj]]/20)*SIN(RADIANS(_10sept_0_10[[#This Row],[H_phase]])))*0.3</f>
        <v>9.2351897605373977E-6</v>
      </c>
      <c r="J340">
        <f>(10^(_10sept_0_10[[#This Row],[V_mag_adj]]/20)*COS(RADIANS(_10sept_0_10[[#This Row],[V_phase]])))*0.3</f>
        <v>1.343353774820886E-4</v>
      </c>
      <c r="K340">
        <f>(10^(_10sept_0_10[[#This Row],[V_mag_adj]]/20)*SIN(RADIANS(_10sept_0_10[[#This Row],[V_phase]])))*0.3</f>
        <v>8.8048058187682636E-6</v>
      </c>
    </row>
    <row r="341" spans="1:11" x14ac:dyDescent="0.25">
      <c r="A341">
        <v>158</v>
      </c>
      <c r="B341">
        <v>-26.41</v>
      </c>
      <c r="C341">
        <v>-2.9</v>
      </c>
      <c r="D341">
        <v>-26.48</v>
      </c>
      <c r="E341">
        <v>-3.1</v>
      </c>
      <c r="F341">
        <f>_10sept_0_10[[#This Row],[H_mag]]-40</f>
        <v>-66.41</v>
      </c>
      <c r="G341">
        <f>_10sept_0_10[[#This Row],[V_mag]]-40</f>
        <v>-66.48</v>
      </c>
      <c r="H341">
        <f>(10^(_10sept_0_10[[#This Row],[H_mag_adj]]/20)*COS(RADIANS(_10sept_0_10[[#This Row],[H_phase]])))*0.3</f>
        <v>1.4324013517304118E-4</v>
      </c>
      <c r="I341">
        <f>(10^(_10sept_0_10[[#This Row],[H_mag_adj]]/20)*SIN(RADIANS(_10sept_0_10[[#This Row],[H_phase]])))*0.3</f>
        <v>-7.2562322170486277E-6</v>
      </c>
      <c r="J341">
        <f>(10^(_10sept_0_10[[#This Row],[V_mag_adj]]/20)*COS(RADIANS(_10sept_0_10[[#This Row],[V_phase]])))*0.3</f>
        <v>1.4206440386719692E-4</v>
      </c>
      <c r="K341">
        <f>(10^(_10sept_0_10[[#This Row],[V_mag_adj]]/20)*SIN(RADIANS(_10sept_0_10[[#This Row],[V_phase]])))*0.3</f>
        <v>-7.6939330891251891E-6</v>
      </c>
    </row>
    <row r="342" spans="1:11" x14ac:dyDescent="0.25">
      <c r="A342">
        <v>159</v>
      </c>
      <c r="B342">
        <v>-26.34</v>
      </c>
      <c r="C342">
        <v>-8.27</v>
      </c>
      <c r="D342">
        <v>-26.26</v>
      </c>
      <c r="E342">
        <v>-9.5399999999999991</v>
      </c>
      <c r="F342">
        <f>_10sept_0_10[[#This Row],[H_mag]]-40</f>
        <v>-66.34</v>
      </c>
      <c r="G342">
        <f>_10sept_0_10[[#This Row],[V_mag]]-40</f>
        <v>-66.260000000000005</v>
      </c>
      <c r="H342">
        <f>(10^(_10sept_0_10[[#This Row],[H_mag_adj]]/20)*COS(RADIANS(_10sept_0_10[[#This Row],[H_phase]])))*0.3</f>
        <v>1.4308084117656156E-4</v>
      </c>
      <c r="I342">
        <f>(10^(_10sept_0_10[[#This Row],[H_mag_adj]]/20)*SIN(RADIANS(_10sept_0_10[[#This Row],[H_phase]])))*0.3</f>
        <v>-2.0796731844727275E-5</v>
      </c>
      <c r="J342">
        <f>(10^(_10sept_0_10[[#This Row],[V_mag_adj]]/20)*COS(RADIANS(_10sept_0_10[[#This Row],[V_phase]])))*0.3</f>
        <v>1.4390407808985303E-4</v>
      </c>
      <c r="K342">
        <f>(10^(_10sept_0_10[[#This Row],[V_mag_adj]]/20)*SIN(RADIANS(_10sept_0_10[[#This Row],[V_phase]])))*0.3</f>
        <v>-2.418457331608875E-5</v>
      </c>
    </row>
    <row r="343" spans="1:11" x14ac:dyDescent="0.25">
      <c r="A343">
        <v>160</v>
      </c>
      <c r="B343">
        <v>-26.59</v>
      </c>
      <c r="C343">
        <v>-14.45</v>
      </c>
      <c r="D343">
        <v>-26.46</v>
      </c>
      <c r="E343">
        <v>-14.23</v>
      </c>
      <c r="F343">
        <f>_10sept_0_10[[#This Row],[H_mag]]-40</f>
        <v>-66.59</v>
      </c>
      <c r="G343">
        <f>_10sept_0_10[[#This Row],[V_mag]]-40</f>
        <v>-66.460000000000008</v>
      </c>
      <c r="H343">
        <f>(10^(_10sept_0_10[[#This Row],[H_mag_adj]]/20)*COS(RADIANS(_10sept_0_10[[#This Row],[H_phase]])))*0.3</f>
        <v>1.3603813957475838E-4</v>
      </c>
      <c r="I343">
        <f>(10^(_10sept_0_10[[#This Row],[H_mag_adj]]/20)*SIN(RADIANS(_10sept_0_10[[#This Row],[H_phase]])))*0.3</f>
        <v>-3.5055227843968304E-5</v>
      </c>
      <c r="J343">
        <f>(10^(_10sept_0_10[[#This Row],[V_mag_adj]]/20)*COS(RADIANS(_10sept_0_10[[#This Row],[V_phase]])))*0.3</f>
        <v>1.3822512238583084E-4</v>
      </c>
      <c r="K343">
        <f>(10^(_10sept_0_10[[#This Row],[V_mag_adj]]/20)*SIN(RADIANS(_10sept_0_10[[#This Row],[V_phase]])))*0.3</f>
        <v>-3.5053351814210575E-5</v>
      </c>
    </row>
    <row r="344" spans="1:11" x14ac:dyDescent="0.25">
      <c r="A344">
        <v>161</v>
      </c>
      <c r="B344">
        <v>-26.76</v>
      </c>
      <c r="C344">
        <v>-19.57</v>
      </c>
      <c r="D344">
        <v>-26.81</v>
      </c>
      <c r="E344">
        <v>-19.920000000000002</v>
      </c>
      <c r="F344">
        <f>_10sept_0_10[[#This Row],[H_mag]]-40</f>
        <v>-66.760000000000005</v>
      </c>
      <c r="G344">
        <f>_10sept_0_10[[#This Row],[V_mag]]-40</f>
        <v>-66.81</v>
      </c>
      <c r="H344">
        <f>(10^(_10sept_0_10[[#This Row],[H_mag_adj]]/20)*COS(RADIANS(_10sept_0_10[[#This Row],[H_phase]])))*0.3</f>
        <v>1.2980145164024159E-4</v>
      </c>
      <c r="I344">
        <f>(10^(_10sept_0_10[[#This Row],[H_mag_adj]]/20)*SIN(RADIANS(_10sept_0_10[[#This Row],[H_phase]])))*0.3</f>
        <v>-4.6143650716925048E-5</v>
      </c>
      <c r="J344">
        <f>(10^(_10sept_0_10[[#This Row],[V_mag_adj]]/20)*COS(RADIANS(_10sept_0_10[[#This Row],[V_phase]])))*0.3</f>
        <v>1.2877373716958939E-4</v>
      </c>
      <c r="K344">
        <f>(10^(_10sept_0_10[[#This Row],[V_mag_adj]]/20)*SIN(RADIANS(_10sept_0_10[[#This Row],[V_phase]])))*0.3</f>
        <v>-4.6666289366662695E-5</v>
      </c>
    </row>
    <row r="345" spans="1:11" x14ac:dyDescent="0.25">
      <c r="A345">
        <v>162</v>
      </c>
      <c r="B345">
        <v>-27.64</v>
      </c>
      <c r="C345">
        <v>-25.63</v>
      </c>
      <c r="D345">
        <v>-27.65</v>
      </c>
      <c r="E345">
        <v>-25.74</v>
      </c>
      <c r="F345">
        <f>_10sept_0_10[[#This Row],[H_mag]]-40</f>
        <v>-67.64</v>
      </c>
      <c r="G345">
        <f>_10sept_0_10[[#This Row],[V_mag]]-40</f>
        <v>-67.650000000000006</v>
      </c>
      <c r="H345">
        <f>(10^(_10sept_0_10[[#This Row],[H_mag_adj]]/20)*COS(RADIANS(_10sept_0_10[[#This Row],[H_phase]])))*0.3</f>
        <v>1.1223753668830287E-4</v>
      </c>
      <c r="I345">
        <f>(10^(_10sept_0_10[[#This Row],[H_mag_adj]]/20)*SIN(RADIANS(_10sept_0_10[[#This Row],[H_phase]])))*0.3</f>
        <v>-5.3847493284422229E-5</v>
      </c>
      <c r="J345">
        <f>(10^(_10sept_0_10[[#This Row],[V_mag_adj]]/20)*COS(RADIANS(_10sept_0_10[[#This Row],[V_phase]])))*0.3</f>
        <v>1.1200492544548276E-4</v>
      </c>
      <c r="K345">
        <f>(10^(_10sept_0_10[[#This Row],[V_mag_adj]]/20)*SIN(RADIANS(_10sept_0_10[[#This Row],[V_phase]])))*0.3</f>
        <v>-5.4000668147441418E-5</v>
      </c>
    </row>
    <row r="346" spans="1:11" x14ac:dyDescent="0.25">
      <c r="A346">
        <v>163</v>
      </c>
      <c r="B346">
        <v>-28.52</v>
      </c>
      <c r="C346">
        <v>-30.79</v>
      </c>
      <c r="D346">
        <v>-28.53</v>
      </c>
      <c r="E346">
        <v>-32.58</v>
      </c>
      <c r="F346">
        <f>_10sept_0_10[[#This Row],[H_mag]]-40</f>
        <v>-68.52</v>
      </c>
      <c r="G346">
        <f>_10sept_0_10[[#This Row],[V_mag]]-40</f>
        <v>-68.53</v>
      </c>
      <c r="H346">
        <f>(10^(_10sept_0_10[[#This Row],[H_mag_adj]]/20)*COS(RADIANS(_10sept_0_10[[#This Row],[H_phase]])))*0.3</f>
        <v>9.6636083150736948E-5</v>
      </c>
      <c r="I346">
        <f>(10^(_10sept_0_10[[#This Row],[H_mag_adj]]/20)*SIN(RADIANS(_10sept_0_10[[#This Row],[H_phase]])))*0.3</f>
        <v>-5.7583809794534083E-5</v>
      </c>
      <c r="J346">
        <f>(10^(_10sept_0_10[[#This Row],[V_mag_adj]]/20)*COS(RADIANS(_10sept_0_10[[#This Row],[V_phase]])))*0.3</f>
        <v>9.4681153069711769E-5</v>
      </c>
      <c r="K346">
        <f>(10^(_10sept_0_10[[#This Row],[V_mag_adj]]/20)*SIN(RADIANS(_10sept_0_10[[#This Row],[V_phase]])))*0.3</f>
        <v>-6.0504566723904589E-5</v>
      </c>
    </row>
    <row r="347" spans="1:11" x14ac:dyDescent="0.25">
      <c r="A347">
        <v>164</v>
      </c>
      <c r="B347">
        <v>-29.75</v>
      </c>
      <c r="C347">
        <v>-39.18</v>
      </c>
      <c r="D347">
        <v>-29.87</v>
      </c>
      <c r="E347">
        <v>-39.549999999999997</v>
      </c>
      <c r="F347">
        <f>_10sept_0_10[[#This Row],[H_mag]]-40</f>
        <v>-69.75</v>
      </c>
      <c r="G347">
        <f>_10sept_0_10[[#This Row],[V_mag]]-40</f>
        <v>-69.87</v>
      </c>
      <c r="H347">
        <f>(10^(_10sept_0_10[[#This Row],[H_mag_adj]]/20)*COS(RADIANS(_10sept_0_10[[#This Row],[H_phase]])))*0.3</f>
        <v>7.5685981010081455E-5</v>
      </c>
      <c r="I347">
        <f>(10^(_10sept_0_10[[#This Row],[H_mag_adj]]/20)*SIN(RADIANS(_10sept_0_10[[#This Row],[H_phase]])))*0.3</f>
        <v>-6.1683999587714629E-5</v>
      </c>
      <c r="J347">
        <f>(10^(_10sept_0_10[[#This Row],[V_mag_adj]]/20)*COS(RADIANS(_10sept_0_10[[#This Row],[V_phase]])))*0.3</f>
        <v>7.4253104187752334E-5</v>
      </c>
      <c r="K347">
        <f>(10^(_10sept_0_10[[#This Row],[V_mag_adj]]/20)*SIN(RADIANS(_10sept_0_10[[#This Row],[V_phase]])))*0.3</f>
        <v>-6.1318444227306685E-5</v>
      </c>
    </row>
    <row r="348" spans="1:11" x14ac:dyDescent="0.25">
      <c r="A348">
        <v>165</v>
      </c>
      <c r="B348">
        <v>-31.3</v>
      </c>
      <c r="C348">
        <v>-47.57</v>
      </c>
      <c r="D348">
        <v>-31.46</v>
      </c>
      <c r="E348">
        <v>-45.84</v>
      </c>
      <c r="F348">
        <f>_10sept_0_10[[#This Row],[H_mag]]-40</f>
        <v>-71.3</v>
      </c>
      <c r="G348">
        <f>_10sept_0_10[[#This Row],[V_mag]]-40</f>
        <v>-71.460000000000008</v>
      </c>
      <c r="H348">
        <f>(10^(_10sept_0_10[[#This Row],[H_mag_adj]]/20)*COS(RADIANS(_10sept_0_10[[#This Row],[H_phase]])))*0.3</f>
        <v>5.5109294556096972E-5</v>
      </c>
      <c r="I348">
        <f>(10^(_10sept_0_10[[#This Row],[H_mag_adj]]/20)*SIN(RADIANS(_10sept_0_10[[#This Row],[H_phase]])))*0.3</f>
        <v>-6.0288952762820315E-5</v>
      </c>
      <c r="J348">
        <f>(10^(_10sept_0_10[[#This Row],[V_mag_adj]]/20)*COS(RADIANS(_10sept_0_10[[#This Row],[V_phase]])))*0.3</f>
        <v>5.5865654981558419E-5</v>
      </c>
      <c r="K348">
        <f>(10^(_10sept_0_10[[#This Row],[V_mag_adj]]/20)*SIN(RADIANS(_10sept_0_10[[#This Row],[V_phase]])))*0.3</f>
        <v>-5.7528215061490266E-5</v>
      </c>
    </row>
    <row r="349" spans="1:11" x14ac:dyDescent="0.25">
      <c r="A349">
        <v>166</v>
      </c>
      <c r="B349">
        <v>-32.99</v>
      </c>
      <c r="C349">
        <v>-58.64</v>
      </c>
      <c r="D349">
        <v>-33.049999999999997</v>
      </c>
      <c r="E349">
        <v>-58.52</v>
      </c>
      <c r="F349">
        <f>_10sept_0_10[[#This Row],[H_mag]]-40</f>
        <v>-72.990000000000009</v>
      </c>
      <c r="G349">
        <f>_10sept_0_10[[#This Row],[V_mag]]-40</f>
        <v>-73.05</v>
      </c>
      <c r="H349">
        <f>(10^(_10sept_0_10[[#This Row],[H_mag_adj]]/20)*COS(RADIANS(_10sept_0_10[[#This Row],[H_phase]])))*0.3</f>
        <v>3.4992091710033569E-5</v>
      </c>
      <c r="I349">
        <f>(10^(_10sept_0_10[[#This Row],[H_mag_adj]]/20)*SIN(RADIANS(_10sept_0_10[[#This Row],[H_phase]])))*0.3</f>
        <v>-5.741634630885235E-5</v>
      </c>
      <c r="J349">
        <f>(10^(_10sept_0_10[[#This Row],[V_mag_adj]]/20)*COS(RADIANS(_10sept_0_10[[#This Row],[V_phase]])))*0.3</f>
        <v>3.4870556241862083E-5</v>
      </c>
      <c r="K349">
        <f>(10^(_10sept_0_10[[#This Row],[V_mag_adj]]/20)*SIN(RADIANS(_10sept_0_10[[#This Row],[V_phase]])))*0.3</f>
        <v>-5.6948187193502829E-5</v>
      </c>
    </row>
    <row r="350" spans="1:11" x14ac:dyDescent="0.25">
      <c r="A350">
        <v>167</v>
      </c>
      <c r="B350">
        <v>-34.46</v>
      </c>
      <c r="C350">
        <v>-67.97</v>
      </c>
      <c r="D350">
        <v>-34.380000000000003</v>
      </c>
      <c r="E350">
        <v>-69.8</v>
      </c>
      <c r="F350">
        <f>_10sept_0_10[[#This Row],[H_mag]]-40</f>
        <v>-74.460000000000008</v>
      </c>
      <c r="G350">
        <f>_10sept_0_10[[#This Row],[V_mag]]-40</f>
        <v>-74.38</v>
      </c>
      <c r="H350">
        <f>(10^(_10sept_0_10[[#This Row],[H_mag_adj]]/20)*COS(RADIANS(_10sept_0_10[[#This Row],[H_phase]])))*0.3</f>
        <v>2.1294089394186721E-5</v>
      </c>
      <c r="I350">
        <f>(10^(_10sept_0_10[[#This Row],[H_mag_adj]]/20)*SIN(RADIANS(_10sept_0_10[[#This Row],[H_phase]])))*0.3</f>
        <v>-5.2625371170150379E-5</v>
      </c>
      <c r="J350">
        <f>(10^(_10sept_0_10[[#This Row],[V_mag_adj]]/20)*COS(RADIANS(_10sept_0_10[[#This Row],[V_phase]])))*0.3</f>
        <v>1.9784066716032129E-5</v>
      </c>
      <c r="K350">
        <f>(10^(_10sept_0_10[[#This Row],[V_mag_adj]]/20)*SIN(RADIANS(_10sept_0_10[[#This Row],[V_phase]])))*0.3</f>
        <v>-5.3771518729770439E-5</v>
      </c>
    </row>
    <row r="351" spans="1:11" x14ac:dyDescent="0.25">
      <c r="A351">
        <v>168</v>
      </c>
      <c r="B351">
        <v>-35.57</v>
      </c>
      <c r="C351">
        <v>-81.290000000000006</v>
      </c>
      <c r="D351">
        <v>-35.729999999999997</v>
      </c>
      <c r="E351">
        <v>-82.69</v>
      </c>
      <c r="F351">
        <f>_10sept_0_10[[#This Row],[H_mag]]-40</f>
        <v>-75.569999999999993</v>
      </c>
      <c r="G351">
        <f>_10sept_0_10[[#This Row],[V_mag]]-40</f>
        <v>-75.72999999999999</v>
      </c>
      <c r="H351">
        <f>(10^(_10sept_0_10[[#This Row],[H_mag_adj]]/20)*COS(RADIANS(_10sept_0_10[[#This Row],[H_phase]])))*0.3</f>
        <v>7.5655893311916628E-6</v>
      </c>
      <c r="I351">
        <f>(10^(_10sept_0_10[[#This Row],[H_mag_adj]]/20)*SIN(RADIANS(_10sept_0_10[[#This Row],[H_phase]])))*0.3</f>
        <v>-4.9383701281479642E-5</v>
      </c>
      <c r="J351">
        <f>(10^(_10sept_0_10[[#This Row],[V_mag_adj]]/20)*COS(RADIANS(_10sept_0_10[[#This Row],[V_phase]])))*0.3</f>
        <v>6.2407552355829484E-6</v>
      </c>
      <c r="K351">
        <f>(10^(_10sept_0_10[[#This Row],[V_mag_adj]]/20)*SIN(RADIANS(_10sept_0_10[[#This Row],[V_phase]])))*0.3</f>
        <v>-4.8649344722067224E-5</v>
      </c>
    </row>
    <row r="352" spans="1:11" x14ac:dyDescent="0.25">
      <c r="A352">
        <v>169</v>
      </c>
      <c r="B352">
        <v>-36.9</v>
      </c>
      <c r="C352">
        <v>-90.75</v>
      </c>
      <c r="D352">
        <v>-36.83</v>
      </c>
      <c r="E352">
        <v>-93.81</v>
      </c>
      <c r="F352">
        <f>_10sept_0_10[[#This Row],[H_mag]]-40</f>
        <v>-76.900000000000006</v>
      </c>
      <c r="G352">
        <f>_10sept_0_10[[#This Row],[V_mag]]-40</f>
        <v>-76.83</v>
      </c>
      <c r="H352">
        <f>(10^(_10sept_0_10[[#This Row],[H_mag_adj]]/20)*COS(RADIANS(_10sept_0_10[[#This Row],[H_phase]])))*0.3</f>
        <v>-5.611093209374328E-7</v>
      </c>
      <c r="I352">
        <f>(10^(_10sept_0_10[[#This Row],[H_mag_adj]]/20)*SIN(RADIANS(_10sept_0_10[[#This Row],[H_phase]])))*0.3</f>
        <v>-4.2863146250975685E-5</v>
      </c>
      <c r="J352">
        <f>(10^(_10sept_0_10[[#This Row],[V_mag_adj]]/20)*COS(RADIANS(_10sept_0_10[[#This Row],[V_phase]])))*0.3</f>
        <v>-2.8714647291957826E-6</v>
      </c>
      <c r="K352">
        <f>(10^(_10sept_0_10[[#This Row],[V_mag_adj]]/20)*SIN(RADIANS(_10sept_0_10[[#This Row],[V_phase]])))*0.3</f>
        <v>-4.3118173152609373E-5</v>
      </c>
    </row>
    <row r="353" spans="1:11" x14ac:dyDescent="0.25">
      <c r="A353">
        <v>170</v>
      </c>
      <c r="B353">
        <v>-37.65</v>
      </c>
      <c r="C353">
        <v>-99.65</v>
      </c>
      <c r="D353">
        <v>-37.44</v>
      </c>
      <c r="E353">
        <v>-99.8</v>
      </c>
      <c r="F353">
        <f>_10sept_0_10[[#This Row],[H_mag]]-40</f>
        <v>-77.650000000000006</v>
      </c>
      <c r="G353">
        <f>_10sept_0_10[[#This Row],[V_mag]]-40</f>
        <v>-77.44</v>
      </c>
      <c r="H353">
        <f>(10^(_10sept_0_10[[#This Row],[H_mag_adj]]/20)*COS(RADIANS(_10sept_0_10[[#This Row],[H_phase]])))*0.3</f>
        <v>-6.5912948258631529E-6</v>
      </c>
      <c r="I353">
        <f>(10^(_10sept_0_10[[#This Row],[H_mag_adj]]/20)*SIN(RADIANS(_10sept_0_10[[#This Row],[H_phase]])))*0.3</f>
        <v>-3.8764318399275035E-5</v>
      </c>
      <c r="J353">
        <f>(10^(_10sept_0_10[[#This Row],[V_mag_adj]]/20)*COS(RADIANS(_10sept_0_10[[#This Row],[V_phase]])))*0.3</f>
        <v>-6.8565405459891874E-6</v>
      </c>
      <c r="K353">
        <f>(10^(_10sept_0_10[[#This Row],[V_mag_adj]]/20)*SIN(RADIANS(_10sept_0_10[[#This Row],[V_phase]])))*0.3</f>
        <v>-3.9695135955363834E-5</v>
      </c>
    </row>
    <row r="354" spans="1:11" x14ac:dyDescent="0.25">
      <c r="A354">
        <v>171</v>
      </c>
      <c r="B354">
        <v>-38.36</v>
      </c>
      <c r="C354">
        <v>-101.6</v>
      </c>
      <c r="D354">
        <v>-38.28</v>
      </c>
      <c r="E354">
        <v>-101.6</v>
      </c>
      <c r="F354">
        <f>_10sept_0_10[[#This Row],[H_mag]]-40</f>
        <v>-78.36</v>
      </c>
      <c r="G354">
        <f>_10sept_0_10[[#This Row],[V_mag]]-40</f>
        <v>-78.28</v>
      </c>
      <c r="H354">
        <f>(10^(_10sept_0_10[[#This Row],[H_mag_adj]]/20)*COS(RADIANS(_10sept_0_10[[#This Row],[H_phase]])))*0.3</f>
        <v>-7.2859408528381674E-6</v>
      </c>
      <c r="I354">
        <f>(10^(_10sept_0_10[[#This Row],[H_mag_adj]]/20)*SIN(RADIANS(_10sept_0_10[[#This Row],[H_phase]])))*0.3</f>
        <v>-3.5494336169827885E-5</v>
      </c>
      <c r="J354">
        <f>(10^(_10sept_0_10[[#This Row],[V_mag_adj]]/20)*COS(RADIANS(_10sept_0_10[[#This Row],[V_phase]])))*0.3</f>
        <v>-7.3533568335109466E-6</v>
      </c>
      <c r="K354">
        <f>(10^(_10sept_0_10[[#This Row],[V_mag_adj]]/20)*SIN(RADIANS(_10sept_0_10[[#This Row],[V_phase]])))*0.3</f>
        <v>-3.5822761218774873E-5</v>
      </c>
    </row>
    <row r="355" spans="1:11" x14ac:dyDescent="0.25">
      <c r="A355">
        <v>172</v>
      </c>
      <c r="B355">
        <v>-38.85</v>
      </c>
      <c r="C355">
        <v>-102.01</v>
      </c>
      <c r="D355">
        <v>-38.75</v>
      </c>
      <c r="E355">
        <v>-99.75</v>
      </c>
      <c r="F355">
        <f>_10sept_0_10[[#This Row],[H_mag]]-40</f>
        <v>-78.849999999999994</v>
      </c>
      <c r="G355">
        <f>_10sept_0_10[[#This Row],[V_mag]]-40</f>
        <v>-78.75</v>
      </c>
      <c r="H355">
        <f>(10^(_10sept_0_10[[#This Row],[H_mag_adj]]/20)*COS(RADIANS(_10sept_0_10[[#This Row],[H_phase]])))*0.3</f>
        <v>-7.1261771917596399E-6</v>
      </c>
      <c r="I355">
        <f>(10^(_10sept_0_10[[#This Row],[H_mag_adj]]/20)*SIN(RADIANS(_10sept_0_10[[#This Row],[H_phase]])))*0.3</f>
        <v>-3.3497278982608582E-5</v>
      </c>
      <c r="J355">
        <f>(10^(_10sept_0_10[[#This Row],[V_mag_adj]]/20)*COS(RADIANS(_10sept_0_10[[#This Row],[V_phase]])))*0.3</f>
        <v>-5.8668526848285426E-6</v>
      </c>
      <c r="K355">
        <f>(10^(_10sept_0_10[[#This Row],[V_mag_adj]]/20)*SIN(RADIANS(_10sept_0_10[[#This Row],[V_phase]])))*0.3</f>
        <v>-3.414307145705419E-5</v>
      </c>
    </row>
    <row r="356" spans="1:11" x14ac:dyDescent="0.25">
      <c r="A356">
        <v>173</v>
      </c>
      <c r="B356">
        <v>-39.96</v>
      </c>
      <c r="C356">
        <v>-94.54</v>
      </c>
      <c r="D356">
        <v>-39.81</v>
      </c>
      <c r="E356">
        <v>-97.68</v>
      </c>
      <c r="F356">
        <f>_10sept_0_10[[#This Row],[H_mag]]-40</f>
        <v>-79.960000000000008</v>
      </c>
      <c r="G356">
        <f>_10sept_0_10[[#This Row],[V_mag]]-40</f>
        <v>-79.81</v>
      </c>
      <c r="H356">
        <f>(10^(_10sept_0_10[[#This Row],[H_mag_adj]]/20)*COS(RADIANS(_10sept_0_10[[#This Row],[H_phase]])))*0.3</f>
        <v>-2.3856125785109576E-6</v>
      </c>
      <c r="I356">
        <f>(10^(_10sept_0_10[[#This Row],[H_mag_adj]]/20)*SIN(RADIANS(_10sept_0_10[[#This Row],[H_phase]])))*0.3</f>
        <v>-3.0043908702002537E-5</v>
      </c>
      <c r="J356">
        <f>(10^(_10sept_0_10[[#This Row],[V_mag_adj]]/20)*COS(RADIANS(_10sept_0_10[[#This Row],[V_phase]])))*0.3</f>
        <v>-4.0978736433810153E-6</v>
      </c>
      <c r="K356">
        <f>(10^(_10sept_0_10[[#This Row],[V_mag_adj]]/20)*SIN(RADIANS(_10sept_0_10[[#This Row],[V_phase]])))*0.3</f>
        <v>-3.0388412740740519E-5</v>
      </c>
    </row>
    <row r="357" spans="1:11" x14ac:dyDescent="0.25">
      <c r="A357">
        <v>174</v>
      </c>
      <c r="B357">
        <v>-40.630000000000003</v>
      </c>
      <c r="C357">
        <v>-83.2</v>
      </c>
      <c r="D357">
        <v>-40.369999999999997</v>
      </c>
      <c r="E357">
        <v>-82.2</v>
      </c>
      <c r="F357">
        <f>_10sept_0_10[[#This Row],[H_mag]]-40</f>
        <v>-80.63</v>
      </c>
      <c r="G357">
        <f>_10sept_0_10[[#This Row],[V_mag]]-40</f>
        <v>-80.37</v>
      </c>
      <c r="H357">
        <f>(10^(_10sept_0_10[[#This Row],[H_mag_adj]]/20)*COS(RADIANS(_10sept_0_10[[#This Row],[H_phase]])))*0.3</f>
        <v>3.3036004205044961E-6</v>
      </c>
      <c r="I357">
        <f>(10^(_10sept_0_10[[#This Row],[H_mag_adj]]/20)*SIN(RADIANS(_10sept_0_10[[#This Row],[H_phase]])))*0.3</f>
        <v>-2.7704825412908969E-5</v>
      </c>
      <c r="J357">
        <f>(10^(_10sept_0_10[[#This Row],[V_mag_adj]]/20)*COS(RADIANS(_10sept_0_10[[#This Row],[V_phase]])))*0.3</f>
        <v>3.9016736224630116E-6</v>
      </c>
      <c r="K357">
        <f>(10^(_10sept_0_10[[#This Row],[V_mag_adj]]/20)*SIN(RADIANS(_10sept_0_10[[#This Row],[V_phase]])))*0.3</f>
        <v>-2.8482912066342461E-5</v>
      </c>
    </row>
    <row r="358" spans="1:11" x14ac:dyDescent="0.25">
      <c r="A358">
        <v>175</v>
      </c>
      <c r="B358">
        <v>-40.6</v>
      </c>
      <c r="C358">
        <v>-65.05</v>
      </c>
      <c r="D358">
        <v>-40.840000000000003</v>
      </c>
      <c r="E358">
        <v>-64.16</v>
      </c>
      <c r="F358">
        <f>_10sept_0_10[[#This Row],[H_mag]]-40</f>
        <v>-80.599999999999994</v>
      </c>
      <c r="G358">
        <f>_10sept_0_10[[#This Row],[V_mag]]-40</f>
        <v>-80.84</v>
      </c>
      <c r="H358">
        <f>(10^(_10sept_0_10[[#This Row],[H_mag_adj]]/20)*COS(RADIANS(_10sept_0_10[[#This Row],[H_phase]])))*0.3</f>
        <v>1.1810161406670246E-5</v>
      </c>
      <c r="I358">
        <f>(10^(_10sept_0_10[[#This Row],[H_mag_adj]]/20)*SIN(RADIANS(_10sept_0_10[[#This Row],[H_phase]])))*0.3</f>
        <v>-2.5384785177520633E-5</v>
      </c>
      <c r="J358">
        <f>(10^(_10sept_0_10[[#This Row],[V_mag_adj]]/20)*COS(RADIANS(_10sept_0_10[[#This Row],[V_phase]])))*0.3</f>
        <v>1.187046700624841E-5</v>
      </c>
      <c r="K358">
        <f>(10^(_10sept_0_10[[#This Row],[V_mag_adj]]/20)*SIN(RADIANS(_10sept_0_10[[#This Row],[V_phase]])))*0.3</f>
        <v>-2.4511554756181215E-5</v>
      </c>
    </row>
    <row r="359" spans="1:11" x14ac:dyDescent="0.25">
      <c r="A359">
        <v>176</v>
      </c>
      <c r="B359">
        <v>-40.630000000000003</v>
      </c>
      <c r="C359">
        <v>-43.81</v>
      </c>
      <c r="D359">
        <v>-40.19</v>
      </c>
      <c r="E359">
        <v>-43.65</v>
      </c>
      <c r="F359">
        <f>_10sept_0_10[[#This Row],[H_mag]]-40</f>
        <v>-80.63</v>
      </c>
      <c r="G359">
        <f>_10sept_0_10[[#This Row],[V_mag]]-40</f>
        <v>-80.19</v>
      </c>
      <c r="H359">
        <f>(10^(_10sept_0_10[[#This Row],[H_mag_adj]]/20)*COS(RADIANS(_10sept_0_10[[#This Row],[H_phase]])))*0.3</f>
        <v>2.0134530202365746E-5</v>
      </c>
      <c r="I359">
        <f>(10^(_10sept_0_10[[#This Row],[H_mag_adj]]/20)*SIN(RADIANS(_10sept_0_10[[#This Row],[H_phase]])))*0.3</f>
        <v>-1.9315067186736515E-5</v>
      </c>
      <c r="J359">
        <f>(10^(_10sept_0_10[[#This Row],[V_mag_adj]]/20)*COS(RADIANS(_10sept_0_10[[#This Row],[V_phase]])))*0.3</f>
        <v>2.1237416014789447E-5</v>
      </c>
      <c r="K359">
        <f>(10^(_10sept_0_10[[#This Row],[V_mag_adj]]/20)*SIN(RADIANS(_10sept_0_10[[#This Row],[V_phase]])))*0.3</f>
        <v>-2.025948728818486E-5</v>
      </c>
    </row>
    <row r="360" spans="1:11" x14ac:dyDescent="0.25">
      <c r="A360">
        <v>177</v>
      </c>
      <c r="B360">
        <v>-39.64</v>
      </c>
      <c r="C360">
        <v>-19.25</v>
      </c>
      <c r="D360">
        <v>-39.61</v>
      </c>
      <c r="E360">
        <v>-22.36</v>
      </c>
      <c r="F360">
        <f>_10sept_0_10[[#This Row],[H_mag]]-40</f>
        <v>-79.64</v>
      </c>
      <c r="G360">
        <f>_10sept_0_10[[#This Row],[V_mag]]-40</f>
        <v>-79.61</v>
      </c>
      <c r="H360">
        <f>(10^(_10sept_0_10[[#This Row],[H_mag_adj]]/20)*COS(RADIANS(_10sept_0_10[[#This Row],[H_phase]])))*0.3</f>
        <v>2.952121322562746E-5</v>
      </c>
      <c r="I360">
        <f>(10^(_10sept_0_10[[#This Row],[H_mag_adj]]/20)*SIN(RADIANS(_10sept_0_10[[#This Row],[H_phase]])))*0.3</f>
        <v>-1.0309269175959836E-5</v>
      </c>
      <c r="J360">
        <f>(10^(_10sept_0_10[[#This Row],[V_mag_adj]]/20)*COS(RADIANS(_10sept_0_10[[#This Row],[V_phase]])))*0.3</f>
        <v>2.9018478555844894E-5</v>
      </c>
      <c r="K360">
        <f>(10^(_10sept_0_10[[#This Row],[V_mag_adj]]/20)*SIN(RADIANS(_10sept_0_10[[#This Row],[V_phase]])))*0.3</f>
        <v>-1.1936860221551218E-5</v>
      </c>
    </row>
    <row r="361" spans="1:11" x14ac:dyDescent="0.25">
      <c r="A361">
        <v>178</v>
      </c>
      <c r="B361">
        <v>-38.28</v>
      </c>
      <c r="C361">
        <v>3.52</v>
      </c>
      <c r="D361">
        <v>-38.1</v>
      </c>
      <c r="E361">
        <v>0.92</v>
      </c>
      <c r="F361">
        <f>_10sept_0_10[[#This Row],[H_mag]]-40</f>
        <v>-78.28</v>
      </c>
      <c r="G361">
        <f>_10sept_0_10[[#This Row],[V_mag]]-40</f>
        <v>-78.099999999999994</v>
      </c>
      <c r="H361">
        <f>(10^(_10sept_0_10[[#This Row],[H_mag_adj]]/20)*COS(RADIANS(_10sept_0_10[[#This Row],[H_phase]])))*0.3</f>
        <v>3.650069660565404E-5</v>
      </c>
      <c r="I361">
        <f>(10^(_10sept_0_10[[#This Row],[H_mag_adj]]/20)*SIN(RADIANS(_10sept_0_10[[#This Row],[H_phase]])))*0.3</f>
        <v>2.2452673249078842E-6</v>
      </c>
      <c r="J361">
        <f>(10^(_10sept_0_10[[#This Row],[V_mag_adj]]/20)*COS(RADIANS(_10sept_0_10[[#This Row],[V_phase]])))*0.3</f>
        <v>3.7330625392415904E-5</v>
      </c>
      <c r="K361">
        <f>(10^(_10sept_0_10[[#This Row],[V_mag_adj]]/20)*SIN(RADIANS(_10sept_0_10[[#This Row],[V_phase]])))*0.3</f>
        <v>5.9947045994443944E-7</v>
      </c>
    </row>
    <row r="362" spans="1:11" x14ac:dyDescent="0.25">
      <c r="A362">
        <v>179</v>
      </c>
      <c r="B362">
        <v>-36.01</v>
      </c>
      <c r="C362">
        <v>21.58</v>
      </c>
      <c r="D362">
        <v>-36.619999999999997</v>
      </c>
      <c r="E362">
        <v>19.3</v>
      </c>
      <c r="F362">
        <f>_10sept_0_10[[#This Row],[H_mag]]-40</f>
        <v>-76.009999999999991</v>
      </c>
      <c r="G362">
        <f>_10sept_0_10[[#This Row],[V_mag]]-40</f>
        <v>-76.62</v>
      </c>
      <c r="H362">
        <f>(10^(_10sept_0_10[[#This Row],[H_mag_adj]]/20)*COS(RADIANS(_10sept_0_10[[#This Row],[H_phase]])))*0.3</f>
        <v>4.4163125788553405E-5</v>
      </c>
      <c r="I362">
        <f>(10^(_10sept_0_10[[#This Row],[H_mag_adj]]/20)*SIN(RADIANS(_10sept_0_10[[#This Row],[H_phase]])))*0.3</f>
        <v>1.7467588508815804E-5</v>
      </c>
      <c r="J362">
        <f>(10^(_10sept_0_10[[#This Row],[V_mag_adj]]/20)*COS(RADIANS(_10sept_0_10[[#This Row],[V_phase]])))*0.3</f>
        <v>4.178319691090127E-5</v>
      </c>
      <c r="K362">
        <f>(10^(_10sept_0_10[[#This Row],[V_mag_adj]]/20)*SIN(RADIANS(_10sept_0_10[[#This Row],[V_phase]])))*0.3</f>
        <v>1.4632267460058517E-5</v>
      </c>
    </row>
    <row r="363" spans="1:11" x14ac:dyDescent="0.25">
      <c r="A363">
        <v>180</v>
      </c>
      <c r="B363">
        <v>-34.65</v>
      </c>
      <c r="C363">
        <v>37.979999999999997</v>
      </c>
      <c r="D363">
        <v>-35.020000000000003</v>
      </c>
      <c r="E363">
        <v>36.659999999999997</v>
      </c>
      <c r="F363">
        <f>_10sept_0_10[[#This Row],[H_mag]]-40</f>
        <v>-74.650000000000006</v>
      </c>
      <c r="G363">
        <f>_10sept_0_10[[#This Row],[V_mag]]-40</f>
        <v>-75.02000000000001</v>
      </c>
      <c r="H363">
        <f>(10^(_10sept_0_10[[#This Row],[H_mag_adj]]/20)*COS(RADIANS(_10sept_0_10[[#This Row],[H_phase]])))*0.3</f>
        <v>4.3779600792701161E-5</v>
      </c>
      <c r="I363">
        <f>(10^(_10sept_0_10[[#This Row],[H_mag_adj]]/20)*SIN(RADIANS(_10sept_0_10[[#This Row],[H_phase]])))*0.3</f>
        <v>3.4179769357761363E-5</v>
      </c>
      <c r="J363">
        <f>(10^(_10sept_0_10[[#This Row],[V_mag_adj]]/20)*COS(RADIANS(_10sept_0_10[[#This Row],[V_phase]])))*0.3</f>
        <v>4.2697253896571419E-5</v>
      </c>
      <c r="K363">
        <f>(10^(_10sept_0_10[[#This Row],[V_mag_adj]]/20)*SIN(RADIANS(_10sept_0_10[[#This Row],[V_phase]])))*0.3</f>
        <v>3.1779206918721044E-5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-24.62</v>
      </c>
      <c r="C3">
        <v>22.96</v>
      </c>
      <c r="D3">
        <v>-24.68</v>
      </c>
      <c r="E3">
        <v>22.87</v>
      </c>
      <c r="F3">
        <f>_10sept_0_20[[#This Row],[H_mag]]-40</f>
        <v>-64.62</v>
      </c>
      <c r="G3">
        <f>_10sept_0_20[[#This Row],[V_mag]]-40</f>
        <v>-64.680000000000007</v>
      </c>
      <c r="H3">
        <f>(10^(_10sept_0_20[[#This Row],[H_mag_adj]]/20)*COS(RADIANS(_10sept_0_20[[#This Row],[H_phase]])))*0.6</f>
        <v>3.2456815497084536E-4</v>
      </c>
      <c r="I3">
        <f>(10^(_10sept_0_20[[#This Row],[H_mag_adj]]/20)*SIN(RADIANS(_10sept_0_20[[#This Row],[H_phase]])))*0.6</f>
        <v>1.3750366882279581E-4</v>
      </c>
      <c r="J3">
        <f>(10^(_10sept_0_20[[#This Row],[V_mag_adj]]/20)*COS(RADIANS(_10sept_0_20[[#This Row],[V_phase]])))*0.6</f>
        <v>3.2254794914778073E-4</v>
      </c>
      <c r="K3">
        <f>(10^(_10sept_0_20[[#This Row],[V_mag_adj]]/20)*SIN(RADIANS(_10sept_0_20[[#This Row],[V_phase]])))*0.6</f>
        <v>1.360506111449729E-4</v>
      </c>
    </row>
    <row r="4" spans="1:11" x14ac:dyDescent="0.25">
      <c r="A4">
        <v>-179</v>
      </c>
      <c r="B4">
        <v>-25.34</v>
      </c>
      <c r="C4">
        <v>28.29</v>
      </c>
      <c r="D4">
        <v>-25.45</v>
      </c>
      <c r="E4">
        <v>29.34</v>
      </c>
      <c r="F4">
        <f>_10sept_0_20[[#This Row],[H_mag]]-40</f>
        <v>-65.34</v>
      </c>
      <c r="G4">
        <f>_10sept_0_20[[#This Row],[V_mag]]-40</f>
        <v>-65.45</v>
      </c>
      <c r="H4">
        <f>(10^(_10sept_0_20[[#This Row],[H_mag_adj]]/20)*COS(RADIANS(_10sept_0_20[[#This Row],[H_phase]])))*0.6</f>
        <v>2.8570000325431458E-4</v>
      </c>
      <c r="I4">
        <f>(10^(_10sept_0_20[[#This Row],[H_mag_adj]]/20)*SIN(RADIANS(_10sept_0_20[[#This Row],[H_phase]])))*0.6</f>
        <v>1.5376928738484948E-4</v>
      </c>
      <c r="J4">
        <f>(10^(_10sept_0_20[[#This Row],[V_mag_adj]]/20)*COS(RADIANS(_10sept_0_20[[#This Row],[V_phase]])))*0.6</f>
        <v>2.7927492928556249E-4</v>
      </c>
      <c r="K4">
        <f>(10^(_10sept_0_20[[#This Row],[V_mag_adj]]/20)*SIN(RADIANS(_10sept_0_20[[#This Row],[V_phase]])))*0.6</f>
        <v>1.5697825168692849E-4</v>
      </c>
    </row>
    <row r="5" spans="1:11" x14ac:dyDescent="0.25">
      <c r="A5">
        <v>-178</v>
      </c>
      <c r="B5">
        <v>-26.05</v>
      </c>
      <c r="C5">
        <v>35.909999999999997</v>
      </c>
      <c r="D5">
        <v>-26.24</v>
      </c>
      <c r="E5">
        <v>35.08</v>
      </c>
      <c r="F5">
        <f>_10sept_0_20[[#This Row],[H_mag]]-40</f>
        <v>-66.05</v>
      </c>
      <c r="G5">
        <f>_10sept_0_20[[#This Row],[V_mag]]-40</f>
        <v>-66.239999999999995</v>
      </c>
      <c r="H5">
        <f>(10^(_10sept_0_20[[#This Row],[H_mag_adj]]/20)*COS(RADIANS(_10sept_0_20[[#This Row],[H_phase]])))*0.6</f>
        <v>2.4216072919602523E-4</v>
      </c>
      <c r="I5">
        <f>(10^(_10sept_0_20[[#This Row],[H_mag_adj]]/20)*SIN(RADIANS(_10sept_0_20[[#This Row],[H_phase]])))*0.6</f>
        <v>1.7535955356321416E-4</v>
      </c>
      <c r="J5">
        <f>(10^(_10sept_0_20[[#This Row],[V_mag_adj]]/20)*COS(RADIANS(_10sept_0_20[[#This Row],[V_phase]])))*0.6</f>
        <v>2.3938147574725701E-4</v>
      </c>
      <c r="K5">
        <f>(10^(_10sept_0_20[[#This Row],[V_mag_adj]]/20)*SIN(RADIANS(_10sept_0_20[[#This Row],[V_phase]])))*0.6</f>
        <v>1.6811531574357212E-4</v>
      </c>
    </row>
    <row r="6" spans="1:11" x14ac:dyDescent="0.25">
      <c r="A6">
        <v>-177</v>
      </c>
      <c r="B6">
        <v>-27.21</v>
      </c>
      <c r="C6">
        <v>38.89</v>
      </c>
      <c r="D6">
        <v>-27.05</v>
      </c>
      <c r="E6">
        <v>39.67</v>
      </c>
      <c r="F6">
        <f>_10sept_0_20[[#This Row],[H_mag]]-40</f>
        <v>-67.210000000000008</v>
      </c>
      <c r="G6">
        <f>_10sept_0_20[[#This Row],[V_mag]]-40</f>
        <v>-67.05</v>
      </c>
      <c r="H6">
        <f>(10^(_10sept_0_20[[#This Row],[H_mag_adj]]/20)*COS(RADIANS(_10sept_0_20[[#This Row],[H_phase]])))*0.6</f>
        <v>2.0362341051953552E-4</v>
      </c>
      <c r="I6">
        <f>(10^(_10sept_0_20[[#This Row],[H_mag_adj]]/20)*SIN(RADIANS(_10sept_0_20[[#This Row],[H_phase]])))*0.6</f>
        <v>1.642447100080585E-4</v>
      </c>
      <c r="J6">
        <f>(10^(_10sept_0_20[[#This Row],[V_mag_adj]]/20)*COS(RADIANS(_10sept_0_20[[#This Row],[V_phase]])))*0.6</f>
        <v>2.051123774339197E-4</v>
      </c>
      <c r="K6">
        <f>(10^(_10sept_0_20[[#This Row],[V_mag_adj]]/20)*SIN(RADIANS(_10sept_0_20[[#This Row],[V_phase]])))*0.6</f>
        <v>1.7010623481677529E-4</v>
      </c>
    </row>
    <row r="7" spans="1:11" x14ac:dyDescent="0.25">
      <c r="A7">
        <v>-176</v>
      </c>
      <c r="B7">
        <v>-28.61</v>
      </c>
      <c r="C7">
        <v>45.48</v>
      </c>
      <c r="D7">
        <v>-29.07</v>
      </c>
      <c r="E7">
        <v>46.28</v>
      </c>
      <c r="F7">
        <f>_10sept_0_20[[#This Row],[H_mag]]-40</f>
        <v>-68.61</v>
      </c>
      <c r="G7">
        <f>_10sept_0_20[[#This Row],[V_mag]]-40</f>
        <v>-69.069999999999993</v>
      </c>
      <c r="H7">
        <f>(10^(_10sept_0_20[[#This Row],[H_mag_adj]]/20)*COS(RADIANS(_10sept_0_20[[#This Row],[H_phase]])))*0.6</f>
        <v>1.561231350045284E-4</v>
      </c>
      <c r="I7">
        <f>(10^(_10sept_0_20[[#This Row],[H_mag_adj]]/20)*SIN(RADIANS(_10sept_0_20[[#This Row],[H_phase]])))*0.6</f>
        <v>1.5876116526575328E-4</v>
      </c>
      <c r="J7">
        <f>(10^(_10sept_0_20[[#This Row],[V_mag_adj]]/20)*COS(RADIANS(_10sept_0_20[[#This Row],[V_phase]])))*0.6</f>
        <v>1.4595331680779405E-4</v>
      </c>
      <c r="K7">
        <f>(10^(_10sept_0_20[[#This Row],[V_mag_adj]]/20)*SIN(RADIANS(_10sept_0_20[[#This Row],[V_phase]])))*0.6</f>
        <v>1.526247241697656E-4</v>
      </c>
    </row>
    <row r="8" spans="1:11" x14ac:dyDescent="0.25">
      <c r="A8">
        <v>-175</v>
      </c>
      <c r="B8">
        <v>-30.53</v>
      </c>
      <c r="C8">
        <v>51.83</v>
      </c>
      <c r="D8">
        <v>-30.54</v>
      </c>
      <c r="E8">
        <v>54.58</v>
      </c>
      <c r="F8">
        <f>_10sept_0_20[[#This Row],[H_mag]]-40</f>
        <v>-70.53</v>
      </c>
      <c r="G8">
        <f>_10sept_0_20[[#This Row],[V_mag]]-40</f>
        <v>-70.539999999999992</v>
      </c>
      <c r="H8">
        <f>(10^(_10sept_0_20[[#This Row],[H_mag_adj]]/20)*COS(RADIANS(_10sept_0_20[[#This Row],[H_phase]])))*0.6</f>
        <v>1.1031574508887142E-4</v>
      </c>
      <c r="I8">
        <f>(10^(_10sept_0_20[[#This Row],[H_mag_adj]]/20)*SIN(RADIANS(_10sept_0_20[[#This Row],[H_phase]])))*0.6</f>
        <v>1.4033744453778951E-4</v>
      </c>
      <c r="J8">
        <f>(10^(_10sept_0_20[[#This Row],[V_mag_adj]]/20)*COS(RADIANS(_10sept_0_20[[#This Row],[V_phase]])))*0.6</f>
        <v>1.033365369394908E-4</v>
      </c>
      <c r="K8">
        <f>(10^(_10sept_0_20[[#This Row],[V_mag_adj]]/20)*SIN(RADIANS(_10sept_0_20[[#This Row],[V_phase]])))*0.6</f>
        <v>1.4530119252236551E-4</v>
      </c>
    </row>
    <row r="9" spans="1:11" x14ac:dyDescent="0.25">
      <c r="A9">
        <v>-174</v>
      </c>
      <c r="B9">
        <v>-33.07</v>
      </c>
      <c r="C9">
        <v>59.39</v>
      </c>
      <c r="D9">
        <v>-33.68</v>
      </c>
      <c r="E9">
        <v>58.24</v>
      </c>
      <c r="F9">
        <f>_10sept_0_20[[#This Row],[H_mag]]-40</f>
        <v>-73.069999999999993</v>
      </c>
      <c r="G9">
        <f>_10sept_0_20[[#This Row],[V_mag]]-40</f>
        <v>-73.680000000000007</v>
      </c>
      <c r="H9">
        <f>(10^(_10sept_0_20[[#This Row],[H_mag_adj]]/20)*COS(RADIANS(_10sept_0_20[[#This Row],[H_phase]])))*0.6</f>
        <v>6.7847290946815796E-5</v>
      </c>
      <c r="I9">
        <f>(10^(_10sept_0_20[[#This Row],[H_mag_adj]]/20)*SIN(RADIANS(_10sept_0_20[[#This Row],[H_phase]])))*0.6</f>
        <v>1.1467781848969675E-4</v>
      </c>
      <c r="J9">
        <f>(10^(_10sept_0_20[[#This Row],[V_mag_adj]]/20)*COS(RADIANS(_10sept_0_20[[#This Row],[V_phase]])))*0.6</f>
        <v>6.5378665438874559E-5</v>
      </c>
      <c r="K9">
        <f>(10^(_10sept_0_20[[#This Row],[V_mag_adj]]/20)*SIN(RADIANS(_10sept_0_20[[#This Row],[V_phase]])))*0.6</f>
        <v>1.0560954899884522E-4</v>
      </c>
    </row>
    <row r="10" spans="1:11" x14ac:dyDescent="0.25">
      <c r="A10">
        <v>-173</v>
      </c>
      <c r="B10">
        <v>-37.06</v>
      </c>
      <c r="C10">
        <v>72.819999999999993</v>
      </c>
      <c r="D10">
        <v>-36.950000000000003</v>
      </c>
      <c r="E10">
        <v>72.42</v>
      </c>
      <c r="F10">
        <f>_10sept_0_20[[#This Row],[H_mag]]-40</f>
        <v>-77.06</v>
      </c>
      <c r="G10">
        <f>_10sept_0_20[[#This Row],[V_mag]]-40</f>
        <v>-76.95</v>
      </c>
      <c r="H10">
        <f>(10^(_10sept_0_20[[#This Row],[H_mag_adj]]/20)*COS(RADIANS(_10sept_0_20[[#This Row],[H_phase]])))*0.6</f>
        <v>2.4861330274122942E-5</v>
      </c>
      <c r="I10">
        <f>(10^(_10sept_0_20[[#This Row],[H_mag_adj]]/20)*SIN(RADIANS(_10sept_0_20[[#This Row],[H_phase]])))*0.6</f>
        <v>8.041333782368201E-5</v>
      </c>
      <c r="J10">
        <f>(10^(_10sept_0_20[[#This Row],[V_mag_adj]]/20)*COS(RADIANS(_10sept_0_20[[#This Row],[V_phase]])))*0.6</f>
        <v>2.5746109281110769E-5</v>
      </c>
      <c r="K10">
        <f>(10^(_10sept_0_20[[#This Row],[V_mag_adj]]/20)*SIN(RADIANS(_10sept_0_20[[#This Row],[V_phase]])))*0.6</f>
        <v>8.1260425584282501E-5</v>
      </c>
    </row>
    <row r="11" spans="1:11" x14ac:dyDescent="0.25">
      <c r="A11">
        <v>-172</v>
      </c>
      <c r="B11">
        <v>-42.19</v>
      </c>
      <c r="C11">
        <v>96.97</v>
      </c>
      <c r="D11">
        <v>-42.19</v>
      </c>
      <c r="E11">
        <v>96.91</v>
      </c>
      <c r="F11">
        <f>_10sept_0_20[[#This Row],[H_mag]]-40</f>
        <v>-82.19</v>
      </c>
      <c r="G11">
        <f>_10sept_0_20[[#This Row],[V_mag]]-40</f>
        <v>-82.19</v>
      </c>
      <c r="H11">
        <f>(10^(_10sept_0_20[[#This Row],[H_mag_adj]]/20)*COS(RADIANS(_10sept_0_20[[#This Row],[H_phase]])))*0.6</f>
        <v>-5.658348725670536E-6</v>
      </c>
      <c r="I11">
        <f>(10^(_10sept_0_20[[#This Row],[H_mag_adj]]/20)*SIN(RADIANS(_10sept_0_20[[#This Row],[H_phase]])))*0.6</f>
        <v>4.6283886563832043E-5</v>
      </c>
      <c r="J11">
        <f>(10^(_10sept_0_20[[#This Row],[V_mag_adj]]/20)*COS(RADIANS(_10sept_0_20[[#This Row],[V_phase]])))*0.6</f>
        <v>-5.6098772593230415E-6</v>
      </c>
      <c r="K11">
        <f>(10^(_10sept_0_20[[#This Row],[V_mag_adj]]/20)*SIN(RADIANS(_10sept_0_20[[#This Row],[V_phase]])))*0.6</f>
        <v>4.6289786593700125E-5</v>
      </c>
    </row>
    <row r="12" spans="1:11" x14ac:dyDescent="0.25">
      <c r="A12">
        <v>-171</v>
      </c>
      <c r="B12">
        <v>-45.43</v>
      </c>
      <c r="C12">
        <v>165.51</v>
      </c>
      <c r="D12">
        <v>-45.97</v>
      </c>
      <c r="E12">
        <v>174.31</v>
      </c>
      <c r="F12">
        <f>_10sept_0_20[[#This Row],[H_mag]]-40</f>
        <v>-85.43</v>
      </c>
      <c r="G12">
        <f>_10sept_0_20[[#This Row],[V_mag]]-40</f>
        <v>-85.97</v>
      </c>
      <c r="H12">
        <f>(10^(_10sept_0_20[[#This Row],[H_mag_adj]]/20)*COS(RADIANS(_10sept_0_20[[#This Row],[H_phase]])))*0.6</f>
        <v>-3.1089406937605683E-5</v>
      </c>
      <c r="I12">
        <f>(10^(_10sept_0_20[[#This Row],[H_mag_adj]]/20)*SIN(RADIANS(_10sept_0_20[[#This Row],[H_phase]])))*0.6</f>
        <v>8.0344785415307863E-6</v>
      </c>
      <c r="J12">
        <f>(10^(_10sept_0_20[[#This Row],[V_mag_adj]]/20)*COS(RADIANS(_10sept_0_20[[#This Row],[V_phase]])))*0.6</f>
        <v>-3.0026599028186423E-5</v>
      </c>
      <c r="K12">
        <f>(10^(_10sept_0_20[[#This Row],[V_mag_adj]]/20)*SIN(RADIANS(_10sept_0_20[[#This Row],[V_phase]])))*0.6</f>
        <v>2.9917602713327673E-6</v>
      </c>
    </row>
    <row r="13" spans="1:11" x14ac:dyDescent="0.25">
      <c r="A13">
        <v>-170</v>
      </c>
      <c r="B13">
        <v>-40.89</v>
      </c>
      <c r="C13">
        <v>-152.83000000000001</v>
      </c>
      <c r="D13">
        <v>-39.770000000000003</v>
      </c>
      <c r="E13">
        <v>-154.18</v>
      </c>
      <c r="F13">
        <f>_10sept_0_20[[#This Row],[H_mag]]-40</f>
        <v>-80.89</v>
      </c>
      <c r="G13">
        <f>_10sept_0_20[[#This Row],[V_mag]]-40</f>
        <v>-79.77000000000001</v>
      </c>
      <c r="H13">
        <f>(10^(_10sept_0_20[[#This Row],[H_mag_adj]]/20)*COS(RADIANS(_10sept_0_20[[#This Row],[H_phase]])))*0.6</f>
        <v>-4.8180706162867882E-5</v>
      </c>
      <c r="I13">
        <f>(10^(_10sept_0_20[[#This Row],[H_mag_adj]]/20)*SIN(RADIANS(_10sept_0_20[[#This Row],[H_phase]])))*0.6</f>
        <v>-2.472963760596574E-5</v>
      </c>
      <c r="J13">
        <f>(10^(_10sept_0_20[[#This Row],[V_mag_adj]]/20)*COS(RADIANS(_10sept_0_20[[#This Row],[V_phase]])))*0.6</f>
        <v>-5.5459281381022553E-5</v>
      </c>
      <c r="K13">
        <f>(10^(_10sept_0_20[[#This Row],[V_mag_adj]]/20)*SIN(RADIANS(_10sept_0_20[[#This Row],[V_phase]])))*0.6</f>
        <v>-2.6833951175872036E-5</v>
      </c>
    </row>
    <row r="14" spans="1:11" x14ac:dyDescent="0.25">
      <c r="A14">
        <v>-169</v>
      </c>
      <c r="B14">
        <v>-37.03</v>
      </c>
      <c r="C14">
        <v>-141.66</v>
      </c>
      <c r="D14">
        <v>-37.25</v>
      </c>
      <c r="E14">
        <v>-137.16999999999999</v>
      </c>
      <c r="F14">
        <f>_10sept_0_20[[#This Row],[H_mag]]-40</f>
        <v>-77.03</v>
      </c>
      <c r="G14">
        <f>_10sept_0_20[[#This Row],[V_mag]]-40</f>
        <v>-77.25</v>
      </c>
      <c r="H14">
        <f>(10^(_10sept_0_20[[#This Row],[H_mag_adj]]/20)*COS(RADIANS(_10sept_0_20[[#This Row],[H_phase]])))*0.6</f>
        <v>-6.6245677762432874E-5</v>
      </c>
      <c r="I14">
        <f>(10^(_10sept_0_20[[#This Row],[H_mag_adj]]/20)*SIN(RADIANS(_10sept_0_20[[#This Row],[H_phase]])))*0.6</f>
        <v>-5.2392818884788391E-5</v>
      </c>
      <c r="J14">
        <f>(10^(_10sept_0_20[[#This Row],[V_mag_adj]]/20)*COS(RADIANS(_10sept_0_20[[#This Row],[V_phase]])))*0.6</f>
        <v>-6.0391631855407126E-5</v>
      </c>
      <c r="K14">
        <f>(10^(_10sept_0_20[[#This Row],[V_mag_adj]]/20)*SIN(RADIANS(_10sept_0_20[[#This Row],[V_phase]])))*0.6</f>
        <v>-5.598202858064588E-5</v>
      </c>
    </row>
    <row r="15" spans="1:11" x14ac:dyDescent="0.25">
      <c r="A15">
        <v>-168</v>
      </c>
      <c r="B15">
        <v>-35.520000000000003</v>
      </c>
      <c r="C15">
        <v>-135.19999999999999</v>
      </c>
      <c r="D15">
        <v>-35.409999999999997</v>
      </c>
      <c r="E15">
        <v>-140.22999999999999</v>
      </c>
      <c r="F15">
        <f>_10sept_0_20[[#This Row],[H_mag]]-40</f>
        <v>-75.52000000000001</v>
      </c>
      <c r="G15">
        <f>_10sept_0_20[[#This Row],[V_mag]]-40</f>
        <v>-75.41</v>
      </c>
      <c r="H15">
        <f>(10^(_10sept_0_20[[#This Row],[H_mag_adj]]/20)*COS(RADIANS(_10sept_0_20[[#This Row],[H_phase]])))*0.6</f>
        <v>-7.1309427011920511E-5</v>
      </c>
      <c r="I15">
        <f>(10^(_10sept_0_20[[#This Row],[H_mag_adj]]/20)*SIN(RADIANS(_10sept_0_20[[#This Row],[H_phase]])))*0.6</f>
        <v>-7.0813323010982275E-5</v>
      </c>
      <c r="J15">
        <f>(10^(_10sept_0_20[[#This Row],[V_mag_adj]]/20)*COS(RADIANS(_10sept_0_20[[#This Row],[V_phase]])))*0.6</f>
        <v>-7.8227982211398811E-5</v>
      </c>
      <c r="K15">
        <f>(10^(_10sept_0_20[[#This Row],[V_mag_adj]]/20)*SIN(RADIANS(_10sept_0_20[[#This Row],[V_phase]])))*0.6</f>
        <v>-6.5107734503524868E-5</v>
      </c>
    </row>
    <row r="16" spans="1:11" x14ac:dyDescent="0.25">
      <c r="A16">
        <v>-167</v>
      </c>
      <c r="B16">
        <v>-34.89</v>
      </c>
      <c r="C16">
        <v>-142.44999999999999</v>
      </c>
      <c r="D16">
        <v>-34.93</v>
      </c>
      <c r="E16">
        <v>-141.69</v>
      </c>
      <c r="F16">
        <f>_10sept_0_20[[#This Row],[H_mag]]-40</f>
        <v>-74.89</v>
      </c>
      <c r="G16">
        <f>_10sept_0_20[[#This Row],[V_mag]]-40</f>
        <v>-74.930000000000007</v>
      </c>
      <c r="H16">
        <f>(10^(_10sept_0_20[[#This Row],[H_mag_adj]]/20)*COS(RADIANS(_10sept_0_20[[#This Row],[H_phase]])))*0.6</f>
        <v>-8.5669617972791316E-5</v>
      </c>
      <c r="I16">
        <f>(10^(_10sept_0_20[[#This Row],[H_mag_adj]]/20)*SIN(RADIANS(_10sept_0_20[[#This Row],[H_phase]])))*0.6</f>
        <v>-6.5855468876719215E-5</v>
      </c>
      <c r="J16">
        <f>(10^(_10sept_0_20[[#This Row],[V_mag_adj]]/20)*COS(RADIANS(_10sept_0_20[[#This Row],[V_phase]])))*0.6</f>
        <v>-8.4398998943919663E-5</v>
      </c>
      <c r="K16">
        <f>(10^(_10sept_0_20[[#This Row],[V_mag_adj]]/20)*SIN(RADIANS(_10sept_0_20[[#This Row],[V_phase]])))*0.6</f>
        <v>-6.6678234202544498E-5</v>
      </c>
    </row>
    <row r="17" spans="1:11" x14ac:dyDescent="0.25">
      <c r="A17">
        <v>-166</v>
      </c>
      <c r="B17">
        <v>-34.28</v>
      </c>
      <c r="C17">
        <v>-154.52000000000001</v>
      </c>
      <c r="D17">
        <v>-34.18</v>
      </c>
      <c r="E17">
        <v>-152.33000000000001</v>
      </c>
      <c r="F17">
        <f>_10sept_0_20[[#This Row],[H_mag]]-40</f>
        <v>-74.28</v>
      </c>
      <c r="G17">
        <f>_10sept_0_20[[#This Row],[V_mag]]-40</f>
        <v>-74.180000000000007</v>
      </c>
      <c r="H17">
        <f>(10^(_10sept_0_20[[#This Row],[H_mag_adj]]/20)*COS(RADIANS(_10sept_0_20[[#This Row],[H_phase]])))*0.6</f>
        <v>-1.0464338378360058E-4</v>
      </c>
      <c r="I17">
        <f>(10^(_10sept_0_20[[#This Row],[H_mag_adj]]/20)*SIN(RADIANS(_10sept_0_20[[#This Row],[H_phase]])))*0.6</f>
        <v>-4.9867503556564633E-5</v>
      </c>
      <c r="J17">
        <f>(10^(_10sept_0_20[[#This Row],[V_mag_adj]]/20)*COS(RADIANS(_10sept_0_20[[#This Row],[V_phase]])))*0.6</f>
        <v>-1.0385010765522949E-4</v>
      </c>
      <c r="K17">
        <f>(10^(_10sept_0_20[[#This Row],[V_mag_adj]]/20)*SIN(RADIANS(_10sept_0_20[[#This Row],[V_phase]])))*0.6</f>
        <v>-5.4453180717373075E-5</v>
      </c>
    </row>
    <row r="18" spans="1:11" x14ac:dyDescent="0.25">
      <c r="A18">
        <v>-165</v>
      </c>
      <c r="B18">
        <v>-33.26</v>
      </c>
      <c r="C18">
        <v>-168.27</v>
      </c>
      <c r="D18">
        <v>-32.93</v>
      </c>
      <c r="E18">
        <v>-165.81</v>
      </c>
      <c r="F18">
        <f>_10sept_0_20[[#This Row],[H_mag]]-40</f>
        <v>-73.259999999999991</v>
      </c>
      <c r="G18">
        <f>_10sept_0_20[[#This Row],[V_mag]]-40</f>
        <v>-72.930000000000007</v>
      </c>
      <c r="H18">
        <f>(10^(_10sept_0_20[[#This Row],[H_mag_adj]]/20)*COS(RADIANS(_10sept_0_20[[#This Row],[H_phase]])))*0.6</f>
        <v>-1.2763965406494056E-4</v>
      </c>
      <c r="I18">
        <f>(10^(_10sept_0_20[[#This Row],[H_mag_adj]]/20)*SIN(RADIANS(_10sept_0_20[[#This Row],[H_phase]])))*0.6</f>
        <v>-2.6502607337233624E-5</v>
      </c>
      <c r="J18">
        <f>(10^(_10sept_0_20[[#This Row],[V_mag_adj]]/20)*COS(RADIANS(_10sept_0_20[[#This Row],[V_phase]])))*0.6</f>
        <v>-1.3127854515899439E-4</v>
      </c>
      <c r="K18">
        <f>(10^(_10sept_0_20[[#This Row],[V_mag_adj]]/20)*SIN(RADIANS(_10sept_0_20[[#This Row],[V_phase]])))*0.6</f>
        <v>-3.319420038194687E-5</v>
      </c>
    </row>
    <row r="19" spans="1:11" x14ac:dyDescent="0.25">
      <c r="A19">
        <v>-164</v>
      </c>
      <c r="B19">
        <v>-31.5</v>
      </c>
      <c r="C19">
        <v>179.4</v>
      </c>
      <c r="D19">
        <v>-31.56</v>
      </c>
      <c r="E19">
        <v>-177.89</v>
      </c>
      <c r="F19">
        <f>_10sept_0_20[[#This Row],[H_mag]]-40</f>
        <v>-71.5</v>
      </c>
      <c r="G19">
        <f>_10sept_0_20[[#This Row],[V_mag]]-40</f>
        <v>-71.56</v>
      </c>
      <c r="H19">
        <f>(10^(_10sept_0_20[[#This Row],[H_mag_adj]]/20)*COS(RADIANS(_10sept_0_20[[#This Row],[H_phase]])))*0.6</f>
        <v>-1.5963475023333476E-4</v>
      </c>
      <c r="I19">
        <f>(10^(_10sept_0_20[[#This Row],[H_mag_adj]]/20)*SIN(RADIANS(_10sept_0_20[[#This Row],[H_phase]])))*0.6</f>
        <v>1.671752305133883E-6</v>
      </c>
      <c r="J19">
        <f>(10^(_10sept_0_20[[#This Row],[V_mag_adj]]/20)*COS(RADIANS(_10sept_0_20[[#This Row],[V_phase]])))*0.6</f>
        <v>-1.5843702955967644E-4</v>
      </c>
      <c r="K19">
        <f>(10^(_10sept_0_20[[#This Row],[V_mag_adj]]/20)*SIN(RADIANS(_10sept_0_20[[#This Row],[V_phase]])))*0.6</f>
        <v>-5.8373119742135087E-6</v>
      </c>
    </row>
    <row r="20" spans="1:11" x14ac:dyDescent="0.25">
      <c r="A20">
        <v>-163</v>
      </c>
      <c r="B20">
        <v>-29.1</v>
      </c>
      <c r="C20">
        <v>175.21</v>
      </c>
      <c r="D20">
        <v>-29.16</v>
      </c>
      <c r="E20">
        <v>173.56</v>
      </c>
      <c r="F20">
        <f>_10sept_0_20[[#This Row],[H_mag]]-40</f>
        <v>-69.099999999999994</v>
      </c>
      <c r="G20">
        <f>_10sept_0_20[[#This Row],[V_mag]]-40</f>
        <v>-69.16</v>
      </c>
      <c r="H20">
        <f>(10^(_10sept_0_20[[#This Row],[H_mag_adj]]/20)*COS(RADIANS(_10sept_0_20[[#This Row],[H_phase]])))*0.6</f>
        <v>-2.0971611300474717E-4</v>
      </c>
      <c r="I20">
        <f>(10^(_10sept_0_20[[#This Row],[H_mag_adj]]/20)*SIN(RADIANS(_10sept_0_20[[#This Row],[H_phase]])))*0.6</f>
        <v>1.7573494115452668E-5</v>
      </c>
      <c r="J20">
        <f>(10^(_10sept_0_20[[#This Row],[V_mag_adj]]/20)*COS(RADIANS(_10sept_0_20[[#This Row],[V_phase]])))*0.6</f>
        <v>-2.0768355405880435E-4</v>
      </c>
      <c r="K20">
        <f>(10^(_10sept_0_20[[#This Row],[V_mag_adj]]/20)*SIN(RADIANS(_10sept_0_20[[#This Row],[V_phase]])))*0.6</f>
        <v>2.3442269306593292E-5</v>
      </c>
    </row>
    <row r="21" spans="1:11" x14ac:dyDescent="0.25">
      <c r="A21">
        <v>-162</v>
      </c>
      <c r="B21">
        <v>-27.06</v>
      </c>
      <c r="C21">
        <v>171.57</v>
      </c>
      <c r="D21">
        <v>-26.86</v>
      </c>
      <c r="E21">
        <v>171.08</v>
      </c>
      <c r="F21">
        <f>_10sept_0_20[[#This Row],[H_mag]]-40</f>
        <v>-67.06</v>
      </c>
      <c r="G21">
        <f>_10sept_0_20[[#This Row],[V_mag]]-40</f>
        <v>-66.86</v>
      </c>
      <c r="H21">
        <f>(10^(_10sept_0_20[[#This Row],[H_mag_adj]]/20)*COS(RADIANS(_10sept_0_20[[#This Row],[H_phase]])))*0.6</f>
        <v>-2.632894600887793E-4</v>
      </c>
      <c r="I21">
        <f>(10^(_10sept_0_20[[#This Row],[H_mag_adj]]/20)*SIN(RADIANS(_10sept_0_20[[#This Row],[H_phase]])))*0.6</f>
        <v>3.902007990260034E-5</v>
      </c>
      <c r="J21">
        <f>(10^(_10sept_0_20[[#This Row],[V_mag_adj]]/20)*COS(RADIANS(_10sept_0_20[[#This Row],[V_phase]])))*0.6</f>
        <v>-2.690709339698909E-4</v>
      </c>
      <c r="K21">
        <f>(10^(_10sept_0_20[[#This Row],[V_mag_adj]]/20)*SIN(RADIANS(_10sept_0_20[[#This Row],[V_phase]])))*0.6</f>
        <v>4.2231615766988285E-5</v>
      </c>
    </row>
    <row r="22" spans="1:11" x14ac:dyDescent="0.25">
      <c r="A22">
        <v>-161</v>
      </c>
      <c r="B22">
        <v>-25.26</v>
      </c>
      <c r="C22">
        <v>173.16</v>
      </c>
      <c r="D22">
        <v>-25.32</v>
      </c>
      <c r="E22">
        <v>173.96</v>
      </c>
      <c r="F22">
        <f>_10sept_0_20[[#This Row],[H_mag]]-40</f>
        <v>-65.260000000000005</v>
      </c>
      <c r="G22">
        <f>_10sept_0_20[[#This Row],[V_mag]]-40</f>
        <v>-65.319999999999993</v>
      </c>
      <c r="H22">
        <f>(10^(_10sept_0_20[[#This Row],[H_mag_adj]]/20)*COS(RADIANS(_10sept_0_20[[#This Row],[H_phase]])))*0.6</f>
        <v>-3.2512409195085062E-4</v>
      </c>
      <c r="I22">
        <f>(10^(_10sept_0_20[[#This Row],[H_mag_adj]]/20)*SIN(RADIANS(_10sept_0_20[[#This Row],[H_phase]])))*0.6</f>
        <v>3.8998926813252502E-5</v>
      </c>
      <c r="J22">
        <f>(10^(_10sept_0_20[[#This Row],[V_mag_adj]]/20)*COS(RADIANS(_10sept_0_20[[#This Row],[V_phase]])))*0.6</f>
        <v>-3.2339524148486653E-4</v>
      </c>
      <c r="K22">
        <f>(10^(_10sept_0_20[[#This Row],[V_mag_adj]]/20)*SIN(RADIANS(_10sept_0_20[[#This Row],[V_phase]])))*0.6</f>
        <v>3.4218492888495707E-5</v>
      </c>
    </row>
    <row r="23" spans="1:11" x14ac:dyDescent="0.25">
      <c r="A23">
        <v>-160</v>
      </c>
      <c r="B23">
        <v>-23.9</v>
      </c>
      <c r="C23">
        <v>178.88</v>
      </c>
      <c r="D23">
        <v>-23.91</v>
      </c>
      <c r="E23">
        <v>177.48</v>
      </c>
      <c r="F23">
        <f>_10sept_0_20[[#This Row],[H_mag]]-40</f>
        <v>-63.9</v>
      </c>
      <c r="G23">
        <f>_10sept_0_20[[#This Row],[V_mag]]-40</f>
        <v>-63.91</v>
      </c>
      <c r="H23">
        <f>(10^(_10sept_0_20[[#This Row],[H_mag_adj]]/20)*COS(RADIANS(_10sept_0_20[[#This Row],[H_phase]])))*0.6</f>
        <v>-3.8288492758544699E-4</v>
      </c>
      <c r="I23">
        <f>(10^(_10sept_0_20[[#This Row],[H_mag_adj]]/20)*SIN(RADIANS(_10sept_0_20[[#This Row],[H_phase]])))*0.6</f>
        <v>7.4854684133601417E-6</v>
      </c>
      <c r="J23">
        <f>(10^(_10sept_0_20[[#This Row],[V_mag_adj]]/20)*COS(RADIANS(_10sept_0_20[[#This Row],[V_phase]])))*0.6</f>
        <v>-3.8214752926137024E-4</v>
      </c>
      <c r="K23">
        <f>(10^(_10sept_0_20[[#This Row],[V_mag_adj]]/20)*SIN(RADIANS(_10sept_0_20[[#This Row],[V_phase]])))*0.6</f>
        <v>1.6818572439613483E-5</v>
      </c>
    </row>
    <row r="24" spans="1:11" x14ac:dyDescent="0.25">
      <c r="A24">
        <v>-159</v>
      </c>
      <c r="B24">
        <v>-23.08</v>
      </c>
      <c r="C24">
        <v>-175.76</v>
      </c>
      <c r="D24">
        <v>-22.98</v>
      </c>
      <c r="E24">
        <v>-174.96</v>
      </c>
      <c r="F24">
        <f>_10sept_0_20[[#This Row],[H_mag]]-40</f>
        <v>-63.08</v>
      </c>
      <c r="G24">
        <f>_10sept_0_20[[#This Row],[V_mag]]-40</f>
        <v>-62.980000000000004</v>
      </c>
      <c r="H24">
        <f>(10^(_10sept_0_20[[#This Row],[H_mag_adj]]/20)*COS(RADIANS(_10sept_0_20[[#This Row],[H_phase]])))*0.6</f>
        <v>-4.1972129305041723E-4</v>
      </c>
      <c r="I24">
        <f>(10^(_10sept_0_20[[#This Row],[H_mag_adj]]/20)*SIN(RADIANS(_10sept_0_20[[#This Row],[H_phase]])))*0.6</f>
        <v>-3.111702115254721E-5</v>
      </c>
      <c r="J24">
        <f>(10^(_10sept_0_20[[#This Row],[V_mag_adj]]/20)*COS(RADIANS(_10sept_0_20[[#This Row],[V_phase]])))*0.6</f>
        <v>-4.2410055778147613E-4</v>
      </c>
      <c r="K24">
        <f>(10^(_10sept_0_20[[#This Row],[V_mag_adj]]/20)*SIN(RADIANS(_10sept_0_20[[#This Row],[V_phase]])))*0.6</f>
        <v>-3.7402353576833561E-5</v>
      </c>
    </row>
    <row r="25" spans="1:11" x14ac:dyDescent="0.25">
      <c r="A25">
        <v>-158</v>
      </c>
      <c r="B25">
        <v>-22.29</v>
      </c>
      <c r="C25">
        <v>-168.23</v>
      </c>
      <c r="D25">
        <v>-22.19</v>
      </c>
      <c r="E25">
        <v>-166.83</v>
      </c>
      <c r="F25">
        <f>_10sept_0_20[[#This Row],[H_mag]]-40</f>
        <v>-62.29</v>
      </c>
      <c r="G25">
        <f>_10sept_0_20[[#This Row],[V_mag]]-40</f>
        <v>-62.19</v>
      </c>
      <c r="H25">
        <f>(10^(_10sept_0_20[[#This Row],[H_mag_adj]]/20)*COS(RADIANS(_10sept_0_20[[#This Row],[H_phase]])))*0.6</f>
        <v>-4.5125554743877098E-4</v>
      </c>
      <c r="I25">
        <f>(10^(_10sept_0_20[[#This Row],[H_mag_adj]]/20)*SIN(RADIANS(_10sept_0_20[[#This Row],[H_phase]])))*0.6</f>
        <v>-9.4025633566589893E-5</v>
      </c>
      <c r="J25">
        <f>(10^(_10sept_0_20[[#This Row],[V_mag_adj]]/20)*COS(RADIANS(_10sept_0_20[[#This Row],[V_phase]])))*0.6</f>
        <v>-4.5402072427086477E-4</v>
      </c>
      <c r="K25">
        <f>(10^(_10sept_0_20[[#This Row],[V_mag_adj]]/20)*SIN(RADIANS(_10sept_0_20[[#This Row],[V_phase]])))*0.6</f>
        <v>-1.0623882768581392E-4</v>
      </c>
    </row>
    <row r="26" spans="1:11" x14ac:dyDescent="0.25">
      <c r="A26">
        <v>-157</v>
      </c>
      <c r="B26">
        <v>-21.7</v>
      </c>
      <c r="C26">
        <v>-156.79</v>
      </c>
      <c r="D26">
        <v>-21.81</v>
      </c>
      <c r="E26">
        <v>-157.06</v>
      </c>
      <c r="F26">
        <f>_10sept_0_20[[#This Row],[H_mag]]-40</f>
        <v>-61.7</v>
      </c>
      <c r="G26">
        <f>_10sept_0_20[[#This Row],[V_mag]]-40</f>
        <v>-61.81</v>
      </c>
      <c r="H26">
        <f>(10^(_10sept_0_20[[#This Row],[H_mag_adj]]/20)*COS(RADIANS(_10sept_0_20[[#This Row],[H_phase]])))*0.6</f>
        <v>-4.5341743891183771E-4</v>
      </c>
      <c r="I26">
        <f>(10^(_10sept_0_20[[#This Row],[H_mag_adj]]/20)*SIN(RADIANS(_10sept_0_20[[#This Row],[H_phase]])))*0.6</f>
        <v>-1.9442864303322935E-4</v>
      </c>
      <c r="J26">
        <f>(10^(_10sept_0_20[[#This Row],[V_mag_adj]]/20)*COS(RADIANS(_10sept_0_20[[#This Row],[V_phase]])))*0.6</f>
        <v>-4.4861118759168401E-4</v>
      </c>
      <c r="K26">
        <f>(10^(_10sept_0_20[[#This Row],[V_mag_adj]]/20)*SIN(RADIANS(_10sept_0_20[[#This Row],[V_phase]])))*0.6</f>
        <v>-1.8986996775565671E-4</v>
      </c>
    </row>
    <row r="27" spans="1:11" x14ac:dyDescent="0.25">
      <c r="A27">
        <v>-156</v>
      </c>
      <c r="B27">
        <v>-21.47</v>
      </c>
      <c r="C27">
        <v>-145.05000000000001</v>
      </c>
      <c r="D27">
        <v>-21.58</v>
      </c>
      <c r="E27">
        <v>-145.29</v>
      </c>
      <c r="F27">
        <f>_10sept_0_20[[#This Row],[H_mag]]-40</f>
        <v>-61.47</v>
      </c>
      <c r="G27">
        <f>_10sept_0_20[[#This Row],[V_mag]]-40</f>
        <v>-61.58</v>
      </c>
      <c r="H27">
        <f>(10^(_10sept_0_20[[#This Row],[H_mag_adj]]/20)*COS(RADIANS(_10sept_0_20[[#This Row],[H_phase]])))*0.6</f>
        <v>-4.1522251775880515E-4</v>
      </c>
      <c r="I27">
        <f>(10^(_10sept_0_20[[#This Row],[H_mag_adj]]/20)*SIN(RADIANS(_10sept_0_20[[#This Row],[H_phase]])))*0.6</f>
        <v>-2.9020225979751682E-4</v>
      </c>
      <c r="J27">
        <f>(10^(_10sept_0_20[[#This Row],[V_mag_adj]]/20)*COS(RADIANS(_10sept_0_20[[#This Row],[V_phase]])))*0.6</f>
        <v>-4.1119390482201155E-4</v>
      </c>
      <c r="K27">
        <f>(10^(_10sept_0_20[[#This Row],[V_mag_adj]]/20)*SIN(RADIANS(_10sept_0_20[[#This Row],[V_phase]])))*0.6</f>
        <v>-2.8483034769699898E-4</v>
      </c>
    </row>
    <row r="28" spans="1:11" x14ac:dyDescent="0.25">
      <c r="A28">
        <v>-155</v>
      </c>
      <c r="B28">
        <v>-21.37</v>
      </c>
      <c r="C28">
        <v>-133.68</v>
      </c>
      <c r="D28">
        <v>-21.47</v>
      </c>
      <c r="E28">
        <v>-133.25</v>
      </c>
      <c r="F28">
        <f>_10sept_0_20[[#This Row],[H_mag]]-40</f>
        <v>-61.370000000000005</v>
      </c>
      <c r="G28">
        <f>_10sept_0_20[[#This Row],[V_mag]]-40</f>
        <v>-61.47</v>
      </c>
      <c r="H28">
        <f>(10^(_10sept_0_20[[#This Row],[H_mag_adj]]/20)*COS(RADIANS(_10sept_0_20[[#This Row],[H_phase]])))*0.6</f>
        <v>-3.5391314514513606E-4</v>
      </c>
      <c r="I28">
        <f>(10^(_10sept_0_20[[#This Row],[H_mag_adj]]/20)*SIN(RADIANS(_10sept_0_20[[#This Row],[H_phase]])))*0.6</f>
        <v>-3.7060786471029145E-4</v>
      </c>
      <c r="J28">
        <f>(10^(_10sept_0_20[[#This Row],[V_mag_adj]]/20)*COS(RADIANS(_10sept_0_20[[#This Row],[V_phase]])))*0.6</f>
        <v>-3.4710256534945623E-4</v>
      </c>
      <c r="K28">
        <f>(10^(_10sept_0_20[[#This Row],[V_mag_adj]]/20)*SIN(RADIANS(_10sept_0_20[[#This Row],[V_phase]])))*0.6</f>
        <v>-3.6898089377821879E-4</v>
      </c>
    </row>
    <row r="29" spans="1:11" x14ac:dyDescent="0.25">
      <c r="A29">
        <v>-154</v>
      </c>
      <c r="B29">
        <v>-21.56</v>
      </c>
      <c r="C29">
        <v>-120.76</v>
      </c>
      <c r="D29">
        <v>-21.49</v>
      </c>
      <c r="E29">
        <v>-120.4</v>
      </c>
      <c r="F29">
        <f>_10sept_0_20[[#This Row],[H_mag]]-40</f>
        <v>-61.56</v>
      </c>
      <c r="G29">
        <f>_10sept_0_20[[#This Row],[V_mag]]-40</f>
        <v>-61.489999999999995</v>
      </c>
      <c r="H29">
        <f>(10^(_10sept_0_20[[#This Row],[H_mag_adj]]/20)*COS(RADIANS(_10sept_0_20[[#This Row],[H_phase]])))*0.6</f>
        <v>-2.5641802527325648E-4</v>
      </c>
      <c r="I29">
        <f>(10^(_10sept_0_20[[#This Row],[H_mag_adj]]/20)*SIN(RADIANS(_10sept_0_20[[#This Row],[H_phase]])))*0.6</f>
        <v>-4.308288079768398E-4</v>
      </c>
      <c r="J29">
        <f>(10^(_10sept_0_20[[#This Row],[V_mag_adj]]/20)*COS(RADIANS(_10sept_0_20[[#This Row],[V_phase]])))*0.6</f>
        <v>-2.5575889425672485E-4</v>
      </c>
      <c r="K29">
        <f>(10^(_10sept_0_20[[#This Row],[V_mag_adj]]/20)*SIN(RADIANS(_10sept_0_20[[#This Row],[V_phase]])))*0.6</f>
        <v>-4.3593048124144465E-4</v>
      </c>
    </row>
    <row r="30" spans="1:11" x14ac:dyDescent="0.25">
      <c r="A30">
        <v>-153</v>
      </c>
      <c r="B30">
        <v>-21.82</v>
      </c>
      <c r="C30">
        <v>-106.53</v>
      </c>
      <c r="D30">
        <v>-21.79</v>
      </c>
      <c r="E30">
        <v>-106.62</v>
      </c>
      <c r="F30">
        <f>_10sept_0_20[[#This Row],[H_mag]]-40</f>
        <v>-61.82</v>
      </c>
      <c r="G30">
        <f>_10sept_0_20[[#This Row],[V_mag]]-40</f>
        <v>-61.79</v>
      </c>
      <c r="H30">
        <f>(10^(_10sept_0_20[[#This Row],[H_mag_adj]]/20)*COS(RADIANS(_10sept_0_20[[#This Row],[H_phase]])))*0.6</f>
        <v>-1.3843949107374248E-4</v>
      </c>
      <c r="I30">
        <f>(10^(_10sept_0_20[[#This Row],[H_mag_adj]]/20)*SIN(RADIANS(_10sept_0_20[[#This Row],[H_phase]])))*0.6</f>
        <v>-4.6646685708546734E-4</v>
      </c>
      <c r="J30">
        <f>(10^(_10sept_0_20[[#This Row],[V_mag_adj]]/20)*COS(RADIANS(_10sept_0_20[[#This Row],[V_phase]])))*0.6</f>
        <v>-1.396535586845006E-4</v>
      </c>
      <c r="K30">
        <f>(10^(_10sept_0_20[[#This Row],[V_mag_adj]]/20)*SIN(RADIANS(_10sept_0_20[[#This Row],[V_phase]])))*0.6</f>
        <v>-4.6786197203810921E-4</v>
      </c>
    </row>
    <row r="31" spans="1:11" x14ac:dyDescent="0.25">
      <c r="A31">
        <v>-152</v>
      </c>
      <c r="B31">
        <v>-22.21</v>
      </c>
      <c r="C31">
        <v>-92.8</v>
      </c>
      <c r="D31">
        <v>-22.13</v>
      </c>
      <c r="E31">
        <v>-92.76</v>
      </c>
      <c r="F31">
        <f>_10sept_0_20[[#This Row],[H_mag]]-40</f>
        <v>-62.21</v>
      </c>
      <c r="G31">
        <f>_10sept_0_20[[#This Row],[V_mag]]-40</f>
        <v>-62.129999999999995</v>
      </c>
      <c r="H31">
        <f>(10^(_10sept_0_20[[#This Row],[H_mag_adj]]/20)*COS(RADIANS(_10sept_0_20[[#This Row],[H_phase]])))*0.6</f>
        <v>-2.2725516985942368E-5</v>
      </c>
      <c r="I31">
        <f>(10^(_10sept_0_20[[#This Row],[H_mag_adj]]/20)*SIN(RADIANS(_10sept_0_20[[#This Row],[H_phase]])))*0.6</f>
        <v>-4.646569663436688E-4</v>
      </c>
      <c r="J31">
        <f>(10^(_10sept_0_20[[#This Row],[V_mag_adj]]/20)*COS(RADIANS(_10sept_0_20[[#This Row],[V_phase]])))*0.6</f>
        <v>-2.2608394724744221E-5</v>
      </c>
      <c r="K31">
        <f>(10^(_10sept_0_20[[#This Row],[V_mag_adj]]/20)*SIN(RADIANS(_10sept_0_20[[#This Row],[V_phase]])))*0.6</f>
        <v>-4.6897228223946103E-4</v>
      </c>
    </row>
    <row r="32" spans="1:11" x14ac:dyDescent="0.25">
      <c r="A32">
        <v>-151</v>
      </c>
      <c r="B32">
        <v>-22.7</v>
      </c>
      <c r="C32">
        <v>-77.72</v>
      </c>
      <c r="D32">
        <v>-22.85</v>
      </c>
      <c r="E32">
        <v>-78.849999999999994</v>
      </c>
      <c r="F32">
        <f>_10sept_0_20[[#This Row],[H_mag]]-40</f>
        <v>-62.7</v>
      </c>
      <c r="G32">
        <f>_10sept_0_20[[#This Row],[V_mag]]-40</f>
        <v>-62.85</v>
      </c>
      <c r="H32">
        <f>(10^(_10sept_0_20[[#This Row],[H_mag_adj]]/20)*COS(RADIANS(_10sept_0_20[[#This Row],[H_phase]])))*0.6</f>
        <v>9.3518371005534015E-5</v>
      </c>
      <c r="I32">
        <f>(10^(_10sept_0_20[[#This Row],[H_mag_adj]]/20)*SIN(RADIANS(_10sept_0_20[[#This Row],[H_phase]])))*0.6</f>
        <v>-4.2963445040843952E-4</v>
      </c>
      <c r="J32">
        <f>(10^(_10sept_0_20[[#This Row],[V_mag_adj]]/20)*COS(RADIANS(_10sept_0_20[[#This Row],[V_phase]])))*0.6</f>
        <v>8.3571623068680163E-5</v>
      </c>
      <c r="K32">
        <f>(10^(_10sept_0_20[[#This Row],[V_mag_adj]]/20)*SIN(RADIANS(_10sept_0_20[[#This Row],[V_phase]])))*0.6</f>
        <v>-4.2400919545699958E-4</v>
      </c>
    </row>
    <row r="33" spans="1:11" x14ac:dyDescent="0.25">
      <c r="A33">
        <v>-150</v>
      </c>
      <c r="B33">
        <v>-23.8</v>
      </c>
      <c r="C33">
        <v>-61.09</v>
      </c>
      <c r="D33">
        <v>-23.65</v>
      </c>
      <c r="E33">
        <v>-62.72</v>
      </c>
      <c r="F33">
        <f>_10sept_0_20[[#This Row],[H_mag]]-40</f>
        <v>-63.8</v>
      </c>
      <c r="G33">
        <f>_10sept_0_20[[#This Row],[V_mag]]-40</f>
        <v>-63.65</v>
      </c>
      <c r="H33">
        <f>(10^(_10sept_0_20[[#This Row],[H_mag_adj]]/20)*COS(RADIANS(_10sept_0_20[[#This Row],[H_phase]])))*0.6</f>
        <v>1.8727917845471069E-4</v>
      </c>
      <c r="I33">
        <f>(10^(_10sept_0_20[[#This Row],[H_mag_adj]]/20)*SIN(RADIANS(_10sept_0_20[[#This Row],[H_phase]])))*0.6</f>
        <v>-3.3911574331878074E-4</v>
      </c>
      <c r="J33">
        <f>(10^(_10sept_0_20[[#This Row],[V_mag_adj]]/20)*COS(RADIANS(_10sept_0_20[[#This Row],[V_phase]])))*0.6</f>
        <v>1.8065017474621123E-4</v>
      </c>
      <c r="K33">
        <f>(10^(_10sept_0_20[[#This Row],[V_mag_adj]]/20)*SIN(RADIANS(_10sept_0_20[[#This Row],[V_phase]])))*0.6</f>
        <v>-3.5030327149793877E-4</v>
      </c>
    </row>
    <row r="34" spans="1:11" x14ac:dyDescent="0.25">
      <c r="A34">
        <v>-149</v>
      </c>
      <c r="B34">
        <v>-24.72</v>
      </c>
      <c r="C34">
        <v>-45.79</v>
      </c>
      <c r="D34">
        <v>-24.59</v>
      </c>
      <c r="E34">
        <v>-45.72</v>
      </c>
      <c r="F34">
        <f>_10sept_0_20[[#This Row],[H_mag]]-40</f>
        <v>-64.72</v>
      </c>
      <c r="G34">
        <f>_10sept_0_20[[#This Row],[V_mag]]-40</f>
        <v>-64.59</v>
      </c>
      <c r="H34">
        <f>(10^(_10sept_0_20[[#This Row],[H_mag_adj]]/20)*COS(RADIANS(_10sept_0_20[[#This Row],[H_phase]])))*0.6</f>
        <v>2.4297680794132295E-4</v>
      </c>
      <c r="I34">
        <f>(10^(_10sept_0_20[[#This Row],[H_mag_adj]]/20)*SIN(RADIANS(_10sept_0_20[[#This Row],[H_phase]])))*0.6</f>
        <v>-2.4977129923159364E-4</v>
      </c>
      <c r="J34">
        <f>(10^(_10sept_0_20[[#This Row],[V_mag_adj]]/20)*COS(RADIANS(_10sept_0_20[[#This Row],[V_phase]])))*0.6</f>
        <v>2.469503148742731E-4</v>
      </c>
      <c r="K34">
        <f>(10^(_10sept_0_20[[#This Row],[V_mag_adj]]/20)*SIN(RADIANS(_10sept_0_20[[#This Row],[V_phase]])))*0.6</f>
        <v>-2.5323617455460628E-4</v>
      </c>
    </row>
    <row r="35" spans="1:11" x14ac:dyDescent="0.25">
      <c r="A35">
        <v>-148</v>
      </c>
      <c r="B35">
        <v>-25.65</v>
      </c>
      <c r="C35">
        <v>-29.17</v>
      </c>
      <c r="D35">
        <v>-25.65</v>
      </c>
      <c r="E35">
        <v>-27.87</v>
      </c>
      <c r="F35">
        <f>_10sept_0_20[[#This Row],[H_mag]]-40</f>
        <v>-65.650000000000006</v>
      </c>
      <c r="G35">
        <f>_10sept_0_20[[#This Row],[V_mag]]-40</f>
        <v>-65.650000000000006</v>
      </c>
      <c r="H35">
        <f>(10^(_10sept_0_20[[#This Row],[H_mag_adj]]/20)*COS(RADIANS(_10sept_0_20[[#This Row],[H_phase]])))*0.6</f>
        <v>2.7337181557148682E-4</v>
      </c>
      <c r="I35">
        <f>(10^(_10sept_0_20[[#This Row],[H_mag_adj]]/20)*SIN(RADIANS(_10sept_0_20[[#This Row],[H_phase]])))*0.6</f>
        <v>-1.525945527925343E-4</v>
      </c>
      <c r="J35">
        <f>(10^(_10sept_0_20[[#This Row],[V_mag_adj]]/20)*COS(RADIANS(_10sept_0_20[[#This Row],[V_phase]])))*0.6</f>
        <v>2.7676341573531528E-4</v>
      </c>
      <c r="K35">
        <f>(10^(_10sept_0_20[[#This Row],[V_mag_adj]]/20)*SIN(RADIANS(_10sept_0_20[[#This Row],[V_phase]])))*0.6</f>
        <v>-1.4635319880797128E-4</v>
      </c>
    </row>
    <row r="36" spans="1:11" x14ac:dyDescent="0.25">
      <c r="A36">
        <v>-147</v>
      </c>
      <c r="B36">
        <v>-26.89</v>
      </c>
      <c r="C36">
        <v>-7.82</v>
      </c>
      <c r="D36">
        <v>-27.11</v>
      </c>
      <c r="E36">
        <v>-10.1</v>
      </c>
      <c r="F36">
        <f>_10sept_0_20[[#This Row],[H_mag]]-40</f>
        <v>-66.89</v>
      </c>
      <c r="G36">
        <f>_10sept_0_20[[#This Row],[V_mag]]-40</f>
        <v>-67.11</v>
      </c>
      <c r="H36">
        <f>(10^(_10sept_0_20[[#This Row],[H_mag_adj]]/20)*COS(RADIANS(_10sept_0_20[[#This Row],[H_phase]])))*0.6</f>
        <v>2.6890172705825994E-4</v>
      </c>
      <c r="I36">
        <f>(10^(_10sept_0_20[[#This Row],[H_mag_adj]]/20)*SIN(RADIANS(_10sept_0_20[[#This Row],[H_phase]])))*0.6</f>
        <v>-3.6930584982819421E-5</v>
      </c>
      <c r="J36">
        <f>(10^(_10sept_0_20[[#This Row],[V_mag_adj]]/20)*COS(RADIANS(_10sept_0_20[[#This Row],[V_phase]])))*0.6</f>
        <v>2.6053637943605627E-4</v>
      </c>
      <c r="K36">
        <f>(10^(_10sept_0_20[[#This Row],[V_mag_adj]]/20)*SIN(RADIANS(_10sept_0_20[[#This Row],[V_phase]])))*0.6</f>
        <v>-4.6408597573800901E-5</v>
      </c>
    </row>
    <row r="37" spans="1:11" x14ac:dyDescent="0.25">
      <c r="A37">
        <v>-146</v>
      </c>
      <c r="B37">
        <v>-28.66</v>
      </c>
      <c r="C37">
        <v>11.51</v>
      </c>
      <c r="D37">
        <v>-28.8</v>
      </c>
      <c r="E37">
        <v>11.43</v>
      </c>
      <c r="F37">
        <f>_10sept_0_20[[#This Row],[H_mag]]-40</f>
        <v>-68.66</v>
      </c>
      <c r="G37">
        <f>_10sept_0_20[[#This Row],[V_mag]]-40</f>
        <v>-68.8</v>
      </c>
      <c r="H37">
        <f>(10^(_10sept_0_20[[#This Row],[H_mag_adj]]/20)*COS(RADIANS(_10sept_0_20[[#This Row],[H_phase]])))*0.6</f>
        <v>2.169344518439383E-4</v>
      </c>
      <c r="I37">
        <f>(10^(_10sept_0_20[[#This Row],[H_mag_adj]]/20)*SIN(RADIANS(_10sept_0_20[[#This Row],[H_phase]])))*0.6</f>
        <v>4.4175243880981229E-5</v>
      </c>
      <c r="J37">
        <f>(10^(_10sept_0_20[[#This Row],[V_mag_adj]]/20)*COS(RADIANS(_10sept_0_20[[#This Row],[V_phase]])))*0.6</f>
        <v>2.1352639581243425E-4</v>
      </c>
      <c r="K37">
        <f>(10^(_10sept_0_20[[#This Row],[V_mag_adj]]/20)*SIN(RADIANS(_10sept_0_20[[#This Row],[V_phase]])))*0.6</f>
        <v>4.3170833665592141E-5</v>
      </c>
    </row>
    <row r="38" spans="1:11" x14ac:dyDescent="0.25">
      <c r="A38">
        <v>-145</v>
      </c>
      <c r="B38">
        <v>-30.7</v>
      </c>
      <c r="C38">
        <v>32.4</v>
      </c>
      <c r="D38">
        <v>-30.83</v>
      </c>
      <c r="E38">
        <v>31.99</v>
      </c>
      <c r="F38">
        <f>_10sept_0_20[[#This Row],[H_mag]]-40</f>
        <v>-70.7</v>
      </c>
      <c r="G38">
        <f>_10sept_0_20[[#This Row],[V_mag]]-40</f>
        <v>-70.83</v>
      </c>
      <c r="H38">
        <f>(10^(_10sept_0_20[[#This Row],[H_mag_adj]]/20)*COS(RADIANS(_10sept_0_20[[#This Row],[H_phase]])))*0.6</f>
        <v>1.4779590591210834E-4</v>
      </c>
      <c r="I38">
        <f>(10^(_10sept_0_20[[#This Row],[H_mag_adj]]/20)*SIN(RADIANS(_10sept_0_20[[#This Row],[H_phase]])))*0.6</f>
        <v>9.3794133989843204E-5</v>
      </c>
      <c r="J38">
        <f>(10^(_10sept_0_20[[#This Row],[V_mag_adj]]/20)*COS(RADIANS(_10sept_0_20[[#This Row],[V_phase]])))*0.6</f>
        <v>1.4625781766841134E-4</v>
      </c>
      <c r="K38">
        <f>(10^(_10sept_0_20[[#This Row],[V_mag_adj]]/20)*SIN(RADIANS(_10sept_0_20[[#This Row],[V_phase]])))*0.6</f>
        <v>9.1356537563833492E-5</v>
      </c>
    </row>
    <row r="39" spans="1:11" x14ac:dyDescent="0.25">
      <c r="A39">
        <v>-144</v>
      </c>
      <c r="B39">
        <v>-33.86</v>
      </c>
      <c r="C39">
        <v>60.06</v>
      </c>
      <c r="D39">
        <v>-33.47</v>
      </c>
      <c r="E39">
        <v>63.02</v>
      </c>
      <c r="F39">
        <f>_10sept_0_20[[#This Row],[H_mag]]-40</f>
        <v>-73.86</v>
      </c>
      <c r="G39">
        <f>_10sept_0_20[[#This Row],[V_mag]]-40</f>
        <v>-73.47</v>
      </c>
      <c r="H39">
        <f>(10^(_10sept_0_20[[#This Row],[H_mag_adj]]/20)*COS(RADIANS(_10sept_0_20[[#This Row],[H_phase]])))*0.6</f>
        <v>6.0720113962937402E-5</v>
      </c>
      <c r="I39">
        <f>(10^(_10sept_0_20[[#This Row],[H_mag_adj]]/20)*SIN(RADIANS(_10sept_0_20[[#This Row],[H_phase]])))*0.6</f>
        <v>1.0542512850402734E-4</v>
      </c>
      <c r="J39">
        <f>(10^(_10sept_0_20[[#This Row],[V_mag_adj]]/20)*COS(RADIANS(_10sept_0_20[[#This Row],[V_phase]])))*0.6</f>
        <v>5.7729840846523108E-5</v>
      </c>
      <c r="K39">
        <f>(10^(_10sept_0_20[[#This Row],[V_mag_adj]]/20)*SIN(RADIANS(_10sept_0_20[[#This Row],[V_phase]])))*0.6</f>
        <v>1.1339903108930624E-4</v>
      </c>
    </row>
    <row r="40" spans="1:11" x14ac:dyDescent="0.25">
      <c r="A40">
        <v>-143</v>
      </c>
      <c r="B40">
        <v>-35.75</v>
      </c>
      <c r="C40">
        <v>101.77</v>
      </c>
      <c r="D40">
        <v>-35.58</v>
      </c>
      <c r="E40">
        <v>105.12</v>
      </c>
      <c r="F40">
        <f>_10sept_0_20[[#This Row],[H_mag]]-40</f>
        <v>-75.75</v>
      </c>
      <c r="G40">
        <f>_10sept_0_20[[#This Row],[V_mag]]-40</f>
        <v>-75.58</v>
      </c>
      <c r="H40">
        <f>(10^(_10sept_0_20[[#This Row],[H_mag_adj]]/20)*COS(RADIANS(_10sept_0_20[[#This Row],[H_phase]])))*0.6</f>
        <v>-1.9963940575632356E-5</v>
      </c>
      <c r="I40">
        <f>(10^(_10sept_0_20[[#This Row],[H_mag_adj]]/20)*SIN(RADIANS(_10sept_0_20[[#This Row],[H_phase]])))*0.6</f>
        <v>9.5812584204624791E-5</v>
      </c>
      <c r="J40">
        <f>(10^(_10sept_0_20[[#This Row],[V_mag_adj]]/20)*COS(RADIANS(_10sept_0_20[[#This Row],[V_phase]])))*0.6</f>
        <v>-2.603322367825346E-5</v>
      </c>
      <c r="K40">
        <f>(10^(_10sept_0_20[[#This Row],[V_mag_adj]]/20)*SIN(RADIANS(_10sept_0_20[[#This Row],[V_phase]])))*0.6</f>
        <v>9.634968182822117E-5</v>
      </c>
    </row>
    <row r="41" spans="1:11" x14ac:dyDescent="0.25">
      <c r="A41">
        <v>-142</v>
      </c>
      <c r="B41">
        <v>-34.74</v>
      </c>
      <c r="C41">
        <v>151.24</v>
      </c>
      <c r="D41">
        <v>-34.53</v>
      </c>
      <c r="E41">
        <v>149.55000000000001</v>
      </c>
      <c r="F41">
        <f>_10sept_0_20[[#This Row],[H_mag]]-40</f>
        <v>-74.740000000000009</v>
      </c>
      <c r="G41">
        <f>_10sept_0_20[[#This Row],[V_mag]]-40</f>
        <v>-74.53</v>
      </c>
      <c r="H41">
        <f>(10^(_10sept_0_20[[#This Row],[H_mag_adj]]/20)*COS(RADIANS(_10sept_0_20[[#This Row],[H_phase]])))*0.6</f>
        <v>-9.6377114080398315E-5</v>
      </c>
      <c r="I41">
        <f>(10^(_10sept_0_20[[#This Row],[H_mag_adj]]/20)*SIN(RADIANS(_10sept_0_20[[#This Row],[H_phase]])))*0.6</f>
        <v>5.2896181282586242E-5</v>
      </c>
      <c r="J41">
        <f>(10^(_10sept_0_20[[#This Row],[V_mag_adj]]/20)*COS(RADIANS(_10sept_0_20[[#This Row],[V_phase]])))*0.6</f>
        <v>-9.709450688839011E-5</v>
      </c>
      <c r="K41">
        <f>(10^(_10sept_0_20[[#This Row],[V_mag_adj]]/20)*SIN(RADIANS(_10sept_0_20[[#This Row],[V_phase]])))*0.6</f>
        <v>5.7078963634861805E-5</v>
      </c>
    </row>
    <row r="42" spans="1:11" x14ac:dyDescent="0.25">
      <c r="A42">
        <v>-141</v>
      </c>
      <c r="B42">
        <v>-32.82</v>
      </c>
      <c r="C42">
        <v>-175.17</v>
      </c>
      <c r="D42">
        <v>-32.72</v>
      </c>
      <c r="E42">
        <v>-173.37</v>
      </c>
      <c r="F42">
        <f>_10sept_0_20[[#This Row],[H_mag]]-40</f>
        <v>-72.819999999999993</v>
      </c>
      <c r="G42">
        <f>_10sept_0_20[[#This Row],[V_mag]]-40</f>
        <v>-72.72</v>
      </c>
      <c r="H42">
        <f>(10^(_10sept_0_20[[#This Row],[H_mag_adj]]/20)*COS(RADIANS(_10sept_0_20[[#This Row],[H_phase]])))*0.6</f>
        <v>-1.3664894604733523E-4</v>
      </c>
      <c r="I42">
        <f>(10^(_10sept_0_20[[#This Row],[H_mag_adj]]/20)*SIN(RADIANS(_10sept_0_20[[#This Row],[H_phase]])))*0.6</f>
        <v>-1.154678951573948E-5</v>
      </c>
      <c r="J42">
        <f>(10^(_10sept_0_20[[#This Row],[V_mag_adj]]/20)*COS(RADIANS(_10sept_0_20[[#This Row],[V_phase]])))*0.6</f>
        <v>-1.3779616426676803E-4</v>
      </c>
      <c r="K42">
        <f>(10^(_10sept_0_20[[#This Row],[V_mag_adj]]/20)*SIN(RADIANS(_10sept_0_20[[#This Row],[V_phase]])))*0.6</f>
        <v>-1.6016680419387592E-5</v>
      </c>
    </row>
    <row r="43" spans="1:11" x14ac:dyDescent="0.25">
      <c r="A43">
        <v>-140</v>
      </c>
      <c r="B43">
        <v>-31.41</v>
      </c>
      <c r="C43">
        <v>-151.41</v>
      </c>
      <c r="D43">
        <v>-31.31</v>
      </c>
      <c r="E43">
        <v>-154.84</v>
      </c>
      <c r="F43">
        <f>_10sept_0_20[[#This Row],[H_mag]]-40</f>
        <v>-71.41</v>
      </c>
      <c r="G43">
        <f>_10sept_0_20[[#This Row],[V_mag]]-40</f>
        <v>-71.31</v>
      </c>
      <c r="H43">
        <f>(10^(_10sept_0_20[[#This Row],[H_mag_adj]]/20)*COS(RADIANS(_10sept_0_20[[#This Row],[H_phase]])))*0.6</f>
        <v>-1.4163763397935985E-4</v>
      </c>
      <c r="I43">
        <f>(10^(_10sept_0_20[[#This Row],[H_mag_adj]]/20)*SIN(RADIANS(_10sept_0_20[[#This Row],[H_phase]])))*0.6</f>
        <v>-7.7191279108504307E-5</v>
      </c>
      <c r="J43">
        <f>(10^(_10sept_0_20[[#This Row],[V_mag_adj]]/20)*COS(RADIANS(_10sept_0_20[[#This Row],[V_phase]])))*0.6</f>
        <v>-1.4769281575878433E-4</v>
      </c>
      <c r="K43">
        <f>(10^(_10sept_0_20[[#This Row],[V_mag_adj]]/20)*SIN(RADIANS(_10sept_0_20[[#This Row],[V_phase]])))*0.6</f>
        <v>-6.9373064479942424E-5</v>
      </c>
    </row>
    <row r="44" spans="1:11" x14ac:dyDescent="0.25">
      <c r="A44">
        <v>-139</v>
      </c>
      <c r="B44">
        <v>-30.3</v>
      </c>
      <c r="C44">
        <v>-136.43</v>
      </c>
      <c r="D44">
        <v>-30.25</v>
      </c>
      <c r="E44">
        <v>-135.32</v>
      </c>
      <c r="F44">
        <f>_10sept_0_20[[#This Row],[H_mag]]-40</f>
        <v>-70.3</v>
      </c>
      <c r="G44">
        <f>_10sept_0_20[[#This Row],[V_mag]]-40</f>
        <v>-70.25</v>
      </c>
      <c r="H44">
        <f>(10^(_10sept_0_20[[#This Row],[H_mag_adj]]/20)*COS(RADIANS(_10sept_0_20[[#This Row],[H_phase]])))*0.6</f>
        <v>-1.3280344132646829E-4</v>
      </c>
      <c r="I44">
        <f>(10^(_10sept_0_20[[#This Row],[H_mag_adj]]/20)*SIN(RADIANS(_10sept_0_20[[#This Row],[H_phase]])))*0.6</f>
        <v>-1.2633447985620932E-4</v>
      </c>
      <c r="J44">
        <f>(10^(_10sept_0_20[[#This Row],[V_mag_adj]]/20)*COS(RADIANS(_10sept_0_20[[#This Row],[V_phase]])))*0.6</f>
        <v>-1.3108358603424115E-4</v>
      </c>
      <c r="K44">
        <f>(10^(_10sept_0_20[[#This Row],[V_mag_adj]]/20)*SIN(RADIANS(_10sept_0_20[[#This Row],[V_phase]])))*0.6</f>
        <v>-1.296274855834858E-4</v>
      </c>
    </row>
    <row r="45" spans="1:11" x14ac:dyDescent="0.25">
      <c r="A45">
        <v>-138</v>
      </c>
      <c r="B45">
        <v>-30.17</v>
      </c>
      <c r="C45">
        <v>-121.79</v>
      </c>
      <c r="D45">
        <v>-30.55</v>
      </c>
      <c r="E45">
        <v>-122.19</v>
      </c>
      <c r="F45">
        <f>_10sept_0_20[[#This Row],[H_mag]]-40</f>
        <v>-70.17</v>
      </c>
      <c r="G45">
        <f>_10sept_0_20[[#This Row],[V_mag]]-40</f>
        <v>-70.55</v>
      </c>
      <c r="H45">
        <f>(10^(_10sept_0_20[[#This Row],[H_mag_adj]]/20)*COS(RADIANS(_10sept_0_20[[#This Row],[H_phase]])))*0.6</f>
        <v>-9.8017396116017056E-5</v>
      </c>
      <c r="I45">
        <f>(10^(_10sept_0_20[[#This Row],[H_mag_adj]]/20)*SIN(RADIANS(_10sept_0_20[[#This Row],[H_phase]])))*0.6</f>
        <v>-1.5814750102498509E-4</v>
      </c>
      <c r="J45">
        <f>(10^(_10sept_0_20[[#This Row],[V_mag_adj]]/20)*COS(RADIANS(_10sept_0_20[[#This Row],[V_phase]])))*0.6</f>
        <v>-9.4876192254869757E-5</v>
      </c>
      <c r="K45">
        <f>(10^(_10sept_0_20[[#This Row],[V_mag_adj]]/20)*SIN(RADIANS(_10sept_0_20[[#This Row],[V_phase]])))*0.6</f>
        <v>-1.5071916789680565E-4</v>
      </c>
    </row>
    <row r="46" spans="1:11" x14ac:dyDescent="0.25">
      <c r="A46">
        <v>-137</v>
      </c>
      <c r="B46">
        <v>-31.46</v>
      </c>
      <c r="C46">
        <v>-103.42</v>
      </c>
      <c r="D46">
        <v>-31.34</v>
      </c>
      <c r="E46">
        <v>-106.69</v>
      </c>
      <c r="F46">
        <f>_10sept_0_20[[#This Row],[H_mag]]-40</f>
        <v>-71.460000000000008</v>
      </c>
      <c r="G46">
        <f>_10sept_0_20[[#This Row],[V_mag]]-40</f>
        <v>-71.34</v>
      </c>
      <c r="H46">
        <f>(10^(_10sept_0_20[[#This Row],[H_mag_adj]]/20)*COS(RADIANS(_10sept_0_20[[#This Row],[H_phase]])))*0.6</f>
        <v>-3.7222274827266681E-5</v>
      </c>
      <c r="I46">
        <f>(10^(_10sept_0_20[[#This Row],[H_mag_adj]]/20)*SIN(RADIANS(_10sept_0_20[[#This Row],[H_phase]])))*0.6</f>
        <v>-1.5600118587819078E-4</v>
      </c>
      <c r="J46">
        <f>(10^(_10sept_0_20[[#This Row],[V_mag_adj]]/20)*COS(RADIANS(_10sept_0_20[[#This Row],[V_phase]])))*0.6</f>
        <v>-4.6700939844296941E-5</v>
      </c>
      <c r="K46">
        <f>(10^(_10sept_0_20[[#This Row],[V_mag_adj]]/20)*SIN(RADIANS(_10sept_0_20[[#This Row],[V_phase]])))*0.6</f>
        <v>-1.5576110384597124E-4</v>
      </c>
    </row>
    <row r="47" spans="1:11" x14ac:dyDescent="0.25">
      <c r="A47">
        <v>-136</v>
      </c>
      <c r="B47">
        <v>-33.35</v>
      </c>
      <c r="C47">
        <v>-87.68</v>
      </c>
      <c r="D47">
        <v>-33.24</v>
      </c>
      <c r="E47">
        <v>-87.91</v>
      </c>
      <c r="F47">
        <f>_10sept_0_20[[#This Row],[H_mag]]-40</f>
        <v>-73.349999999999994</v>
      </c>
      <c r="G47">
        <f>_10sept_0_20[[#This Row],[V_mag]]-40</f>
        <v>-73.240000000000009</v>
      </c>
      <c r="H47">
        <f>(10^(_10sept_0_20[[#This Row],[H_mag_adj]]/20)*COS(RADIANS(_10sept_0_20[[#This Row],[H_phase]])))*0.6</f>
        <v>5.2227341547940307E-6</v>
      </c>
      <c r="I47">
        <f>(10^(_10sept_0_20[[#This Row],[H_mag_adj]]/20)*SIN(RADIANS(_10sept_0_20[[#This Row],[H_phase]])))*0.6</f>
        <v>-1.2891252777880706E-4</v>
      </c>
      <c r="J47">
        <f>(10^(_10sept_0_20[[#This Row],[V_mag_adj]]/20)*COS(RADIANS(_10sept_0_20[[#This Row],[V_phase]])))*0.6</f>
        <v>4.7651720724428611E-6</v>
      </c>
      <c r="K47">
        <f>(10^(_10sept_0_20[[#This Row],[V_mag_adj]]/20)*SIN(RADIANS(_10sept_0_20[[#This Row],[V_phase]])))*0.6</f>
        <v>-1.3057566620350343E-4</v>
      </c>
    </row>
    <row r="48" spans="1:11" x14ac:dyDescent="0.25">
      <c r="A48">
        <v>-135</v>
      </c>
      <c r="B48">
        <v>-36.14</v>
      </c>
      <c r="C48">
        <v>-63.26</v>
      </c>
      <c r="D48">
        <v>-36.15</v>
      </c>
      <c r="E48">
        <v>-65.319999999999993</v>
      </c>
      <c r="F48">
        <f>_10sept_0_20[[#This Row],[H_mag]]-40</f>
        <v>-76.14</v>
      </c>
      <c r="G48">
        <f>_10sept_0_20[[#This Row],[V_mag]]-40</f>
        <v>-76.150000000000006</v>
      </c>
      <c r="H48">
        <f>(10^(_10sept_0_20[[#This Row],[H_mag_adj]]/20)*COS(RADIANS(_10sept_0_20[[#This Row],[H_phase]])))*0.6</f>
        <v>4.2102544601899694E-5</v>
      </c>
      <c r="I48">
        <f>(10^(_10sept_0_20[[#This Row],[H_mag_adj]]/20)*SIN(RADIANS(_10sept_0_20[[#This Row],[H_phase]])))*0.6</f>
        <v>-8.3566202323132822E-5</v>
      </c>
      <c r="J48">
        <f>(10^(_10sept_0_20[[#This Row],[V_mag_adj]]/20)*COS(RADIANS(_10sept_0_20[[#This Row],[V_phase]])))*0.6</f>
        <v>3.9026504491822736E-5</v>
      </c>
      <c r="K48">
        <f>(10^(_10sept_0_20[[#This Row],[V_mag_adj]]/20)*SIN(RADIANS(_10sept_0_20[[#This Row],[V_phase]])))*0.6</f>
        <v>-8.4927782788946166E-5</v>
      </c>
    </row>
    <row r="49" spans="1:11" x14ac:dyDescent="0.25">
      <c r="A49">
        <v>-134</v>
      </c>
      <c r="B49">
        <v>-40.479999999999997</v>
      </c>
      <c r="C49">
        <v>-24.95</v>
      </c>
      <c r="D49">
        <v>-40.39</v>
      </c>
      <c r="E49">
        <v>-27.94</v>
      </c>
      <c r="F49">
        <f>_10sept_0_20[[#This Row],[H_mag]]-40</f>
        <v>-80.47999999999999</v>
      </c>
      <c r="G49">
        <f>_10sept_0_20[[#This Row],[V_mag]]-40</f>
        <v>-80.39</v>
      </c>
      <c r="H49">
        <f>(10^(_10sept_0_20[[#This Row],[H_mag_adj]]/20)*COS(RADIANS(_10sept_0_20[[#This Row],[H_phase]])))*0.6</f>
        <v>5.147584543193576E-5</v>
      </c>
      <c r="I49">
        <f>(10^(_10sept_0_20[[#This Row],[H_mag_adj]]/20)*SIN(RADIANS(_10sept_0_20[[#This Row],[H_phase]])))*0.6</f>
        <v>-2.394891423522177E-5</v>
      </c>
      <c r="J49">
        <f>(10^(_10sept_0_20[[#This Row],[V_mag_adj]]/20)*COS(RADIANS(_10sept_0_20[[#This Row],[V_phase]])))*0.6</f>
        <v>5.067895944025983E-5</v>
      </c>
      <c r="K49">
        <f>(10^(_10sept_0_20[[#This Row],[V_mag_adj]]/20)*SIN(RADIANS(_10sept_0_20[[#This Row],[V_phase]])))*0.6</f>
        <v>-2.6878443767178897E-5</v>
      </c>
    </row>
    <row r="50" spans="1:11" x14ac:dyDescent="0.25">
      <c r="A50">
        <v>-133</v>
      </c>
      <c r="B50">
        <v>-41.7</v>
      </c>
      <c r="C50">
        <v>43.67</v>
      </c>
      <c r="D50">
        <v>-40.94</v>
      </c>
      <c r="E50">
        <v>44.72</v>
      </c>
      <c r="F50">
        <f>_10sept_0_20[[#This Row],[H_mag]]-40</f>
        <v>-81.7</v>
      </c>
      <c r="G50">
        <f>_10sept_0_20[[#This Row],[V_mag]]-40</f>
        <v>-80.94</v>
      </c>
      <c r="H50">
        <f>(10^(_10sept_0_20[[#This Row],[H_mag_adj]]/20)*COS(RADIANS(_10sept_0_20[[#This Row],[H_phase]])))*0.6</f>
        <v>3.5685106961781888E-5</v>
      </c>
      <c r="I50">
        <f>(10^(_10sept_0_20[[#This Row],[H_mag_adj]]/20)*SIN(RADIANS(_10sept_0_20[[#This Row],[H_phase]])))*0.6</f>
        <v>3.4065699061333228E-5</v>
      </c>
      <c r="J50">
        <f>(10^(_10sept_0_20[[#This Row],[V_mag_adj]]/20)*COS(RADIANS(_10sept_0_20[[#This Row],[V_phase]])))*0.6</f>
        <v>3.826029176755371E-5</v>
      </c>
      <c r="K50">
        <f>(10^(_10sept_0_20[[#This Row],[V_mag_adj]]/20)*SIN(RADIANS(_10sept_0_20[[#This Row],[V_phase]])))*0.6</f>
        <v>3.788815728137621E-5</v>
      </c>
    </row>
    <row r="51" spans="1:11" x14ac:dyDescent="0.25">
      <c r="A51">
        <v>-132</v>
      </c>
      <c r="B51">
        <v>-38.15</v>
      </c>
      <c r="C51">
        <v>90.65</v>
      </c>
      <c r="D51">
        <v>-37.880000000000003</v>
      </c>
      <c r="E51">
        <v>96.2</v>
      </c>
      <c r="F51">
        <f>_10sept_0_20[[#This Row],[H_mag]]-40</f>
        <v>-78.150000000000006</v>
      </c>
      <c r="G51">
        <f>_10sept_0_20[[#This Row],[V_mag]]-40</f>
        <v>-77.88</v>
      </c>
      <c r="H51">
        <f>(10^(_10sept_0_20[[#This Row],[H_mag_adj]]/20)*COS(RADIANS(_10sept_0_20[[#This Row],[H_phase]])))*0.6</f>
        <v>-8.4223378570732536E-7</v>
      </c>
      <c r="I51">
        <f>(10^(_10sept_0_20[[#This Row],[H_mag_adj]]/20)*SIN(RADIANS(_10sept_0_20[[#This Row],[H_phase]])))*0.6</f>
        <v>7.4237493925276751E-5</v>
      </c>
      <c r="J51">
        <f>(10^(_10sept_0_20[[#This Row],[V_mag_adj]]/20)*COS(RADIANS(_10sept_0_20[[#This Row],[V_phase]])))*0.6</f>
        <v>-8.271274136987317E-6</v>
      </c>
      <c r="K51">
        <f>(10^(_10sept_0_20[[#This Row],[V_mag_adj]]/20)*SIN(RADIANS(_10sept_0_20[[#This Row],[V_phase]])))*0.6</f>
        <v>7.6138372333888339E-5</v>
      </c>
    </row>
    <row r="52" spans="1:11" x14ac:dyDescent="0.25">
      <c r="A52">
        <v>-131</v>
      </c>
      <c r="B52">
        <v>-35.020000000000003</v>
      </c>
      <c r="C52">
        <v>127.08</v>
      </c>
      <c r="D52">
        <v>-35.17</v>
      </c>
      <c r="E52">
        <v>125.34</v>
      </c>
      <c r="F52">
        <f>_10sept_0_20[[#This Row],[H_mag]]-40</f>
        <v>-75.02000000000001</v>
      </c>
      <c r="G52">
        <f>_10sept_0_20[[#This Row],[V_mag]]-40</f>
        <v>-75.17</v>
      </c>
      <c r="H52">
        <f>(10^(_10sept_0_20[[#This Row],[H_mag_adj]]/20)*COS(RADIANS(_10sept_0_20[[#This Row],[H_phase]])))*0.6</f>
        <v>-6.418267503495563E-5</v>
      </c>
      <c r="I52">
        <f>(10^(_10sept_0_20[[#This Row],[H_mag_adj]]/20)*SIN(RADIANS(_10sept_0_20[[#This Row],[H_phase]])))*0.6</f>
        <v>8.4926310152519681E-5</v>
      </c>
      <c r="J52">
        <f>(10^(_10sept_0_20[[#This Row],[V_mag_adj]]/20)*COS(RADIANS(_10sept_0_20[[#This Row],[V_phase]])))*0.6</f>
        <v>-6.0520150419733842E-5</v>
      </c>
      <c r="K52">
        <f>(10^(_10sept_0_20[[#This Row],[V_mag_adj]]/20)*SIN(RADIANS(_10sept_0_20[[#This Row],[V_phase]])))*0.6</f>
        <v>8.5349267633690843E-5</v>
      </c>
    </row>
    <row r="53" spans="1:11" x14ac:dyDescent="0.25">
      <c r="A53">
        <v>-130</v>
      </c>
      <c r="B53">
        <v>-31.79</v>
      </c>
      <c r="C53">
        <v>149.78</v>
      </c>
      <c r="D53">
        <v>-32.270000000000003</v>
      </c>
      <c r="E53">
        <v>150.6</v>
      </c>
      <c r="F53">
        <f>_10sept_0_20[[#This Row],[H_mag]]-40</f>
        <v>-71.789999999999992</v>
      </c>
      <c r="G53">
        <f>_10sept_0_20[[#This Row],[V_mag]]-40</f>
        <v>-72.27000000000001</v>
      </c>
      <c r="H53">
        <f>(10^(_10sept_0_20[[#This Row],[H_mag_adj]]/20)*COS(RADIANS(_10sept_0_20[[#This Row],[H_phase]])))*0.6</f>
        <v>-1.3341812545359399E-4</v>
      </c>
      <c r="I53">
        <f>(10^(_10sept_0_20[[#This Row],[H_mag_adj]]/20)*SIN(RADIANS(_10sept_0_20[[#This Row],[H_phase]])))*0.6</f>
        <v>7.771356338318584E-5</v>
      </c>
      <c r="J53">
        <f>(10^(_10sept_0_20[[#This Row],[V_mag_adj]]/20)*COS(RADIANS(_10sept_0_20[[#This Row],[V_phase]])))*0.6</f>
        <v>-1.2728464098455791E-4</v>
      </c>
      <c r="K53">
        <f>(10^(_10sept_0_20[[#This Row],[V_mag_adj]]/20)*SIN(RADIANS(_10sept_0_20[[#This Row],[V_phase]])))*0.6</f>
        <v>7.1721209236265141E-5</v>
      </c>
    </row>
    <row r="54" spans="1:11" x14ac:dyDescent="0.25">
      <c r="A54">
        <v>-129</v>
      </c>
      <c r="B54">
        <v>-30.29</v>
      </c>
      <c r="C54">
        <v>174.28</v>
      </c>
      <c r="D54">
        <v>-30.36</v>
      </c>
      <c r="E54">
        <v>176.01</v>
      </c>
      <c r="F54">
        <f>_10sept_0_20[[#This Row],[H_mag]]-40</f>
        <v>-70.289999999999992</v>
      </c>
      <c r="G54">
        <f>_10sept_0_20[[#This Row],[V_mag]]-40</f>
        <v>-70.36</v>
      </c>
      <c r="H54">
        <f>(10^(_10sept_0_20[[#This Row],[H_mag_adj]]/20)*COS(RADIANS(_10sept_0_20[[#This Row],[H_phase]])))*0.6</f>
        <v>-1.8259270702830841E-4</v>
      </c>
      <c r="I54">
        <f>(10^(_10sept_0_20[[#This Row],[H_mag_adj]]/20)*SIN(RADIANS(_10sept_0_20[[#This Row],[H_phase]])))*0.6</f>
        <v>1.8289549184882273E-5</v>
      </c>
      <c r="J54">
        <f>(10^(_10sept_0_20[[#This Row],[V_mag_adj]]/20)*COS(RADIANS(_10sept_0_20[[#This Row],[V_phase]])))*0.6</f>
        <v>-1.8159226012071954E-4</v>
      </c>
      <c r="K54">
        <f>(10^(_10sept_0_20[[#This Row],[V_mag_adj]]/20)*SIN(RADIANS(_10sept_0_20[[#This Row],[V_phase]])))*0.6</f>
        <v>1.2666319408694427E-5</v>
      </c>
    </row>
    <row r="55" spans="1:11" x14ac:dyDescent="0.25">
      <c r="A55">
        <v>-128</v>
      </c>
      <c r="B55">
        <v>-28.17</v>
      </c>
      <c r="C55">
        <v>-163.21</v>
      </c>
      <c r="D55">
        <v>-28.45</v>
      </c>
      <c r="E55">
        <v>-164.51</v>
      </c>
      <c r="F55">
        <f>_10sept_0_20[[#This Row],[H_mag]]-40</f>
        <v>-68.17</v>
      </c>
      <c r="G55">
        <f>_10sept_0_20[[#This Row],[V_mag]]-40</f>
        <v>-68.45</v>
      </c>
      <c r="H55">
        <f>(10^(_10sept_0_20[[#This Row],[H_mag_adj]]/20)*COS(RADIANS(_10sept_0_20[[#This Row],[H_phase]])))*0.6</f>
        <v>-2.2424926709438035E-4</v>
      </c>
      <c r="I55">
        <f>(10^(_10sept_0_20[[#This Row],[H_mag_adj]]/20)*SIN(RADIANS(_10sept_0_20[[#This Row],[H_phase]])))*0.6</f>
        <v>-6.7662141145071871E-5</v>
      </c>
      <c r="J55">
        <f>(10^(_10sept_0_20[[#This Row],[V_mag_adj]]/20)*COS(RADIANS(_10sept_0_20[[#This Row],[V_phase]])))*0.6</f>
        <v>-2.1856608867333661E-4</v>
      </c>
      <c r="K55">
        <f>(10^(_10sept_0_20[[#This Row],[V_mag_adj]]/20)*SIN(RADIANS(_10sept_0_20[[#This Row],[V_phase]])))*0.6</f>
        <v>-6.0572662055078486E-5</v>
      </c>
    </row>
    <row r="56" spans="1:11" x14ac:dyDescent="0.25">
      <c r="A56">
        <v>-127</v>
      </c>
      <c r="B56">
        <v>-26.95</v>
      </c>
      <c r="C56">
        <v>-147.28</v>
      </c>
      <c r="D56">
        <v>-26.91</v>
      </c>
      <c r="E56">
        <v>-146.69</v>
      </c>
      <c r="F56">
        <f>_10sept_0_20[[#This Row],[H_mag]]-40</f>
        <v>-66.95</v>
      </c>
      <c r="G56">
        <f>_10sept_0_20[[#This Row],[V_mag]]-40</f>
        <v>-66.91</v>
      </c>
      <c r="H56">
        <f>(10^(_10sept_0_20[[#This Row],[H_mag_adj]]/20)*COS(RADIANS(_10sept_0_20[[#This Row],[H_phase]])))*0.6</f>
        <v>-2.2678460727612864E-4</v>
      </c>
      <c r="I56">
        <f>(10^(_10sept_0_20[[#This Row],[H_mag_adj]]/20)*SIN(RADIANS(_10sept_0_20[[#This Row],[H_phase]])))*0.6</f>
        <v>-1.4570494499209065E-4</v>
      </c>
      <c r="J56">
        <f>(10^(_10sept_0_20[[#This Row],[V_mag_adj]]/20)*COS(RADIANS(_10sept_0_20[[#This Row],[V_phase]])))*0.6</f>
        <v>-2.2631203110761225E-4</v>
      </c>
      <c r="K56">
        <f>(10^(_10sept_0_20[[#This Row],[V_mag_adj]]/20)*SIN(RADIANS(_10sept_0_20[[#This Row],[V_phase]])))*0.6</f>
        <v>-1.487157670637277E-4</v>
      </c>
    </row>
    <row r="57" spans="1:11" x14ac:dyDescent="0.25">
      <c r="A57">
        <v>-126</v>
      </c>
      <c r="B57">
        <v>-25.84</v>
      </c>
      <c r="C57">
        <v>-129.80000000000001</v>
      </c>
      <c r="D57">
        <v>-25.98</v>
      </c>
      <c r="E57">
        <v>-129.94999999999999</v>
      </c>
      <c r="F57">
        <f>_10sept_0_20[[#This Row],[H_mag]]-40</f>
        <v>-65.84</v>
      </c>
      <c r="G57">
        <f>_10sept_0_20[[#This Row],[V_mag]]-40</f>
        <v>-65.98</v>
      </c>
      <c r="H57">
        <f>(10^(_10sept_0_20[[#This Row],[H_mag_adj]]/20)*COS(RADIANS(_10sept_0_20[[#This Row],[H_phase]])))*0.6</f>
        <v>-1.9606752127189456E-4</v>
      </c>
      <c r="I57">
        <f>(10^(_10sept_0_20[[#This Row],[H_mag_adj]]/20)*SIN(RADIANS(_10sept_0_20[[#This Row],[H_phase]])))*0.6</f>
        <v>-2.353275481159297E-4</v>
      </c>
      <c r="J57">
        <f>(10^(_10sept_0_20[[#This Row],[V_mag_adj]]/20)*COS(RADIANS(_10sept_0_20[[#This Row],[V_phase]])))*0.6</f>
        <v>-1.9353819209391788E-4</v>
      </c>
      <c r="K57">
        <f>(10^(_10sept_0_20[[#This Row],[V_mag_adj]]/20)*SIN(RADIANS(_10sept_0_20[[#This Row],[V_phase]])))*0.6</f>
        <v>-2.310590314407082E-4</v>
      </c>
    </row>
    <row r="58" spans="1:11" x14ac:dyDescent="0.25">
      <c r="A58">
        <v>-125</v>
      </c>
      <c r="B58">
        <v>-25.27</v>
      </c>
      <c r="C58">
        <v>-111.78</v>
      </c>
      <c r="D58">
        <v>-25.21</v>
      </c>
      <c r="E58">
        <v>-112.33</v>
      </c>
      <c r="F58">
        <f>_10sept_0_20[[#This Row],[H_mag]]-40</f>
        <v>-65.27</v>
      </c>
      <c r="G58">
        <f>_10sept_0_20[[#This Row],[V_mag]]-40</f>
        <v>-65.210000000000008</v>
      </c>
      <c r="H58">
        <f>(10^(_10sept_0_20[[#This Row],[H_mag_adj]]/20)*COS(RADIANS(_10sept_0_20[[#This Row],[H_phase]])))*0.6</f>
        <v>-1.2136021143453006E-4</v>
      </c>
      <c r="I58">
        <f>(10^(_10sept_0_20[[#This Row],[H_mag_adj]]/20)*SIN(RADIANS(_10sept_0_20[[#This Row],[H_phase]])))*0.6</f>
        <v>-3.0372961038254922E-4</v>
      </c>
      <c r="J58">
        <f>(10^(_10sept_0_20[[#This Row],[V_mag_adj]]/20)*COS(RADIANS(_10sept_0_20[[#This Row],[V_phase]])))*0.6</f>
        <v>-1.2513156984803175E-4</v>
      </c>
      <c r="K58">
        <f>(10^(_10sept_0_20[[#This Row],[V_mag_adj]]/20)*SIN(RADIANS(_10sept_0_20[[#This Row],[V_phase]])))*0.6</f>
        <v>-3.0464784111834312E-4</v>
      </c>
    </row>
    <row r="59" spans="1:11" x14ac:dyDescent="0.25">
      <c r="A59">
        <v>-124</v>
      </c>
      <c r="B59">
        <v>-24.63</v>
      </c>
      <c r="C59">
        <v>-92.89</v>
      </c>
      <c r="D59">
        <v>-24.77</v>
      </c>
      <c r="E59">
        <v>-92.64</v>
      </c>
      <c r="F59">
        <f>_10sept_0_20[[#This Row],[H_mag]]-40</f>
        <v>-64.63</v>
      </c>
      <c r="G59">
        <f>_10sept_0_20[[#This Row],[V_mag]]-40</f>
        <v>-64.77</v>
      </c>
      <c r="H59">
        <f>(10^(_10sept_0_20[[#This Row],[H_mag_adj]]/20)*COS(RADIANS(_10sept_0_20[[#This Row],[H_phase]])))*0.6</f>
        <v>-1.7751795660556826E-5</v>
      </c>
      <c r="I59">
        <f>(10^(_10sept_0_20[[#This Row],[H_mag_adj]]/20)*SIN(RADIANS(_10sept_0_20[[#This Row],[H_phase]])))*0.6</f>
        <v>-3.5164022640424378E-4</v>
      </c>
      <c r="J59">
        <f>(10^(_10sept_0_20[[#This Row],[V_mag_adj]]/20)*COS(RADIANS(_10sept_0_20[[#This Row],[V_phase]])))*0.6</f>
        <v>-1.5958014731301498E-5</v>
      </c>
      <c r="K59">
        <f>(10^(_10sept_0_20[[#This Row],[V_mag_adj]]/20)*SIN(RADIANS(_10sept_0_20[[#This Row],[V_phase]])))*0.6</f>
        <v>-3.4609081230307188E-4</v>
      </c>
    </row>
    <row r="60" spans="1:11" x14ac:dyDescent="0.25">
      <c r="A60">
        <v>-123</v>
      </c>
      <c r="B60">
        <v>-24.4</v>
      </c>
      <c r="C60">
        <v>-72.7</v>
      </c>
      <c r="D60">
        <v>-24.53</v>
      </c>
      <c r="E60">
        <v>-75.47</v>
      </c>
      <c r="F60">
        <f>_10sept_0_20[[#This Row],[H_mag]]-40</f>
        <v>-64.400000000000006</v>
      </c>
      <c r="G60">
        <f>_10sept_0_20[[#This Row],[V_mag]]-40</f>
        <v>-64.53</v>
      </c>
      <c r="H60">
        <f>(10^(_10sept_0_20[[#This Row],[H_mag_adj]]/20)*COS(RADIANS(_10sept_0_20[[#This Row],[H_phase]])))*0.6</f>
        <v>1.0751164861993483E-4</v>
      </c>
      <c r="I60">
        <f>(10^(_10sept_0_20[[#This Row],[H_mag_adj]]/20)*SIN(RADIANS(_10sept_0_20[[#This Row],[H_phase]])))*0.6</f>
        <v>-3.451801632890567E-4</v>
      </c>
      <c r="J60">
        <f>(10^(_10sept_0_20[[#This Row],[V_mag_adj]]/20)*COS(RADIANS(_10sept_0_20[[#This Row],[V_phase]])))*0.6</f>
        <v>8.9357131637429193E-5</v>
      </c>
      <c r="K60">
        <f>(10^(_10sept_0_20[[#This Row],[V_mag_adj]]/20)*SIN(RADIANS(_10sept_0_20[[#This Row],[V_phase]])))*0.6</f>
        <v>-3.4477357294436907E-4</v>
      </c>
    </row>
    <row r="61" spans="1:11" x14ac:dyDescent="0.25">
      <c r="A61">
        <v>-122</v>
      </c>
      <c r="B61">
        <v>-23.97</v>
      </c>
      <c r="C61">
        <v>-50.83</v>
      </c>
      <c r="D61">
        <v>-24.05</v>
      </c>
      <c r="E61">
        <v>-52.01</v>
      </c>
      <c r="F61">
        <f>_10sept_0_20[[#This Row],[H_mag]]-40</f>
        <v>-63.97</v>
      </c>
      <c r="G61">
        <f>_10sept_0_20[[#This Row],[V_mag]]-40</f>
        <v>-64.05</v>
      </c>
      <c r="H61">
        <f>(10^(_10sept_0_20[[#This Row],[H_mag_adj]]/20)*COS(RADIANS(_10sept_0_20[[#This Row],[H_phase]])))*0.6</f>
        <v>2.3994378206119922E-4</v>
      </c>
      <c r="I61">
        <f>(10^(_10sept_0_20[[#This Row],[H_mag_adj]]/20)*SIN(RADIANS(_10sept_0_20[[#This Row],[H_phase]])))*0.6</f>
        <v>-2.9451485496659818E-4</v>
      </c>
      <c r="J61">
        <f>(10^(_10sept_0_20[[#This Row],[V_mag_adj]]/20)*COS(RADIANS(_10sept_0_20[[#This Row],[V_phase]])))*0.6</f>
        <v>2.3168408061357735E-4</v>
      </c>
      <c r="K61">
        <f>(10^(_10sept_0_20[[#This Row],[V_mag_adj]]/20)*SIN(RADIANS(_10sept_0_20[[#This Row],[V_phase]])))*0.6</f>
        <v>-2.9664880575239362E-4</v>
      </c>
    </row>
    <row r="62" spans="1:11" x14ac:dyDescent="0.25">
      <c r="A62">
        <v>-121</v>
      </c>
      <c r="B62">
        <v>-23.5</v>
      </c>
      <c r="C62">
        <v>-28.78</v>
      </c>
      <c r="D62">
        <v>-23.5</v>
      </c>
      <c r="E62">
        <v>-29.63</v>
      </c>
      <c r="F62">
        <f>_10sept_0_20[[#This Row],[H_mag]]-40</f>
        <v>-63.5</v>
      </c>
      <c r="G62">
        <f>_10sept_0_20[[#This Row],[V_mag]]-40</f>
        <v>-63.5</v>
      </c>
      <c r="H62">
        <f>(10^(_10sept_0_20[[#This Row],[H_mag_adj]]/20)*COS(RADIANS(_10sept_0_20[[#This Row],[H_phase]])))*0.6</f>
        <v>3.5147195704313914E-4</v>
      </c>
      <c r="I62">
        <f>(10^(_10sept_0_20[[#This Row],[H_mag_adj]]/20)*SIN(RADIANS(_10sept_0_20[[#This Row],[H_phase]])))*0.6</f>
        <v>-1.9306360761835083E-4</v>
      </c>
      <c r="J62">
        <f>(10^(_10sept_0_20[[#This Row],[V_mag_adj]]/20)*COS(RADIANS(_10sept_0_20[[#This Row],[V_phase]])))*0.6</f>
        <v>3.4856922949193459E-4</v>
      </c>
      <c r="K62">
        <f>(10^(_10sept_0_20[[#This Row],[V_mag_adj]]/20)*SIN(RADIANS(_10sept_0_20[[#This Row],[V_phase]])))*0.6</f>
        <v>-1.9825636288842234E-4</v>
      </c>
    </row>
    <row r="63" spans="1:11" x14ac:dyDescent="0.25">
      <c r="A63">
        <v>-120</v>
      </c>
      <c r="B63">
        <v>-22.71</v>
      </c>
      <c r="C63">
        <v>-8.9499999999999993</v>
      </c>
      <c r="D63">
        <v>-22.67</v>
      </c>
      <c r="E63">
        <v>-9.94</v>
      </c>
      <c r="F63">
        <f>_10sept_0_20[[#This Row],[H_mag]]-40</f>
        <v>-62.71</v>
      </c>
      <c r="G63">
        <f>_10sept_0_20[[#This Row],[V_mag]]-40</f>
        <v>-62.67</v>
      </c>
      <c r="H63">
        <f>(10^(_10sept_0_20[[#This Row],[H_mag_adj]]/20)*COS(RADIANS(_10sept_0_20[[#This Row],[H_phase]])))*0.6</f>
        <v>4.3384144167617493E-4</v>
      </c>
      <c r="I63">
        <f>(10^(_10sept_0_20[[#This Row],[H_mag_adj]]/20)*SIN(RADIANS(_10sept_0_20[[#This Row],[H_phase]])))*0.6</f>
        <v>-6.832569201362542E-5</v>
      </c>
      <c r="J63">
        <f>(10^(_10sept_0_20[[#This Row],[V_mag_adj]]/20)*COS(RADIANS(_10sept_0_20[[#This Row],[V_phase]])))*0.6</f>
        <v>4.3459292907466993E-4</v>
      </c>
      <c r="K63">
        <f>(10^(_10sept_0_20[[#This Row],[V_mag_adj]]/20)*SIN(RADIANS(_10sept_0_20[[#This Row],[V_phase]])))*0.6</f>
        <v>-7.6161291078261447E-5</v>
      </c>
    </row>
    <row r="64" spans="1:11" x14ac:dyDescent="0.25">
      <c r="A64">
        <v>-119</v>
      </c>
      <c r="B64">
        <v>-22.12</v>
      </c>
      <c r="C64">
        <v>10.3</v>
      </c>
      <c r="D64">
        <v>-22.18</v>
      </c>
      <c r="E64">
        <v>9.51</v>
      </c>
      <c r="F64">
        <f>_10sept_0_20[[#This Row],[H_mag]]-40</f>
        <v>-62.120000000000005</v>
      </c>
      <c r="G64">
        <f>_10sept_0_20[[#This Row],[V_mag]]-40</f>
        <v>-62.18</v>
      </c>
      <c r="H64">
        <f>(10^(_10sept_0_20[[#This Row],[H_mag_adj]]/20)*COS(RADIANS(_10sept_0_20[[#This Row],[H_phase]])))*0.6</f>
        <v>4.624828222747766E-4</v>
      </c>
      <c r="I64">
        <f>(10^(_10sept_0_20[[#This Row],[H_mag_adj]]/20)*SIN(RADIANS(_10sept_0_20[[#This Row],[H_phase]])))*0.6</f>
        <v>8.4047373308645379E-5</v>
      </c>
      <c r="J64">
        <f>(10^(_10sept_0_20[[#This Row],[V_mag_adj]]/20)*COS(RADIANS(_10sept_0_20[[#This Row],[V_phase]])))*0.6</f>
        <v>4.6040629425837495E-4</v>
      </c>
      <c r="K64">
        <f>(10^(_10sept_0_20[[#This Row],[V_mag_adj]]/20)*SIN(RADIANS(_10sept_0_20[[#This Row],[V_phase]])))*0.6</f>
        <v>7.7128199244369929E-5</v>
      </c>
    </row>
    <row r="65" spans="1:11" x14ac:dyDescent="0.25">
      <c r="A65">
        <v>-118</v>
      </c>
      <c r="B65">
        <v>-21.51</v>
      </c>
      <c r="C65">
        <v>29.55</v>
      </c>
      <c r="D65">
        <v>-21.66</v>
      </c>
      <c r="E65">
        <v>28.84</v>
      </c>
      <c r="F65">
        <f>_10sept_0_20[[#This Row],[H_mag]]-40</f>
        <v>-61.510000000000005</v>
      </c>
      <c r="G65">
        <f>_10sept_0_20[[#This Row],[V_mag]]-40</f>
        <v>-61.66</v>
      </c>
      <c r="H65">
        <f>(10^(_10sept_0_20[[#This Row],[H_mag_adj]]/20)*COS(RADIANS(_10sept_0_20[[#This Row],[H_phase]])))*0.6</f>
        <v>4.386654032145327E-4</v>
      </c>
      <c r="I65">
        <f>(10^(_10sept_0_20[[#This Row],[H_mag_adj]]/20)*SIN(RADIANS(_10sept_0_20[[#This Row],[H_phase]])))*0.6</f>
        <v>2.4869053773173016E-4</v>
      </c>
      <c r="J65">
        <f>(10^(_10sept_0_20[[#This Row],[V_mag_adj]]/20)*COS(RADIANS(_10sept_0_20[[#This Row],[V_phase]])))*0.6</f>
        <v>4.3415074651055081E-4</v>
      </c>
      <c r="K65">
        <f>(10^(_10sept_0_20[[#This Row],[V_mag_adj]]/20)*SIN(RADIANS(_10sept_0_20[[#This Row],[V_phase]])))*0.6</f>
        <v>2.3907124292840492E-4</v>
      </c>
    </row>
    <row r="66" spans="1:11" x14ac:dyDescent="0.25">
      <c r="A66">
        <v>-117</v>
      </c>
      <c r="B66">
        <v>-21.19</v>
      </c>
      <c r="C66">
        <v>48.51</v>
      </c>
      <c r="D66">
        <v>-21.21</v>
      </c>
      <c r="E66">
        <v>47.61</v>
      </c>
      <c r="F66">
        <f>_10sept_0_20[[#This Row],[H_mag]]-40</f>
        <v>-61.19</v>
      </c>
      <c r="G66">
        <f>_10sept_0_20[[#This Row],[V_mag]]-40</f>
        <v>-61.21</v>
      </c>
      <c r="H66">
        <f>(10^(_10sept_0_20[[#This Row],[H_mag_adj]]/20)*COS(RADIANS(_10sept_0_20[[#This Row],[H_phase]])))*0.6</f>
        <v>3.466012560593966E-4</v>
      </c>
      <c r="I66">
        <f>(10^(_10sept_0_20[[#This Row],[H_mag_adj]]/20)*SIN(RADIANS(_10sept_0_20[[#This Row],[H_phase]])))*0.6</f>
        <v>3.9189925873432533E-4</v>
      </c>
      <c r="J66">
        <f>(10^(_10sept_0_20[[#This Row],[V_mag_adj]]/20)*COS(RADIANS(_10sept_0_20[[#This Row],[V_phase]])))*0.6</f>
        <v>3.5190296262462229E-4</v>
      </c>
      <c r="K66">
        <f>(10^(_10sept_0_20[[#This Row],[V_mag_adj]]/20)*SIN(RADIANS(_10sept_0_20[[#This Row],[V_phase]])))*0.6</f>
        <v>3.855180243562727E-4</v>
      </c>
    </row>
    <row r="67" spans="1:11" x14ac:dyDescent="0.25">
      <c r="A67">
        <v>-116</v>
      </c>
      <c r="B67">
        <v>-20.92</v>
      </c>
      <c r="C67">
        <v>66.63</v>
      </c>
      <c r="D67">
        <v>-20.85</v>
      </c>
      <c r="E67">
        <v>66.86</v>
      </c>
      <c r="F67">
        <f>_10sept_0_20[[#This Row],[H_mag]]-40</f>
        <v>-60.92</v>
      </c>
      <c r="G67">
        <f>_10sept_0_20[[#This Row],[V_mag]]-40</f>
        <v>-60.85</v>
      </c>
      <c r="H67">
        <f>(10^(_10sept_0_20[[#This Row],[H_mag_adj]]/20)*COS(RADIANS(_10sept_0_20[[#This Row],[H_phase]])))*0.6</f>
        <v>2.1408076676278061E-4</v>
      </c>
      <c r="I67">
        <f>(10^(_10sept_0_20[[#This Row],[H_mag_adj]]/20)*SIN(RADIANS(_10sept_0_20[[#This Row],[H_phase]])))*0.6</f>
        <v>4.954230000781927E-4</v>
      </c>
      <c r="J67">
        <f>(10^(_10sept_0_20[[#This Row],[V_mag_adj]]/20)*COS(RADIANS(_10sept_0_20[[#This Row],[V_phase]])))*0.6</f>
        <v>2.1380644363661478E-4</v>
      </c>
      <c r="K67">
        <f>(10^(_10sept_0_20[[#This Row],[V_mag_adj]]/20)*SIN(RADIANS(_10sept_0_20[[#This Row],[V_phase]])))*0.6</f>
        <v>5.0029407216197201E-4</v>
      </c>
    </row>
    <row r="68" spans="1:11" x14ac:dyDescent="0.25">
      <c r="A68">
        <v>-115</v>
      </c>
      <c r="B68">
        <v>-20.69</v>
      </c>
      <c r="C68">
        <v>85.62</v>
      </c>
      <c r="D68">
        <v>-20.66</v>
      </c>
      <c r="E68">
        <v>84.91</v>
      </c>
      <c r="F68">
        <f>_10sept_0_20[[#This Row],[H_mag]]-40</f>
        <v>-60.69</v>
      </c>
      <c r="G68">
        <f>_10sept_0_20[[#This Row],[V_mag]]-40</f>
        <v>-60.66</v>
      </c>
      <c r="H68">
        <f>(10^(_10sept_0_20[[#This Row],[H_mag_adj]]/20)*COS(RADIANS(_10sept_0_20[[#This Row],[H_phase]])))*0.6</f>
        <v>4.2323312421569363E-5</v>
      </c>
      <c r="I68">
        <f>(10^(_10sept_0_20[[#This Row],[H_mag_adj]]/20)*SIN(RADIANS(_10sept_0_20[[#This Row],[H_phase]])))*0.6</f>
        <v>5.5256201305554648E-4</v>
      </c>
      <c r="J68">
        <f>(10^(_10sept_0_20[[#This Row],[V_mag_adj]]/20)*COS(RADIANS(_10sept_0_20[[#This Row],[V_phase]])))*0.6</f>
        <v>4.933725737778726E-5</v>
      </c>
      <c r="K68">
        <f>(10^(_10sept_0_20[[#This Row],[V_mag_adj]]/20)*SIN(RADIANS(_10sept_0_20[[#This Row],[V_phase]])))*0.6</f>
        <v>5.5390495825220775E-4</v>
      </c>
    </row>
    <row r="69" spans="1:11" x14ac:dyDescent="0.25">
      <c r="A69">
        <v>-114</v>
      </c>
      <c r="B69">
        <v>-20.32</v>
      </c>
      <c r="C69">
        <v>102.9</v>
      </c>
      <c r="D69">
        <v>-20.3</v>
      </c>
      <c r="E69">
        <v>103.53</v>
      </c>
      <c r="F69">
        <f>_10sept_0_20[[#This Row],[H_mag]]-40</f>
        <v>-60.32</v>
      </c>
      <c r="G69">
        <f>_10sept_0_20[[#This Row],[V_mag]]-40</f>
        <v>-60.3</v>
      </c>
      <c r="H69">
        <f>(10^(_10sept_0_20[[#This Row],[H_mag_adj]]/20)*COS(RADIANS(_10sept_0_20[[#This Row],[H_phase]])))*0.6</f>
        <v>-1.2910496480326406E-4</v>
      </c>
      <c r="I69">
        <f>(10^(_10sept_0_20[[#This Row],[H_mag_adj]]/20)*SIN(RADIANS(_10sept_0_20[[#This Row],[H_phase]])))*0.6</f>
        <v>5.6370187803831621E-4</v>
      </c>
      <c r="J69">
        <f>(10^(_10sept_0_20[[#This Row],[V_mag_adj]]/20)*COS(RADIANS(_10sept_0_20[[#This Row],[V_phase]])))*0.6</f>
        <v>-1.3560714908332635E-4</v>
      </c>
      <c r="K69">
        <f>(10^(_10sept_0_20[[#This Row],[V_mag_adj]]/20)*SIN(RADIANS(_10sept_0_20[[#This Row],[V_phase]])))*0.6</f>
        <v>5.6354436329752197E-4</v>
      </c>
    </row>
    <row r="70" spans="1:11" x14ac:dyDescent="0.25">
      <c r="A70">
        <v>-113</v>
      </c>
      <c r="B70">
        <v>-20.28</v>
      </c>
      <c r="C70">
        <v>119.95</v>
      </c>
      <c r="D70">
        <v>-20.22</v>
      </c>
      <c r="E70">
        <v>119.23</v>
      </c>
      <c r="F70">
        <f>_10sept_0_20[[#This Row],[H_mag]]-40</f>
        <v>-60.28</v>
      </c>
      <c r="G70">
        <f>_10sept_0_20[[#This Row],[V_mag]]-40</f>
        <v>-60.22</v>
      </c>
      <c r="H70">
        <f>(10^(_10sept_0_20[[#This Row],[H_mag_adj]]/20)*COS(RADIANS(_10sept_0_20[[#This Row],[H_phase]])))*0.6</f>
        <v>-2.9004418088622358E-4</v>
      </c>
      <c r="I70">
        <f>(10^(_10sept_0_20[[#This Row],[H_mag_adj]]/20)*SIN(RADIANS(_10sept_0_20[[#This Row],[H_phase]])))*0.6</f>
        <v>5.0338523580589387E-4</v>
      </c>
      <c r="J70">
        <f>(10^(_10sept_0_20[[#This Row],[V_mag_adj]]/20)*COS(RADIANS(_10sept_0_20[[#This Row],[V_phase]])))*0.6</f>
        <v>-2.856622060616635E-4</v>
      </c>
      <c r="K70">
        <f>(10^(_10sept_0_20[[#This Row],[V_mag_adj]]/20)*SIN(RADIANS(_10sept_0_20[[#This Row],[V_phase]])))*0.6</f>
        <v>5.1050448552803548E-4</v>
      </c>
    </row>
    <row r="71" spans="1:11" x14ac:dyDescent="0.25">
      <c r="A71">
        <v>-112</v>
      </c>
      <c r="B71">
        <v>-20.47</v>
      </c>
      <c r="C71">
        <v>136.22</v>
      </c>
      <c r="D71">
        <v>-20.43</v>
      </c>
      <c r="E71">
        <v>135.55000000000001</v>
      </c>
      <c r="F71">
        <f>_10sept_0_20[[#This Row],[H_mag]]-40</f>
        <v>-60.47</v>
      </c>
      <c r="G71">
        <f>_10sept_0_20[[#This Row],[V_mag]]-40</f>
        <v>-60.43</v>
      </c>
      <c r="H71">
        <f>(10^(_10sept_0_20[[#This Row],[H_mag_adj]]/20)*COS(RADIANS(_10sept_0_20[[#This Row],[H_phase]])))*0.6</f>
        <v>-4.1038315243050767E-4</v>
      </c>
      <c r="I71">
        <f>(10^(_10sept_0_20[[#This Row],[H_mag_adj]]/20)*SIN(RADIANS(_10sept_0_20[[#This Row],[H_phase]])))*0.6</f>
        <v>3.9326839972398991E-4</v>
      </c>
      <c r="J71">
        <f>(10^(_10sept_0_20[[#This Row],[V_mag_adj]]/20)*COS(RADIANS(_10sept_0_20[[#This Row],[V_phase]])))*0.6</f>
        <v>-4.0762932065790296E-4</v>
      </c>
      <c r="K71">
        <f>(10^(_10sept_0_20[[#This Row],[V_mag_adj]]/20)*SIN(RADIANS(_10sept_0_20[[#This Row],[V_phase]])))*0.6</f>
        <v>3.9987757284364945E-4</v>
      </c>
    </row>
    <row r="72" spans="1:11" x14ac:dyDescent="0.25">
      <c r="A72">
        <v>-111</v>
      </c>
      <c r="B72">
        <v>-20.99</v>
      </c>
      <c r="C72">
        <v>154.57</v>
      </c>
      <c r="D72">
        <v>-20.95</v>
      </c>
      <c r="E72">
        <v>153.47</v>
      </c>
      <c r="F72">
        <f>_10sept_0_20[[#This Row],[H_mag]]-40</f>
        <v>-60.989999999999995</v>
      </c>
      <c r="G72">
        <f>_10sept_0_20[[#This Row],[V_mag]]-40</f>
        <v>-60.95</v>
      </c>
      <c r="H72">
        <f>(10^(_10sept_0_20[[#This Row],[H_mag_adj]]/20)*COS(RADIANS(_10sept_0_20[[#This Row],[H_phase]])))*0.6</f>
        <v>-4.8349521466544765E-4</v>
      </c>
      <c r="I72">
        <f>(10^(_10sept_0_20[[#This Row],[H_mag_adj]]/20)*SIN(RADIANS(_10sept_0_20[[#This Row],[H_phase]])))*0.6</f>
        <v>2.2989072087808917E-4</v>
      </c>
      <c r="J72">
        <f>(10^(_10sept_0_20[[#This Row],[V_mag_adj]]/20)*COS(RADIANS(_10sept_0_20[[#This Row],[V_phase]])))*0.6</f>
        <v>-4.812037287885333E-4</v>
      </c>
      <c r="K72">
        <f>(10^(_10sept_0_20[[#This Row],[V_mag_adj]]/20)*SIN(RADIANS(_10sept_0_20[[#This Row],[V_phase]])))*0.6</f>
        <v>2.4023400131295591E-4</v>
      </c>
    </row>
    <row r="73" spans="1:11" x14ac:dyDescent="0.25">
      <c r="A73">
        <v>-110</v>
      </c>
      <c r="B73">
        <v>-21.88</v>
      </c>
      <c r="C73">
        <v>171.26</v>
      </c>
      <c r="D73">
        <v>-21.75</v>
      </c>
      <c r="E73">
        <v>171.66</v>
      </c>
      <c r="F73">
        <f>_10sept_0_20[[#This Row],[H_mag]]-40</f>
        <v>-61.879999999999995</v>
      </c>
      <c r="G73">
        <f>_10sept_0_20[[#This Row],[V_mag]]-40</f>
        <v>-61.75</v>
      </c>
      <c r="H73">
        <f>(10^(_10sept_0_20[[#This Row],[H_mag_adj]]/20)*COS(RADIANS(_10sept_0_20[[#This Row],[H_phase]])))*0.6</f>
        <v>-4.7761585424994208E-4</v>
      </c>
      <c r="I73">
        <f>(10^(_10sept_0_20[[#This Row],[H_mag_adj]]/20)*SIN(RADIANS(_10sept_0_20[[#This Row],[H_phase]])))*0.6</f>
        <v>7.3426778810348567E-5</v>
      </c>
      <c r="J73">
        <f>(10^(_10sept_0_20[[#This Row],[V_mag_adj]]/20)*COS(RADIANS(_10sept_0_20[[#This Row],[V_phase]])))*0.6</f>
        <v>-4.853265254362292E-4</v>
      </c>
      <c r="K73">
        <f>(10^(_10sept_0_20[[#This Row],[V_mag_adj]]/20)*SIN(RADIANS(_10sept_0_20[[#This Row],[V_phase]])))*0.6</f>
        <v>7.1147551136339964E-5</v>
      </c>
    </row>
    <row r="74" spans="1:11" x14ac:dyDescent="0.25">
      <c r="A74">
        <v>-109</v>
      </c>
      <c r="B74">
        <v>-22.47</v>
      </c>
      <c r="C74">
        <v>-164.01</v>
      </c>
      <c r="D74">
        <v>-22.56</v>
      </c>
      <c r="E74">
        <v>-164.25</v>
      </c>
      <c r="F74">
        <f>_10sept_0_20[[#This Row],[H_mag]]-40</f>
        <v>-62.47</v>
      </c>
      <c r="G74">
        <f>_10sept_0_20[[#This Row],[V_mag]]-40</f>
        <v>-62.56</v>
      </c>
      <c r="H74">
        <f>(10^(_10sept_0_20[[#This Row],[H_mag_adj]]/20)*COS(RADIANS(_10sept_0_20[[#This Row],[H_phase]])))*0.6</f>
        <v>-4.3402486949801594E-4</v>
      </c>
      <c r="I74">
        <f>(10^(_10sept_0_20[[#This Row],[H_mag_adj]]/20)*SIN(RADIANS(_10sept_0_20[[#This Row],[H_phase]])))*0.6</f>
        <v>-1.2437265258488851E-4</v>
      </c>
      <c r="J74">
        <f>(10^(_10sept_0_20[[#This Row],[V_mag_adj]]/20)*COS(RADIANS(_10sept_0_20[[#This Row],[V_phase]])))*0.6</f>
        <v>-4.3006271282416779E-4</v>
      </c>
      <c r="K74">
        <f>(10^(_10sept_0_20[[#This Row],[V_mag_adj]]/20)*SIN(RADIANS(_10sept_0_20[[#This Row],[V_phase]])))*0.6</f>
        <v>-1.212902292155677E-4</v>
      </c>
    </row>
    <row r="75" spans="1:11" x14ac:dyDescent="0.25">
      <c r="A75">
        <v>-108</v>
      </c>
      <c r="B75">
        <v>-22.91</v>
      </c>
      <c r="C75">
        <v>-137.25</v>
      </c>
      <c r="D75">
        <v>-22.92</v>
      </c>
      <c r="E75">
        <v>-138.08000000000001</v>
      </c>
      <c r="F75">
        <f>_10sept_0_20[[#This Row],[H_mag]]-40</f>
        <v>-62.91</v>
      </c>
      <c r="G75">
        <f>_10sept_0_20[[#This Row],[V_mag]]-40</f>
        <v>-62.92</v>
      </c>
      <c r="H75">
        <f>(10^(_10sept_0_20[[#This Row],[H_mag_adj]]/20)*COS(RADIANS(_10sept_0_20[[#This Row],[H_phase]])))*0.6</f>
        <v>-3.1516507950324932E-4</v>
      </c>
      <c r="I75">
        <f>(10^(_10sept_0_20[[#This Row],[H_mag_adj]]/20)*SIN(RADIANS(_10sept_0_20[[#This Row],[H_phase]])))*0.6</f>
        <v>-2.9133560279550653E-4</v>
      </c>
      <c r="J75">
        <f>(10^(_10sept_0_20[[#This Row],[V_mag_adj]]/20)*COS(RADIANS(_10sept_0_20[[#This Row],[V_phase]])))*0.6</f>
        <v>-3.1898476272987071E-4</v>
      </c>
      <c r="K75">
        <f>(10^(_10sept_0_20[[#This Row],[V_mag_adj]]/20)*SIN(RADIANS(_10sept_0_20[[#This Row],[V_phase]])))*0.6</f>
        <v>-2.8640970852489273E-4</v>
      </c>
    </row>
    <row r="76" spans="1:11" x14ac:dyDescent="0.25">
      <c r="A76">
        <v>-107</v>
      </c>
      <c r="B76">
        <v>-22.38</v>
      </c>
      <c r="C76">
        <v>-112.17</v>
      </c>
      <c r="D76">
        <v>-22.37</v>
      </c>
      <c r="E76">
        <v>-112.74</v>
      </c>
      <c r="F76">
        <f>_10sept_0_20[[#This Row],[H_mag]]-40</f>
        <v>-62.379999999999995</v>
      </c>
      <c r="G76">
        <f>_10sept_0_20[[#This Row],[V_mag]]-40</f>
        <v>-62.370000000000005</v>
      </c>
      <c r="H76">
        <f>(10^(_10sept_0_20[[#This Row],[H_mag_adj]]/20)*COS(RADIANS(_10sept_0_20[[#This Row],[H_phase]])))*0.6</f>
        <v>-1.7214818688306028E-4</v>
      </c>
      <c r="I76">
        <f>(10^(_10sept_0_20[[#This Row],[H_mag_adj]]/20)*SIN(RADIANS(_10sept_0_20[[#This Row],[H_phase]])))*0.6</f>
        <v>-4.2246843529302066E-4</v>
      </c>
      <c r="J76">
        <f>(10^(_10sept_0_20[[#This Row],[V_mag_adj]]/20)*COS(RADIANS(_10sept_0_20[[#This Row],[V_phase]])))*0.6</f>
        <v>-1.7654561269994957E-4</v>
      </c>
      <c r="K76">
        <f>(10^(_10sept_0_20[[#This Row],[V_mag_adj]]/20)*SIN(RADIANS(_10sept_0_20[[#This Row],[V_phase]])))*0.6</f>
        <v>-4.2121963077482047E-4</v>
      </c>
    </row>
    <row r="77" spans="1:11" x14ac:dyDescent="0.25">
      <c r="A77">
        <v>-106</v>
      </c>
      <c r="B77">
        <v>-21.48</v>
      </c>
      <c r="C77">
        <v>-88.79</v>
      </c>
      <c r="D77">
        <v>-21.39</v>
      </c>
      <c r="E77">
        <v>-90.17</v>
      </c>
      <c r="F77">
        <f>_10sept_0_20[[#This Row],[H_mag]]-40</f>
        <v>-61.480000000000004</v>
      </c>
      <c r="G77">
        <f>_10sept_0_20[[#This Row],[V_mag]]-40</f>
        <v>-61.39</v>
      </c>
      <c r="H77">
        <f>(10^(_10sept_0_20[[#This Row],[H_mag_adj]]/20)*COS(RADIANS(_10sept_0_20[[#This Row],[H_phase]])))*0.6</f>
        <v>1.0685176638388244E-5</v>
      </c>
      <c r="I77">
        <f>(10^(_10sept_0_20[[#This Row],[H_mag_adj]]/20)*SIN(RADIANS(_10sept_0_20[[#This Row],[H_phase]])))*0.6</f>
        <v>-5.0588802309938549E-4</v>
      </c>
      <c r="J77">
        <f>(10^(_10sept_0_20[[#This Row],[V_mag_adj]]/20)*COS(RADIANS(_10sept_0_20[[#This Row],[V_phase]])))*0.6</f>
        <v>-1.5169696855957855E-6</v>
      </c>
      <c r="K77">
        <f>(10^(_10sept_0_20[[#This Row],[V_mag_adj]]/20)*SIN(RADIANS(_10sept_0_20[[#This Row],[V_phase]])))*0.6</f>
        <v>-5.1126885635605502E-4</v>
      </c>
    </row>
    <row r="78" spans="1:11" x14ac:dyDescent="0.25">
      <c r="A78">
        <v>-105</v>
      </c>
      <c r="B78">
        <v>-20.66</v>
      </c>
      <c r="C78">
        <v>-69.89</v>
      </c>
      <c r="D78">
        <v>-20.59</v>
      </c>
      <c r="E78">
        <v>-71.069999999999993</v>
      </c>
      <c r="F78">
        <f>_10sept_0_20[[#This Row],[H_mag]]-40</f>
        <v>-60.66</v>
      </c>
      <c r="G78">
        <f>_10sept_0_20[[#This Row],[V_mag]]-40</f>
        <v>-60.59</v>
      </c>
      <c r="H78">
        <f>(10^(_10sept_0_20[[#This Row],[H_mag_adj]]/20)*COS(RADIANS(_10sept_0_20[[#This Row],[H_phase]])))*0.6</f>
        <v>1.9119957554910555E-4</v>
      </c>
      <c r="I78">
        <f>(10^(_10sept_0_20[[#This Row],[H_mag_adj]]/20)*SIN(RADIANS(_10sept_0_20[[#This Row],[H_phase]])))*0.6</f>
        <v>-5.2219497321573665E-4</v>
      </c>
      <c r="J78">
        <f>(10^(_10sept_0_20[[#This Row],[V_mag_adj]]/20)*COS(RADIANS(_10sept_0_20[[#This Row],[V_phase]])))*0.6</f>
        <v>1.8186501188213443E-4</v>
      </c>
      <c r="K78">
        <f>(10^(_10sept_0_20[[#This Row],[V_mag_adj]]/20)*SIN(RADIANS(_10sept_0_20[[#This Row],[V_phase]])))*0.6</f>
        <v>-5.3027804977467312E-4</v>
      </c>
    </row>
    <row r="79" spans="1:11" x14ac:dyDescent="0.25">
      <c r="A79">
        <v>-104</v>
      </c>
      <c r="B79">
        <v>-20.21</v>
      </c>
      <c r="C79">
        <v>-53.99</v>
      </c>
      <c r="D79">
        <v>-20.22</v>
      </c>
      <c r="E79">
        <v>-53.95</v>
      </c>
      <c r="F79">
        <f>_10sept_0_20[[#This Row],[H_mag]]-40</f>
        <v>-60.21</v>
      </c>
      <c r="G79">
        <f>_10sept_0_20[[#This Row],[V_mag]]-40</f>
        <v>-60.22</v>
      </c>
      <c r="H79">
        <f>(10^(_10sept_0_20[[#This Row],[H_mag_adj]]/20)*COS(RADIANS(_10sept_0_20[[#This Row],[H_phase]])))*0.6</f>
        <v>3.4432950994338747E-4</v>
      </c>
      <c r="I79">
        <f>(10^(_10sept_0_20[[#This Row],[H_mag_adj]]/20)*SIN(RADIANS(_10sept_0_20[[#This Row],[H_phase]])))*0.6</f>
        <v>-4.7375500802699782E-4</v>
      </c>
      <c r="J79">
        <f>(10^(_10sept_0_20[[#This Row],[V_mag_adj]]/20)*COS(RADIANS(_10sept_0_20[[#This Row],[V_phase]])))*0.6</f>
        <v>3.4426359304243068E-4</v>
      </c>
      <c r="K79">
        <f>(10^(_10sept_0_20[[#This Row],[V_mag_adj]]/20)*SIN(RADIANS(_10sept_0_20[[#This Row],[V_phase]])))*0.6</f>
        <v>-4.7296966522365487E-4</v>
      </c>
    </row>
    <row r="80" spans="1:11" x14ac:dyDescent="0.25">
      <c r="A80">
        <v>-103</v>
      </c>
      <c r="B80">
        <v>-20.100000000000001</v>
      </c>
      <c r="C80">
        <v>-36.74</v>
      </c>
      <c r="D80">
        <v>-20.079999999999998</v>
      </c>
      <c r="E80">
        <v>-37.869999999999997</v>
      </c>
      <c r="F80">
        <f>_10sept_0_20[[#This Row],[H_mag]]-40</f>
        <v>-60.1</v>
      </c>
      <c r="G80">
        <f>_10sept_0_20[[#This Row],[V_mag]]-40</f>
        <v>-60.08</v>
      </c>
      <c r="H80">
        <f>(10^(_10sept_0_20[[#This Row],[H_mag_adj]]/20)*COS(RADIANS(_10sept_0_20[[#This Row],[H_phase]])))*0.6</f>
        <v>4.7531109362978726E-4</v>
      </c>
      <c r="I80">
        <f>(10^(_10sept_0_20[[#This Row],[H_mag_adj]]/20)*SIN(RADIANS(_10sept_0_20[[#This Row],[H_phase]])))*0.6</f>
        <v>-3.5480242927092109E-4</v>
      </c>
      <c r="J80">
        <f>(10^(_10sept_0_20[[#This Row],[V_mag_adj]]/20)*COS(RADIANS(_10sept_0_20[[#This Row],[V_phase]])))*0.6</f>
        <v>4.6930098086796939E-4</v>
      </c>
      <c r="K80">
        <f>(10^(_10sept_0_20[[#This Row],[V_mag_adj]]/20)*SIN(RADIANS(_10sept_0_20[[#This Row],[V_phase]])))*0.6</f>
        <v>-3.6494636433804308E-4</v>
      </c>
    </row>
    <row r="81" spans="1:11" x14ac:dyDescent="0.25">
      <c r="A81">
        <v>-102</v>
      </c>
      <c r="B81">
        <v>-20.2</v>
      </c>
      <c r="C81">
        <v>-19.829999999999998</v>
      </c>
      <c r="D81">
        <v>-20.23</v>
      </c>
      <c r="E81">
        <v>-20.39</v>
      </c>
      <c r="F81">
        <f>_10sept_0_20[[#This Row],[H_mag]]-40</f>
        <v>-60.2</v>
      </c>
      <c r="G81">
        <f>_10sept_0_20[[#This Row],[V_mag]]-40</f>
        <v>-60.230000000000004</v>
      </c>
      <c r="H81">
        <f>(10^(_10sept_0_20[[#This Row],[H_mag_adj]]/20)*COS(RADIANS(_10sept_0_20[[#This Row],[H_phase]])))*0.6</f>
        <v>5.5157415382947042E-4</v>
      </c>
      <c r="I81">
        <f>(10^(_10sept_0_20[[#This Row],[H_mag_adj]]/20)*SIN(RADIANS(_10sept_0_20[[#This Row],[H_phase]])))*0.6</f>
        <v>-1.9890521309161218E-4</v>
      </c>
      <c r="J81">
        <f>(10^(_10sept_0_20[[#This Row],[V_mag_adj]]/20)*COS(RADIANS(_10sept_0_20[[#This Row],[V_phase]])))*0.6</f>
        <v>5.4770878135063008E-4</v>
      </c>
      <c r="K81">
        <f>(10^(_10sept_0_20[[#This Row],[V_mag_adj]]/20)*SIN(RADIANS(_10sept_0_20[[#This Row],[V_phase]])))*0.6</f>
        <v>-2.035822625371119E-4</v>
      </c>
    </row>
    <row r="82" spans="1:11" x14ac:dyDescent="0.25">
      <c r="A82">
        <v>-101</v>
      </c>
      <c r="B82">
        <v>-20.47</v>
      </c>
      <c r="C82">
        <v>-2.48</v>
      </c>
      <c r="D82">
        <v>-20.37</v>
      </c>
      <c r="E82">
        <v>-2.74</v>
      </c>
      <c r="F82">
        <f>_10sept_0_20[[#This Row],[H_mag]]-40</f>
        <v>-60.47</v>
      </c>
      <c r="G82">
        <f>_10sept_0_20[[#This Row],[V_mag]]-40</f>
        <v>-60.370000000000005</v>
      </c>
      <c r="H82">
        <f>(10^(_10sept_0_20[[#This Row],[H_mag_adj]]/20)*COS(RADIANS(_10sept_0_20[[#This Row],[H_phase]])))*0.6</f>
        <v>5.6786394318930644E-4</v>
      </c>
      <c r="I82">
        <f>(10^(_10sept_0_20[[#This Row],[H_mag_adj]]/20)*SIN(RADIANS(_10sept_0_20[[#This Row],[H_phase]])))*0.6</f>
        <v>-2.4594878445753278E-5</v>
      </c>
      <c r="J82">
        <f>(10^(_10sept_0_20[[#This Row],[V_mag_adj]]/20)*COS(RADIANS(_10sept_0_20[[#This Row],[V_phase]])))*0.6</f>
        <v>5.7432068329633175E-4</v>
      </c>
      <c r="K82">
        <f>(10^(_10sept_0_20[[#This Row],[V_mag_adj]]/20)*SIN(RADIANS(_10sept_0_20[[#This Row],[V_phase]])))*0.6</f>
        <v>-2.7486132360205838E-5</v>
      </c>
    </row>
    <row r="83" spans="1:11" x14ac:dyDescent="0.25">
      <c r="A83">
        <v>-100</v>
      </c>
      <c r="B83">
        <v>-20.63</v>
      </c>
      <c r="C83">
        <v>16.63</v>
      </c>
      <c r="D83">
        <v>-20.72</v>
      </c>
      <c r="E83">
        <v>15.81</v>
      </c>
      <c r="F83">
        <f>_10sept_0_20[[#This Row],[H_mag]]-40</f>
        <v>-60.629999999999995</v>
      </c>
      <c r="G83">
        <f>_10sept_0_20[[#This Row],[V_mag]]-40</f>
        <v>-60.72</v>
      </c>
      <c r="H83">
        <f>(10^(_10sept_0_20[[#This Row],[H_mag_adj]]/20)*COS(RADIANS(_10sept_0_20[[#This Row],[H_phase]])))*0.6</f>
        <v>5.3468144668919189E-4</v>
      </c>
      <c r="I83">
        <f>(10^(_10sept_0_20[[#This Row],[H_mag_adj]]/20)*SIN(RADIANS(_10sept_0_20[[#This Row],[H_phase]])))*0.6</f>
        <v>1.5970034854564989E-4</v>
      </c>
      <c r="J83">
        <f>(10^(_10sept_0_20[[#This Row],[V_mag_adj]]/20)*COS(RADIANS(_10sept_0_20[[#This Row],[V_phase]])))*0.6</f>
        <v>5.3137763106290037E-4</v>
      </c>
      <c r="K83">
        <f>(10^(_10sept_0_20[[#This Row],[V_mag_adj]]/20)*SIN(RADIANS(_10sept_0_20[[#This Row],[V_phase]])))*0.6</f>
        <v>1.504648872547818E-4</v>
      </c>
    </row>
    <row r="84" spans="1:11" x14ac:dyDescent="0.25">
      <c r="A84">
        <v>-99</v>
      </c>
      <c r="B84">
        <v>-20.87</v>
      </c>
      <c r="C84">
        <v>35.5</v>
      </c>
      <c r="D84">
        <v>-21.03</v>
      </c>
      <c r="E84">
        <v>34.03</v>
      </c>
      <c r="F84">
        <f>_10sept_0_20[[#This Row],[H_mag]]-40</f>
        <v>-60.870000000000005</v>
      </c>
      <c r="G84">
        <f>_10sept_0_20[[#This Row],[V_mag]]-40</f>
        <v>-61.03</v>
      </c>
      <c r="H84">
        <f>(10^(_10sept_0_20[[#This Row],[H_mag_adj]]/20)*COS(RADIANS(_10sept_0_20[[#This Row],[H_phase]])))*0.6</f>
        <v>4.419135148027042E-4</v>
      </c>
      <c r="I84">
        <f>(10^(_10sept_0_20[[#This Row],[H_mag_adj]]/20)*SIN(RADIANS(_10sept_0_20[[#This Row],[H_phase]])))*0.6</f>
        <v>3.1521384671876959E-4</v>
      </c>
      <c r="J84">
        <f>(10^(_10sept_0_20[[#This Row],[V_mag_adj]]/20)*COS(RADIANS(_10sept_0_20[[#This Row],[V_phase]])))*0.6</f>
        <v>4.4164365630981625E-4</v>
      </c>
      <c r="K84">
        <f>(10^(_10sept_0_20[[#This Row],[V_mag_adj]]/20)*SIN(RADIANS(_10sept_0_20[[#This Row],[V_phase]])))*0.6</f>
        <v>2.9822897777375063E-4</v>
      </c>
    </row>
    <row r="85" spans="1:11" x14ac:dyDescent="0.25">
      <c r="A85">
        <v>-98</v>
      </c>
      <c r="B85">
        <v>-21.34</v>
      </c>
      <c r="C85">
        <v>53.89</v>
      </c>
      <c r="D85">
        <v>-21.39</v>
      </c>
      <c r="E85">
        <v>54.01</v>
      </c>
      <c r="F85">
        <f>_10sept_0_20[[#This Row],[H_mag]]-40</f>
        <v>-61.34</v>
      </c>
      <c r="G85">
        <f>_10sept_0_20[[#This Row],[V_mag]]-40</f>
        <v>-61.39</v>
      </c>
      <c r="H85">
        <f>(10^(_10sept_0_20[[#This Row],[H_mag_adj]]/20)*COS(RADIANS(_10sept_0_20[[#This Row],[H_phase]])))*0.6</f>
        <v>3.0305065741628799E-4</v>
      </c>
      <c r="I85">
        <f>(10^(_10sept_0_20[[#This Row],[H_mag_adj]]/20)*SIN(RADIANS(_10sept_0_20[[#This Row],[H_phase]])))*0.6</f>
        <v>4.154338594483076E-4</v>
      </c>
      <c r="J85">
        <f>(10^(_10sept_0_20[[#This Row],[V_mag_adj]]/20)*COS(RADIANS(_10sept_0_20[[#This Row],[V_phase]])))*0.6</f>
        <v>3.0044542040697544E-4</v>
      </c>
      <c r="K85">
        <f>(10^(_10sept_0_20[[#This Row],[V_mag_adj]]/20)*SIN(RADIANS(_10sept_0_20[[#This Row],[V_phase]])))*0.6</f>
        <v>4.1367945807488582E-4</v>
      </c>
    </row>
    <row r="86" spans="1:11" x14ac:dyDescent="0.25">
      <c r="A86">
        <v>-97</v>
      </c>
      <c r="B86">
        <v>-21.82</v>
      </c>
      <c r="C86">
        <v>74.72</v>
      </c>
      <c r="D86">
        <v>-21.95</v>
      </c>
      <c r="E86">
        <v>74.98</v>
      </c>
      <c r="F86">
        <f>_10sept_0_20[[#This Row],[H_mag]]-40</f>
        <v>-61.82</v>
      </c>
      <c r="G86">
        <f>_10sept_0_20[[#This Row],[V_mag]]-40</f>
        <v>-61.95</v>
      </c>
      <c r="H86">
        <f>(10^(_10sept_0_20[[#This Row],[H_mag_adj]]/20)*COS(RADIANS(_10sept_0_20[[#This Row],[H_phase]])))*0.6</f>
        <v>1.282306253640433E-4</v>
      </c>
      <c r="I86">
        <f>(10^(_10sept_0_20[[#This Row],[H_mag_adj]]/20)*SIN(RADIANS(_10sept_0_20[[#This Row],[H_phase]])))*0.6</f>
        <v>4.6937589218737786E-4</v>
      </c>
      <c r="J86">
        <f>(10^(_10sept_0_20[[#This Row],[V_mag_adj]]/20)*COS(RADIANS(_10sept_0_20[[#This Row],[V_phase]])))*0.6</f>
        <v>1.2422610125184096E-4</v>
      </c>
      <c r="K86">
        <f>(10^(_10sept_0_20[[#This Row],[V_mag_adj]]/20)*SIN(RADIANS(_10sept_0_20[[#This Row],[V_phase]])))*0.6</f>
        <v>4.6297163066041599E-4</v>
      </c>
    </row>
    <row r="87" spans="1:11" x14ac:dyDescent="0.25">
      <c r="A87">
        <v>-96</v>
      </c>
      <c r="B87">
        <v>-22.4</v>
      </c>
      <c r="C87">
        <v>96.41</v>
      </c>
      <c r="D87">
        <v>-22.42</v>
      </c>
      <c r="E87">
        <v>97.74</v>
      </c>
      <c r="F87">
        <f>_10sept_0_20[[#This Row],[H_mag]]-40</f>
        <v>-62.4</v>
      </c>
      <c r="G87">
        <f>_10sept_0_20[[#This Row],[V_mag]]-40</f>
        <v>-62.42</v>
      </c>
      <c r="H87">
        <f>(10^(_10sept_0_20[[#This Row],[H_mag_adj]]/20)*COS(RADIANS(_10sept_0_20[[#This Row],[H_phase]])))*0.6</f>
        <v>-5.0813641590863319E-5</v>
      </c>
      <c r="I87">
        <f>(10^(_10sept_0_20[[#This Row],[H_mag_adj]]/20)*SIN(RADIANS(_10sept_0_20[[#This Row],[H_phase]])))*0.6</f>
        <v>4.5230117319066418E-4</v>
      </c>
      <c r="J87">
        <f>(10^(_10sept_0_20[[#This Row],[V_mag_adj]]/20)*COS(RADIANS(_10sept_0_20[[#This Row],[V_phase]])))*0.6</f>
        <v>-6.1157239612040547E-5</v>
      </c>
      <c r="K87">
        <f>(10^(_10sept_0_20[[#This Row],[V_mag_adj]]/20)*SIN(RADIANS(_10sept_0_20[[#This Row],[V_phase]])))*0.6</f>
        <v>4.4996262422331647E-4</v>
      </c>
    </row>
    <row r="88" spans="1:11" x14ac:dyDescent="0.25">
      <c r="A88">
        <v>-95</v>
      </c>
      <c r="B88">
        <v>-22.63</v>
      </c>
      <c r="C88">
        <v>122.57</v>
      </c>
      <c r="D88">
        <v>-22.82</v>
      </c>
      <c r="E88">
        <v>122.4</v>
      </c>
      <c r="F88">
        <f>_10sept_0_20[[#This Row],[H_mag]]-40</f>
        <v>-62.629999999999995</v>
      </c>
      <c r="G88">
        <f>_10sept_0_20[[#This Row],[V_mag]]-40</f>
        <v>-62.82</v>
      </c>
      <c r="H88">
        <f>(10^(_10sept_0_20[[#This Row],[H_mag_adj]]/20)*COS(RADIANS(_10sept_0_20[[#This Row],[H_phase]])))*0.6</f>
        <v>-2.3861597396798945E-4</v>
      </c>
      <c r="I88">
        <f>(10^(_10sept_0_20[[#This Row],[H_mag_adj]]/20)*SIN(RADIANS(_10sept_0_20[[#This Row],[H_phase]])))*0.6</f>
        <v>3.7354417002566793E-4</v>
      </c>
      <c r="J88">
        <f>(10^(_10sept_0_20[[#This Row],[V_mag_adj]]/20)*COS(RADIANS(_10sept_0_20[[#This Row],[V_phase]])))*0.6</f>
        <v>-2.3236765642304977E-4</v>
      </c>
      <c r="K88">
        <f>(10^(_10sept_0_20[[#This Row],[V_mag_adj]]/20)*SIN(RADIANS(_10sept_0_20[[#This Row],[V_phase]])))*0.6</f>
        <v>3.6615283733455121E-4</v>
      </c>
    </row>
    <row r="89" spans="1:11" x14ac:dyDescent="0.25">
      <c r="A89">
        <v>-94</v>
      </c>
      <c r="B89">
        <v>-22.33</v>
      </c>
      <c r="C89">
        <v>147.54</v>
      </c>
      <c r="D89">
        <v>-22.37</v>
      </c>
      <c r="E89">
        <v>148.07</v>
      </c>
      <c r="F89">
        <f>_10sept_0_20[[#This Row],[H_mag]]-40</f>
        <v>-62.33</v>
      </c>
      <c r="G89">
        <f>_10sept_0_20[[#This Row],[V_mag]]-40</f>
        <v>-62.370000000000005</v>
      </c>
      <c r="H89">
        <f>(10^(_10sept_0_20[[#This Row],[H_mag_adj]]/20)*COS(RADIANS(_10sept_0_20[[#This Row],[H_phase]])))*0.6</f>
        <v>-3.8714481736310853E-4</v>
      </c>
      <c r="I89">
        <f>(10^(_10sept_0_20[[#This Row],[H_mag_adj]]/20)*SIN(RADIANS(_10sept_0_20[[#This Row],[H_phase]])))*0.6</f>
        <v>2.4625864590080508E-4</v>
      </c>
      <c r="J89">
        <f>(10^(_10sept_0_20[[#This Row],[V_mag_adj]]/20)*COS(RADIANS(_10sept_0_20[[#This Row],[V_phase]])))*0.6</f>
        <v>-3.8761701554297911E-4</v>
      </c>
      <c r="K89">
        <f>(10^(_10sept_0_20[[#This Row],[V_mag_adj]]/20)*SIN(RADIANS(_10sept_0_20[[#This Row],[V_phase]])))*0.6</f>
        <v>2.4155202333085637E-4</v>
      </c>
    </row>
    <row r="90" spans="1:11" x14ac:dyDescent="0.25">
      <c r="A90">
        <v>-93</v>
      </c>
      <c r="B90">
        <v>-21.73</v>
      </c>
      <c r="C90">
        <v>171.16</v>
      </c>
      <c r="D90">
        <v>-21.49</v>
      </c>
      <c r="E90">
        <v>172.03</v>
      </c>
      <c r="F90">
        <f>_10sept_0_20[[#This Row],[H_mag]]-40</f>
        <v>-61.730000000000004</v>
      </c>
      <c r="G90">
        <f>_10sept_0_20[[#This Row],[V_mag]]-40</f>
        <v>-61.489999999999995</v>
      </c>
      <c r="H90">
        <f>(10^(_10sept_0_20[[#This Row],[H_mag_adj]]/20)*COS(RADIANS(_10sept_0_20[[#This Row],[H_phase]])))*0.6</f>
        <v>-4.8580449338815997E-4</v>
      </c>
      <c r="I90">
        <f>(10^(_10sept_0_20[[#This Row],[H_mag_adj]]/20)*SIN(RADIANS(_10sept_0_20[[#This Row],[H_phase]])))*0.6</f>
        <v>7.5553830195534226E-5</v>
      </c>
      <c r="J90">
        <f>(10^(_10sept_0_20[[#This Row],[V_mag_adj]]/20)*COS(RADIANS(_10sept_0_20[[#This Row],[V_phase]])))*0.6</f>
        <v>-5.0053669713593426E-4</v>
      </c>
      <c r="K90">
        <f>(10^(_10sept_0_20[[#This Row],[V_mag_adj]]/20)*SIN(RADIANS(_10sept_0_20[[#This Row],[V_phase]])))*0.6</f>
        <v>7.0078607913329094E-5</v>
      </c>
    </row>
    <row r="91" spans="1:11" x14ac:dyDescent="0.25">
      <c r="A91">
        <v>-92</v>
      </c>
      <c r="B91">
        <v>-20.65</v>
      </c>
      <c r="C91">
        <v>-168.01</v>
      </c>
      <c r="D91">
        <v>-20.78</v>
      </c>
      <c r="E91">
        <v>-166.93</v>
      </c>
      <c r="F91">
        <f>_10sept_0_20[[#This Row],[H_mag]]-40</f>
        <v>-60.65</v>
      </c>
      <c r="G91">
        <f>_10sept_0_20[[#This Row],[V_mag]]-40</f>
        <v>-60.78</v>
      </c>
      <c r="H91">
        <f>(10^(_10sept_0_20[[#This Row],[H_mag_adj]]/20)*COS(RADIANS(_10sept_0_20[[#This Row],[H_phase]])))*0.6</f>
        <v>-5.4459261653480595E-4</v>
      </c>
      <c r="I91">
        <f>(10^(_10sept_0_20[[#This Row],[H_mag_adj]]/20)*SIN(RADIANS(_10sept_0_20[[#This Row],[H_phase]])))*0.6</f>
        <v>-1.1565739406639691E-4</v>
      </c>
      <c r="J91">
        <f>(10^(_10sept_0_20[[#This Row],[V_mag_adj]]/20)*COS(RADIANS(_10sept_0_20[[#This Row],[V_phase]])))*0.6</f>
        <v>-5.3425961298417474E-4</v>
      </c>
      <c r="K91">
        <f>(10^(_10sept_0_20[[#This Row],[V_mag_adj]]/20)*SIN(RADIANS(_10sept_0_20[[#This Row],[V_phase]])))*0.6</f>
        <v>-1.2403125613025216E-4</v>
      </c>
    </row>
    <row r="92" spans="1:11" x14ac:dyDescent="0.25">
      <c r="A92">
        <v>-91</v>
      </c>
      <c r="B92">
        <v>-19.93</v>
      </c>
      <c r="C92">
        <v>-151.36000000000001</v>
      </c>
      <c r="D92">
        <v>-19.989999999999998</v>
      </c>
      <c r="E92">
        <v>-148.79</v>
      </c>
      <c r="F92">
        <f>_10sept_0_20[[#This Row],[H_mag]]-40</f>
        <v>-59.93</v>
      </c>
      <c r="G92">
        <f>_10sept_0_20[[#This Row],[V_mag]]-40</f>
        <v>-59.989999999999995</v>
      </c>
      <c r="H92">
        <f>(10^(_10sept_0_20[[#This Row],[H_mag_adj]]/20)*COS(RADIANS(_10sept_0_20[[#This Row],[H_phase]])))*0.6</f>
        <v>-5.3085009656103611E-4</v>
      </c>
      <c r="I92">
        <f>(10^(_10sept_0_20[[#This Row],[H_mag_adj]]/20)*SIN(RADIANS(_10sept_0_20[[#This Row],[H_phase]])))*0.6</f>
        <v>-2.8990982117649684E-4</v>
      </c>
      <c r="J92">
        <f>(10^(_10sept_0_20[[#This Row],[V_mag_adj]]/20)*COS(RADIANS(_10sept_0_20[[#This Row],[V_phase]])))*0.6</f>
        <v>-5.1375544307633448E-4</v>
      </c>
      <c r="K92">
        <f>(10^(_10sept_0_20[[#This Row],[V_mag_adj]]/20)*SIN(RADIANS(_10sept_0_20[[#This Row],[V_phase]])))*0.6</f>
        <v>-3.1126392405398176E-4</v>
      </c>
    </row>
    <row r="93" spans="1:11" x14ac:dyDescent="0.25">
      <c r="A93">
        <v>-90</v>
      </c>
      <c r="B93">
        <v>-19.399999999999999</v>
      </c>
      <c r="C93">
        <v>-135.22</v>
      </c>
      <c r="D93">
        <v>-19.38</v>
      </c>
      <c r="E93">
        <v>-131.94999999999999</v>
      </c>
      <c r="F93">
        <f>_10sept_0_20[[#This Row],[H_mag]]-40</f>
        <v>-59.4</v>
      </c>
      <c r="G93">
        <f>_10sept_0_20[[#This Row],[V_mag]]-40</f>
        <v>-59.379999999999995</v>
      </c>
      <c r="H93">
        <f>(10^(_10sept_0_20[[#This Row],[H_mag_adj]]/20)*COS(RADIANS(_10sept_0_20[[#This Row],[H_phase]])))*0.6</f>
        <v>-4.5634935071965838E-4</v>
      </c>
      <c r="I93">
        <f>(10^(_10sept_0_20[[#This Row],[H_mag_adj]]/20)*SIN(RADIANS(_10sept_0_20[[#This Row],[H_phase]])))*0.6</f>
        <v>-4.5285822708285197E-4</v>
      </c>
      <c r="J93">
        <f>(10^(_10sept_0_20[[#This Row],[V_mag_adj]]/20)*COS(RADIANS(_10sept_0_20[[#This Row],[V_phase]])))*0.6</f>
        <v>-4.3076544817199111E-4</v>
      </c>
      <c r="K93">
        <f>(10^(_10sept_0_20[[#This Row],[V_mag_adj]]/20)*SIN(RADIANS(_10sept_0_20[[#This Row],[V_phase]])))*0.6</f>
        <v>-4.7925390084669798E-4</v>
      </c>
    </row>
    <row r="94" spans="1:11" x14ac:dyDescent="0.25">
      <c r="A94">
        <v>-89</v>
      </c>
      <c r="B94">
        <v>-19.18</v>
      </c>
      <c r="C94">
        <v>-116.92</v>
      </c>
      <c r="D94">
        <v>-19.16</v>
      </c>
      <c r="E94">
        <v>-114.96</v>
      </c>
      <c r="F94">
        <f>_10sept_0_20[[#This Row],[H_mag]]-40</f>
        <v>-59.18</v>
      </c>
      <c r="G94">
        <f>_10sept_0_20[[#This Row],[V_mag]]-40</f>
        <v>-59.16</v>
      </c>
      <c r="H94">
        <f>(10^(_10sept_0_20[[#This Row],[H_mag_adj]]/20)*COS(RADIANS(_10sept_0_20[[#This Row],[H_phase]])))*0.6</f>
        <v>-2.9854228403211651E-4</v>
      </c>
      <c r="I94">
        <f>(10^(_10sept_0_20[[#This Row],[H_mag_adj]]/20)*SIN(RADIANS(_10sept_0_20[[#This Row],[H_phase]])))*0.6</f>
        <v>-5.8795024048241258E-4</v>
      </c>
      <c r="J94">
        <f>(10^(_10sept_0_20[[#This Row],[V_mag_adj]]/20)*COS(RADIANS(_10sept_0_20[[#This Row],[V_phase]])))*0.6</f>
        <v>-2.7890012788515993E-4</v>
      </c>
      <c r="K94">
        <f>(10^(_10sept_0_20[[#This Row],[V_mag_adj]]/20)*SIN(RADIANS(_10sept_0_20[[#This Row],[V_phase]])))*0.6</f>
        <v>-5.991950474036259E-4</v>
      </c>
    </row>
    <row r="95" spans="1:11" x14ac:dyDescent="0.25">
      <c r="A95">
        <v>-88</v>
      </c>
      <c r="B95">
        <v>-18.760000000000002</v>
      </c>
      <c r="C95">
        <v>-99.05</v>
      </c>
      <c r="D95">
        <v>-18.89</v>
      </c>
      <c r="E95">
        <v>-97.67</v>
      </c>
      <c r="F95">
        <f>_10sept_0_20[[#This Row],[H_mag]]-40</f>
        <v>-58.760000000000005</v>
      </c>
      <c r="G95">
        <f>_10sept_0_20[[#This Row],[V_mag]]-40</f>
        <v>-58.89</v>
      </c>
      <c r="H95">
        <f>(10^(_10sept_0_20[[#This Row],[H_mag_adj]]/20)*COS(RADIANS(_10sept_0_20[[#This Row],[H_phase]])))*0.6</f>
        <v>-1.0886037582941336E-4</v>
      </c>
      <c r="I95">
        <f>(10^(_10sept_0_20[[#This Row],[H_mag_adj]]/20)*SIN(RADIANS(_10sept_0_20[[#This Row],[H_phase]])))*0.6</f>
        <v>-6.8345666215670971E-4</v>
      </c>
      <c r="J95">
        <f>(10^(_10sept_0_20[[#This Row],[V_mag_adj]]/20)*COS(RADIANS(_10sept_0_20[[#This Row],[V_phase]])))*0.6</f>
        <v>-9.0996793909429633E-5</v>
      </c>
      <c r="K95">
        <f>(10^(_10sept_0_20[[#This Row],[V_mag_adj]]/20)*SIN(RADIANS(_10sept_0_20[[#This Row],[V_phase]])))*0.6</f>
        <v>-6.7569114394009646E-4</v>
      </c>
    </row>
    <row r="96" spans="1:11" x14ac:dyDescent="0.25">
      <c r="A96">
        <v>-87</v>
      </c>
      <c r="B96">
        <v>-18.48</v>
      </c>
      <c r="C96">
        <v>-81.23</v>
      </c>
      <c r="D96">
        <v>-18.440000000000001</v>
      </c>
      <c r="E96">
        <v>-79.39</v>
      </c>
      <c r="F96">
        <f>_10sept_0_20[[#This Row],[H_mag]]-40</f>
        <v>-58.480000000000004</v>
      </c>
      <c r="G96">
        <f>_10sept_0_20[[#This Row],[V_mag]]-40</f>
        <v>-58.44</v>
      </c>
      <c r="H96">
        <f>(10^(_10sept_0_20[[#This Row],[H_mag_adj]]/20)*COS(RADIANS(_10sept_0_20[[#This Row],[H_phase]])))*0.6</f>
        <v>1.0897604360990229E-4</v>
      </c>
      <c r="I96">
        <f>(10^(_10sept_0_20[[#This Row],[H_mag_adj]]/20)*SIN(RADIANS(_10sept_0_20[[#This Row],[H_phase]])))*0.6</f>
        <v>-7.0638865345304359E-4</v>
      </c>
      <c r="J96">
        <f>(10^(_10sept_0_20[[#This Row],[V_mag_adj]]/20)*COS(RADIANS(_10sept_0_20[[#This Row],[V_phase]])))*0.6</f>
        <v>1.3220840402057338E-4</v>
      </c>
      <c r="K96">
        <f>(10^(_10sept_0_20[[#This Row],[V_mag_adj]]/20)*SIN(RADIANS(_10sept_0_20[[#This Row],[V_phase]])))*0.6</f>
        <v>-7.0576807921923497E-4</v>
      </c>
    </row>
    <row r="97" spans="1:11" x14ac:dyDescent="0.25">
      <c r="A97">
        <v>-86</v>
      </c>
      <c r="B97">
        <v>-17.8</v>
      </c>
      <c r="C97">
        <v>-62.15</v>
      </c>
      <c r="D97">
        <v>-17.86</v>
      </c>
      <c r="E97">
        <v>-60.08</v>
      </c>
      <c r="F97">
        <f>_10sept_0_20[[#This Row],[H_mag]]-40</f>
        <v>-57.8</v>
      </c>
      <c r="G97">
        <f>_10sept_0_20[[#This Row],[V_mag]]-40</f>
        <v>-57.86</v>
      </c>
      <c r="H97">
        <f>(10^(_10sept_0_20[[#This Row],[H_mag_adj]]/20)*COS(RADIANS(_10sept_0_20[[#This Row],[H_phase]])))*0.6</f>
        <v>3.6108996362642766E-4</v>
      </c>
      <c r="I97">
        <f>(10^(_10sept_0_20[[#This Row],[H_mag_adj]]/20)*SIN(RADIANS(_10sept_0_20[[#This Row],[H_phase]])))*0.6</f>
        <v>-6.8342177668390624E-4</v>
      </c>
      <c r="J97">
        <f>(10^(_10sept_0_20[[#This Row],[V_mag_adj]]/20)*COS(RADIANS(_10sept_0_20[[#This Row],[V_phase]])))*0.6</f>
        <v>3.8288580101752284E-4</v>
      </c>
      <c r="K97">
        <f>(10^(_10sept_0_20[[#This Row],[V_mag_adj]]/20)*SIN(RADIANS(_10sept_0_20[[#This Row],[V_phase]])))*0.6</f>
        <v>-6.6532128411255615E-4</v>
      </c>
    </row>
    <row r="98" spans="1:11" x14ac:dyDescent="0.25">
      <c r="A98">
        <v>-85</v>
      </c>
      <c r="B98">
        <v>-17.260000000000002</v>
      </c>
      <c r="C98">
        <v>-45.31</v>
      </c>
      <c r="D98">
        <v>-17.190000000000001</v>
      </c>
      <c r="E98">
        <v>-43.77</v>
      </c>
      <c r="F98">
        <f>_10sept_0_20[[#This Row],[H_mag]]-40</f>
        <v>-57.260000000000005</v>
      </c>
      <c r="G98">
        <f>_10sept_0_20[[#This Row],[V_mag]]-40</f>
        <v>-57.19</v>
      </c>
      <c r="H98">
        <f>(10^(_10sept_0_20[[#This Row],[H_mag_adj]]/20)*COS(RADIANS(_10sept_0_20[[#This Row],[H_phase]])))*0.6</f>
        <v>5.7846053345120827E-4</v>
      </c>
      <c r="I98">
        <f>(10^(_10sept_0_20[[#This Row],[H_mag_adj]]/20)*SIN(RADIANS(_10sept_0_20[[#This Row],[H_phase]])))*0.6</f>
        <v>-5.8475419219405184E-4</v>
      </c>
      <c r="J98">
        <f>(10^(_10sept_0_20[[#This Row],[V_mag_adj]]/20)*COS(RADIANS(_10sept_0_20[[#This Row],[V_phase]])))*0.6</f>
        <v>5.9877291633134112E-4</v>
      </c>
      <c r="K98">
        <f>(10^(_10sept_0_20[[#This Row],[V_mag_adj]]/20)*SIN(RADIANS(_10sept_0_20[[#This Row],[V_phase]])))*0.6</f>
        <v>-5.7360105278137939E-4</v>
      </c>
    </row>
    <row r="99" spans="1:11" x14ac:dyDescent="0.25">
      <c r="A99">
        <v>-84</v>
      </c>
      <c r="B99">
        <v>-16.63</v>
      </c>
      <c r="C99">
        <v>-29.75</v>
      </c>
      <c r="D99">
        <v>-16.670000000000002</v>
      </c>
      <c r="E99">
        <v>-28.74</v>
      </c>
      <c r="F99">
        <f>_10sept_0_20[[#This Row],[H_mag]]-40</f>
        <v>-56.629999999999995</v>
      </c>
      <c r="G99">
        <f>_10sept_0_20[[#This Row],[V_mag]]-40</f>
        <v>-56.67</v>
      </c>
      <c r="H99">
        <f>(10^(_10sept_0_20[[#This Row],[H_mag_adj]]/20)*COS(RADIANS(_10sept_0_20[[#This Row],[H_phase]])))*0.6</f>
        <v>7.6783948069220032E-4</v>
      </c>
      <c r="I99">
        <f>(10^(_10sept_0_20[[#This Row],[H_mag_adj]]/20)*SIN(RADIANS(_10sept_0_20[[#This Row],[H_phase]])))*0.6</f>
        <v>-4.3885641875365187E-4</v>
      </c>
      <c r="J99">
        <f>(10^(_10sept_0_20[[#This Row],[V_mag_adj]]/20)*COS(RADIANS(_10sept_0_20[[#This Row],[V_phase]])))*0.6</f>
        <v>7.7189297209586641E-4</v>
      </c>
      <c r="K99">
        <f>(10^(_10sept_0_20[[#This Row],[V_mag_adj]]/20)*SIN(RADIANS(_10sept_0_20[[#This Row],[V_phase]])))*0.6</f>
        <v>-4.2329973320306226E-4</v>
      </c>
    </row>
    <row r="100" spans="1:11" x14ac:dyDescent="0.25">
      <c r="A100">
        <v>-83</v>
      </c>
      <c r="B100">
        <v>-16.2</v>
      </c>
      <c r="C100">
        <v>-15.6</v>
      </c>
      <c r="D100">
        <v>-16.149999999999999</v>
      </c>
      <c r="E100">
        <v>-14.72</v>
      </c>
      <c r="F100">
        <f>_10sept_0_20[[#This Row],[H_mag]]-40</f>
        <v>-56.2</v>
      </c>
      <c r="G100">
        <f>_10sept_0_20[[#This Row],[V_mag]]-40</f>
        <v>-56.15</v>
      </c>
      <c r="H100">
        <f>(10^(_10sept_0_20[[#This Row],[H_mag_adj]]/20)*COS(RADIANS(_10sept_0_20[[#This Row],[H_phase]])))*0.6</f>
        <v>8.9505731410236889E-4</v>
      </c>
      <c r="I100">
        <f>(10^(_10sept_0_20[[#This Row],[H_mag_adj]]/20)*SIN(RADIANS(_10sept_0_20[[#This Row],[H_phase]])))*0.6</f>
        <v>-2.4990449239433192E-4</v>
      </c>
      <c r="J100">
        <f>(10^(_10sept_0_20[[#This Row],[V_mag_adj]]/20)*COS(RADIANS(_10sept_0_20[[#This Row],[V_phase]])))*0.6</f>
        <v>9.0397862308294467E-4</v>
      </c>
      <c r="K100">
        <f>(10^(_10sept_0_20[[#This Row],[V_mag_adj]]/20)*SIN(RADIANS(_10sept_0_20[[#This Row],[V_phase]])))*0.6</f>
        <v>-2.3749164877681918E-4</v>
      </c>
    </row>
    <row r="101" spans="1:11" x14ac:dyDescent="0.25">
      <c r="A101">
        <v>-82</v>
      </c>
      <c r="B101">
        <v>-15.87</v>
      </c>
      <c r="C101">
        <v>-0.57999999999999996</v>
      </c>
      <c r="D101">
        <v>-15.88</v>
      </c>
      <c r="E101">
        <v>0.82</v>
      </c>
      <c r="F101">
        <f>_10sept_0_20[[#This Row],[H_mag]]-40</f>
        <v>-55.87</v>
      </c>
      <c r="G101">
        <f>_10sept_0_20[[#This Row],[V_mag]]-40</f>
        <v>-55.88</v>
      </c>
      <c r="H101">
        <f>(10^(_10sept_0_20[[#This Row],[H_mag_adj]]/20)*COS(RADIANS(_10sept_0_20[[#This Row],[H_phase]])))*0.6</f>
        <v>9.6522596967641458E-4</v>
      </c>
      <c r="I101">
        <f>(10^(_10sept_0_20[[#This Row],[H_mag_adj]]/20)*SIN(RADIANS(_10sept_0_20[[#This Row],[H_phase]])))*0.6</f>
        <v>-9.7712290596753277E-6</v>
      </c>
      <c r="J101">
        <f>(10^(_10sept_0_20[[#This Row],[V_mag_adj]]/20)*COS(RADIANS(_10sept_0_20[[#This Row],[V_phase]])))*0.6</f>
        <v>9.6406601108952E-4</v>
      </c>
      <c r="K101">
        <f>(10^(_10sept_0_20[[#This Row],[V_mag_adj]]/20)*SIN(RADIANS(_10sept_0_20[[#This Row],[V_phase]])))*0.6</f>
        <v>1.3798365497198758E-5</v>
      </c>
    </row>
    <row r="102" spans="1:11" x14ac:dyDescent="0.25">
      <c r="A102">
        <v>-81</v>
      </c>
      <c r="B102">
        <v>-15.58</v>
      </c>
      <c r="C102">
        <v>15.45</v>
      </c>
      <c r="D102">
        <v>-15.55</v>
      </c>
      <c r="E102">
        <v>16.59</v>
      </c>
      <c r="F102">
        <f>_10sept_0_20[[#This Row],[H_mag]]-40</f>
        <v>-55.58</v>
      </c>
      <c r="G102">
        <f>_10sept_0_20[[#This Row],[V_mag]]-40</f>
        <v>-55.55</v>
      </c>
      <c r="H102">
        <f>(10^(_10sept_0_20[[#This Row],[H_mag_adj]]/20)*COS(RADIANS(_10sept_0_20[[#This Row],[H_phase]])))*0.6</f>
        <v>9.6198143961013377E-4</v>
      </c>
      <c r="I102">
        <f>(10^(_10sept_0_20[[#This Row],[H_mag_adj]]/20)*SIN(RADIANS(_10sept_0_20[[#This Row],[H_phase]])))*0.6</f>
        <v>2.6587723143164818E-4</v>
      </c>
      <c r="J102">
        <f>(10^(_10sept_0_20[[#This Row],[V_mag_adj]]/20)*COS(RADIANS(_10sept_0_20[[#This Row],[V_phase]])))*0.6</f>
        <v>9.5981063636786808E-4</v>
      </c>
      <c r="K102">
        <f>(10^(_10sept_0_20[[#This Row],[V_mag_adj]]/20)*SIN(RADIANS(_10sept_0_20[[#This Row],[V_phase]])))*0.6</f>
        <v>2.8594958125834877E-4</v>
      </c>
    </row>
    <row r="103" spans="1:11" x14ac:dyDescent="0.25">
      <c r="A103">
        <v>-80</v>
      </c>
      <c r="B103">
        <v>-15.18</v>
      </c>
      <c r="C103">
        <v>31.62</v>
      </c>
      <c r="D103">
        <v>-15.18</v>
      </c>
      <c r="E103">
        <v>32.51</v>
      </c>
      <c r="F103">
        <f>_10sept_0_20[[#This Row],[H_mag]]-40</f>
        <v>-55.18</v>
      </c>
      <c r="G103">
        <f>_10sept_0_20[[#This Row],[V_mag]]-40</f>
        <v>-55.18</v>
      </c>
      <c r="H103">
        <f>(10^(_10sept_0_20[[#This Row],[H_mag_adj]]/20)*COS(RADIANS(_10sept_0_20[[#This Row],[H_phase]])))*0.6</f>
        <v>8.8993509093617884E-4</v>
      </c>
      <c r="I103">
        <f>(10^(_10sept_0_20[[#This Row],[H_mag_adj]]/20)*SIN(RADIANS(_10sept_0_20[[#This Row],[H_phase]])))*0.6</f>
        <v>5.4792003087161497E-4</v>
      </c>
      <c r="J103">
        <f>(10^(_10sept_0_20[[#This Row],[V_mag_adj]]/20)*COS(RADIANS(_10sept_0_20[[#This Row],[V_phase]])))*0.6</f>
        <v>8.8131699263925968E-4</v>
      </c>
      <c r="K103">
        <f>(10^(_10sept_0_20[[#This Row],[V_mag_adj]]/20)*SIN(RADIANS(_10sept_0_20[[#This Row],[V_phase]])))*0.6</f>
        <v>5.6167711792027577E-4</v>
      </c>
    </row>
    <row r="104" spans="1:11" x14ac:dyDescent="0.25">
      <c r="A104">
        <v>-79</v>
      </c>
      <c r="B104">
        <v>-14.67</v>
      </c>
      <c r="C104">
        <v>47.3</v>
      </c>
      <c r="D104">
        <v>-14.68</v>
      </c>
      <c r="E104">
        <v>48.53</v>
      </c>
      <c r="F104">
        <f>_10sept_0_20[[#This Row],[H_mag]]-40</f>
        <v>-54.67</v>
      </c>
      <c r="G104">
        <f>_10sept_0_20[[#This Row],[V_mag]]-40</f>
        <v>-54.68</v>
      </c>
      <c r="H104">
        <f>(10^(_10sept_0_20[[#This Row],[H_mag_adj]]/20)*COS(RADIANS(_10sept_0_20[[#This Row],[H_phase]])))*0.6</f>
        <v>7.5159383500544472E-4</v>
      </c>
      <c r="I104">
        <f>(10^(_10sept_0_20[[#This Row],[H_mag_adj]]/20)*SIN(RADIANS(_10sept_0_20[[#This Row],[H_phase]])))*0.6</f>
        <v>8.144944376855791E-4</v>
      </c>
      <c r="J104">
        <f>(10^(_10sept_0_20[[#This Row],[V_mag_adj]]/20)*COS(RADIANS(_10sept_0_20[[#This Row],[V_phase]])))*0.6</f>
        <v>7.3309230685658687E-4</v>
      </c>
      <c r="K104">
        <f>(10^(_10sept_0_20[[#This Row],[V_mag_adj]]/20)*SIN(RADIANS(_10sept_0_20[[#This Row],[V_phase]])))*0.6</f>
        <v>8.2948487180375355E-4</v>
      </c>
    </row>
    <row r="105" spans="1:11" x14ac:dyDescent="0.25">
      <c r="A105">
        <v>-78</v>
      </c>
      <c r="B105">
        <v>-14.08</v>
      </c>
      <c r="C105">
        <v>62.91</v>
      </c>
      <c r="D105">
        <v>-14.03</v>
      </c>
      <c r="E105">
        <v>63.67</v>
      </c>
      <c r="F105">
        <f>_10sept_0_20[[#This Row],[H_mag]]-40</f>
        <v>-54.08</v>
      </c>
      <c r="G105">
        <f>_10sept_0_20[[#This Row],[V_mag]]-40</f>
        <v>-54.03</v>
      </c>
      <c r="H105">
        <f>(10^(_10sept_0_20[[#This Row],[H_mag_adj]]/20)*COS(RADIANS(_10sept_0_20[[#This Row],[H_phase]])))*0.6</f>
        <v>5.4017476377810514E-4</v>
      </c>
      <c r="I105">
        <f>(10^(_10sept_0_20[[#This Row],[H_mag_adj]]/20)*SIN(RADIANS(_10sept_0_20[[#This Row],[H_phase]])))*0.6</f>
        <v>1.0560485071387181E-3</v>
      </c>
      <c r="J105">
        <f>(10^(_10sept_0_20[[#This Row],[V_mag_adj]]/20)*COS(RADIANS(_10sept_0_20[[#This Row],[V_phase]])))*0.6</f>
        <v>5.2915701846261961E-4</v>
      </c>
      <c r="K105">
        <f>(10^(_10sept_0_20[[#This Row],[V_mag_adj]]/20)*SIN(RADIANS(_10sept_0_20[[#This Row],[V_phase]])))*0.6</f>
        <v>1.0692580053742915E-3</v>
      </c>
    </row>
    <row r="106" spans="1:11" x14ac:dyDescent="0.25">
      <c r="A106">
        <v>-77</v>
      </c>
      <c r="B106">
        <v>-13.44</v>
      </c>
      <c r="C106">
        <v>77.22</v>
      </c>
      <c r="D106">
        <v>-13.45</v>
      </c>
      <c r="E106">
        <v>77.349999999999994</v>
      </c>
      <c r="F106">
        <f>_10sept_0_20[[#This Row],[H_mag]]-40</f>
        <v>-53.44</v>
      </c>
      <c r="G106">
        <f>_10sept_0_20[[#This Row],[V_mag]]-40</f>
        <v>-53.45</v>
      </c>
      <c r="H106">
        <f>(10^(_10sept_0_20[[#This Row],[H_mag_adj]]/20)*COS(RADIANS(_10sept_0_20[[#This Row],[H_phase]])))*0.6</f>
        <v>2.8245694773257503E-4</v>
      </c>
      <c r="I106">
        <f>(10^(_10sept_0_20[[#This Row],[H_mag_adj]]/20)*SIN(RADIANS(_10sept_0_20[[#This Row],[H_phase]])))*0.6</f>
        <v>1.2452507218751701E-3</v>
      </c>
      <c r="J106">
        <f>(10^(_10sept_0_20[[#This Row],[V_mag_adj]]/20)*COS(RADIANS(_10sept_0_20[[#This Row],[V_phase]])))*0.6</f>
        <v>2.7930908719394466E-4</v>
      </c>
      <c r="K106">
        <f>(10^(_10sept_0_20[[#This Row],[V_mag_adj]]/20)*SIN(RADIANS(_10sept_0_20[[#This Row],[V_phase]])))*0.6</f>
        <v>1.2444548338773097E-3</v>
      </c>
    </row>
    <row r="107" spans="1:11" x14ac:dyDescent="0.25">
      <c r="A107">
        <v>-76</v>
      </c>
      <c r="B107">
        <v>-12.82</v>
      </c>
      <c r="C107">
        <v>90.04</v>
      </c>
      <c r="D107">
        <v>-12.89</v>
      </c>
      <c r="E107">
        <v>89.75</v>
      </c>
      <c r="F107">
        <f>_10sept_0_20[[#This Row],[H_mag]]-40</f>
        <v>-52.82</v>
      </c>
      <c r="G107">
        <f>_10sept_0_20[[#This Row],[V_mag]]-40</f>
        <v>-52.89</v>
      </c>
      <c r="H107">
        <f>(10^(_10sept_0_20[[#This Row],[H_mag_adj]]/20)*COS(RADIANS(_10sept_0_20[[#This Row],[H_phase]])))*0.6</f>
        <v>-9.5738931019521622E-7</v>
      </c>
      <c r="I107">
        <f>(10^(_10sept_0_20[[#This Row],[H_mag_adj]]/20)*SIN(RADIANS(_10sept_0_20[[#This Row],[H_phase]])))*0.6</f>
        <v>1.3713589478333303E-3</v>
      </c>
      <c r="J107">
        <f>(10^(_10sept_0_20[[#This Row],[V_mag_adj]]/20)*COS(RADIANS(_10sept_0_20[[#This Row],[V_phase]])))*0.6</f>
        <v>5.9356358414266779E-6</v>
      </c>
      <c r="K107">
        <f>(10^(_10sept_0_20[[#This Row],[V_mag_adj]]/20)*SIN(RADIANS(_10sept_0_20[[#This Row],[V_phase]])))*0.6</f>
        <v>1.3603388967179803E-3</v>
      </c>
    </row>
    <row r="108" spans="1:11" x14ac:dyDescent="0.25">
      <c r="A108">
        <v>-75</v>
      </c>
      <c r="B108">
        <v>-12.42</v>
      </c>
      <c r="C108">
        <v>102.42</v>
      </c>
      <c r="D108">
        <v>-12.39</v>
      </c>
      <c r="E108">
        <v>102.52</v>
      </c>
      <c r="F108">
        <f>_10sept_0_20[[#This Row],[H_mag]]-40</f>
        <v>-52.42</v>
      </c>
      <c r="G108">
        <f>_10sept_0_20[[#This Row],[V_mag]]-40</f>
        <v>-52.39</v>
      </c>
      <c r="H108">
        <f>(10^(_10sept_0_20[[#This Row],[H_mag_adj]]/20)*COS(RADIANS(_10sept_0_20[[#This Row],[H_phase]])))*0.6</f>
        <v>-3.0884720812886208E-4</v>
      </c>
      <c r="I108">
        <f>(10^(_10sept_0_20[[#This Row],[H_mag_adj]]/20)*SIN(RADIANS(_10sept_0_20[[#This Row],[H_phase]])))*0.6</f>
        <v>1.402383368975827E-3</v>
      </c>
      <c r="J108">
        <f>(10^(_10sept_0_20[[#This Row],[V_mag_adj]]/20)*COS(RADIANS(_10sept_0_20[[#This Row],[V_phase]])))*0.6</f>
        <v>-3.1237138871801154E-4</v>
      </c>
      <c r="K108">
        <f>(10^(_10sept_0_20[[#This Row],[V_mag_adj]]/20)*SIN(RADIANS(_10sept_0_20[[#This Row],[V_phase]])))*0.6</f>
        <v>1.4066923557489329E-3</v>
      </c>
    </row>
    <row r="109" spans="1:11" x14ac:dyDescent="0.25">
      <c r="A109">
        <v>-74</v>
      </c>
      <c r="B109">
        <v>-12</v>
      </c>
      <c r="C109">
        <v>114.75</v>
      </c>
      <c r="D109">
        <v>-12</v>
      </c>
      <c r="E109">
        <v>114.75</v>
      </c>
      <c r="F109">
        <f>_10sept_0_20[[#This Row],[H_mag]]-40</f>
        <v>-52</v>
      </c>
      <c r="G109">
        <f>_10sept_0_20[[#This Row],[V_mag]]-40</f>
        <v>-52</v>
      </c>
      <c r="H109">
        <f>(10^(_10sept_0_20[[#This Row],[H_mag_adj]]/20)*COS(RADIANS(_10sept_0_20[[#This Row],[H_phase]])))*0.6</f>
        <v>-6.3097542848377622E-4</v>
      </c>
      <c r="I109">
        <f>(10^(_10sept_0_20[[#This Row],[H_mag_adj]]/20)*SIN(RADIANS(_10sept_0_20[[#This Row],[H_phase]])))*0.6</f>
        <v>1.3686915097195593E-3</v>
      </c>
      <c r="J109">
        <f>(10^(_10sept_0_20[[#This Row],[V_mag_adj]]/20)*COS(RADIANS(_10sept_0_20[[#This Row],[V_phase]])))*0.6</f>
        <v>-6.3097542848377622E-4</v>
      </c>
      <c r="K109">
        <f>(10^(_10sept_0_20[[#This Row],[V_mag_adj]]/20)*SIN(RADIANS(_10sept_0_20[[#This Row],[V_phase]])))*0.6</f>
        <v>1.3686915097195593E-3</v>
      </c>
    </row>
    <row r="110" spans="1:11" x14ac:dyDescent="0.25">
      <c r="A110">
        <v>-73</v>
      </c>
      <c r="B110">
        <v>-11.71</v>
      </c>
      <c r="C110">
        <v>127.09</v>
      </c>
      <c r="D110">
        <v>-11.77</v>
      </c>
      <c r="E110">
        <v>126.6</v>
      </c>
      <c r="F110">
        <f>_10sept_0_20[[#This Row],[H_mag]]-40</f>
        <v>-51.71</v>
      </c>
      <c r="G110">
        <f>_10sept_0_20[[#This Row],[V_mag]]-40</f>
        <v>-51.769999999999996</v>
      </c>
      <c r="H110">
        <f>(10^(_10sept_0_20[[#This Row],[H_mag_adj]]/20)*COS(RADIANS(_10sept_0_20[[#This Row],[H_phase]])))*0.6</f>
        <v>-9.3976245925573058E-4</v>
      </c>
      <c r="I110">
        <f>(10^(_10sept_0_20[[#This Row],[H_mag_adj]]/20)*SIN(RADIANS(_10sept_0_20[[#This Row],[H_phase]])))*0.6</f>
        <v>1.2430395890260851E-3</v>
      </c>
      <c r="J110">
        <f>(10^(_10sept_0_20[[#This Row],[V_mag_adj]]/20)*COS(RADIANS(_10sept_0_20[[#This Row],[V_phase]])))*0.6</f>
        <v>-9.2270174418958208E-4</v>
      </c>
      <c r="K110">
        <f>(10^(_10sept_0_20[[#This Row],[V_mag_adj]]/20)*SIN(RADIANS(_10sept_0_20[[#This Row],[V_phase]])))*0.6</f>
        <v>1.2424189525259875E-3</v>
      </c>
    </row>
    <row r="111" spans="1:11" x14ac:dyDescent="0.25">
      <c r="A111">
        <v>-72</v>
      </c>
      <c r="B111">
        <v>-11.53</v>
      </c>
      <c r="C111">
        <v>138.9</v>
      </c>
      <c r="D111">
        <v>-11.56</v>
      </c>
      <c r="E111">
        <v>139.01</v>
      </c>
      <c r="F111">
        <f>_10sept_0_20[[#This Row],[H_mag]]-40</f>
        <v>-51.53</v>
      </c>
      <c r="G111">
        <f>_10sept_0_20[[#This Row],[V_mag]]-40</f>
        <v>-51.56</v>
      </c>
      <c r="H111">
        <f>(10^(_10sept_0_20[[#This Row],[H_mag_adj]]/20)*COS(RADIANS(_10sept_0_20[[#This Row],[H_phase]])))*0.6</f>
        <v>-1.1988671019054799E-3</v>
      </c>
      <c r="I111">
        <f>(10^(_10sept_0_20[[#This Row],[H_mag_adj]]/20)*SIN(RADIANS(_10sept_0_20[[#This Row],[H_phase]])))*0.6</f>
        <v>1.0458384309015179E-3</v>
      </c>
      <c r="J111">
        <f>(10^(_10sept_0_20[[#This Row],[V_mag_adj]]/20)*COS(RADIANS(_10sept_0_20[[#This Row],[V_phase]])))*0.6</f>
        <v>-1.1967322438509573E-3</v>
      </c>
      <c r="K111">
        <f>(10^(_10sept_0_20[[#This Row],[V_mag_adj]]/20)*SIN(RADIANS(_10sept_0_20[[#This Row],[V_phase]])))*0.6</f>
        <v>1.0399368207757919E-3</v>
      </c>
    </row>
    <row r="112" spans="1:11" x14ac:dyDescent="0.25">
      <c r="A112">
        <v>-71</v>
      </c>
      <c r="B112">
        <v>-11.35</v>
      </c>
      <c r="C112">
        <v>151.76</v>
      </c>
      <c r="D112">
        <v>-11.36</v>
      </c>
      <c r="E112">
        <v>151.83000000000001</v>
      </c>
      <c r="F112">
        <f>_10sept_0_20[[#This Row],[H_mag]]-40</f>
        <v>-51.35</v>
      </c>
      <c r="G112">
        <f>_10sept_0_20[[#This Row],[V_mag]]-40</f>
        <v>-51.36</v>
      </c>
      <c r="H112">
        <f>(10^(_10sept_0_20[[#This Row],[H_mag_adj]]/20)*COS(RADIANS(_10sept_0_20[[#This Row],[H_phase]])))*0.6</f>
        <v>-1.4309155845671402E-3</v>
      </c>
      <c r="I112">
        <f>(10^(_10sept_0_20[[#This Row],[H_mag_adj]]/20)*SIN(RADIANS(_10sept_0_20[[#This Row],[H_phase]])))*0.6</f>
        <v>7.6853686257910439E-4</v>
      </c>
      <c r="J112">
        <f>(10^(_10sept_0_20[[#This Row],[V_mag_adj]]/20)*COS(RADIANS(_10sept_0_20[[#This Row],[V_phase]])))*0.6</f>
        <v>-1.4302059276913685E-3</v>
      </c>
      <c r="K112">
        <f>(10^(_10sept_0_20[[#This Row],[V_mag_adj]]/20)*SIN(RADIANS(_10sept_0_20[[#This Row],[V_phase]])))*0.6</f>
        <v>7.6590580683055993E-4</v>
      </c>
    </row>
    <row r="113" spans="1:11" x14ac:dyDescent="0.25">
      <c r="A113">
        <v>-70</v>
      </c>
      <c r="B113">
        <v>-11.06</v>
      </c>
      <c r="C113">
        <v>164.54</v>
      </c>
      <c r="D113">
        <v>-11.07</v>
      </c>
      <c r="E113">
        <v>164.5</v>
      </c>
      <c r="F113">
        <f>_10sept_0_20[[#This Row],[H_mag]]-40</f>
        <v>-51.06</v>
      </c>
      <c r="G113">
        <f>_10sept_0_20[[#This Row],[V_mag]]-40</f>
        <v>-51.07</v>
      </c>
      <c r="H113">
        <f>(10^(_10sept_0_20[[#This Row],[H_mag_adj]]/20)*COS(RADIANS(_10sept_0_20[[#This Row],[H_phase]])))*0.6</f>
        <v>-1.6186231076453607E-3</v>
      </c>
      <c r="I113">
        <f>(10^(_10sept_0_20[[#This Row],[H_mag_adj]]/20)*SIN(RADIANS(_10sept_0_20[[#This Row],[H_phase]])))*0.6</f>
        <v>4.476672306019644E-4</v>
      </c>
      <c r="J113">
        <f>(10^(_10sept_0_20[[#This Row],[V_mag_adj]]/20)*COS(RADIANS(_10sept_0_20[[#This Row],[V_phase]])))*0.6</f>
        <v>-1.6164481061889493E-3</v>
      </c>
      <c r="K113">
        <f>(10^(_10sept_0_20[[#This Row],[V_mag_adj]]/20)*SIN(RADIANS(_10sept_0_20[[#This Row],[V_phase]])))*0.6</f>
        <v>4.4828073404523997E-4</v>
      </c>
    </row>
    <row r="114" spans="1:11" x14ac:dyDescent="0.25">
      <c r="A114">
        <v>-69</v>
      </c>
      <c r="B114">
        <v>-10.72</v>
      </c>
      <c r="C114">
        <v>177.27</v>
      </c>
      <c r="D114">
        <v>-10.73</v>
      </c>
      <c r="E114">
        <v>176.93</v>
      </c>
      <c r="F114">
        <f>_10sept_0_20[[#This Row],[H_mag]]-40</f>
        <v>-50.72</v>
      </c>
      <c r="G114">
        <f>_10sept_0_20[[#This Row],[V_mag]]-40</f>
        <v>-50.730000000000004</v>
      </c>
      <c r="H114">
        <f>(10^(_10sept_0_20[[#This Row],[H_mag_adj]]/20)*COS(RADIANS(_10sept_0_20[[#This Row],[H_phase]])))*0.6</f>
        <v>-1.744448200247067E-3</v>
      </c>
      <c r="I114">
        <f>(10^(_10sept_0_20[[#This Row],[H_mag_adj]]/20)*SIN(RADIANS(_10sept_0_20[[#This Row],[H_phase]])))*0.6</f>
        <v>8.3181533773503671E-5</v>
      </c>
      <c r="J114">
        <f>(10^(_10sept_0_20[[#This Row],[V_mag_adj]]/20)*COS(RADIANS(_10sept_0_20[[#This Row],[V_phase]])))*0.6</f>
        <v>-1.741917268529539E-3</v>
      </c>
      <c r="K114">
        <f>(10^(_10sept_0_20[[#This Row],[V_mag_adj]]/20)*SIN(RADIANS(_10sept_0_20[[#This Row],[V_phase]])))*0.6</f>
        <v>9.3424151993086701E-5</v>
      </c>
    </row>
    <row r="115" spans="1:11" x14ac:dyDescent="0.25">
      <c r="A115">
        <v>-68</v>
      </c>
      <c r="B115">
        <v>-10.31</v>
      </c>
      <c r="C115">
        <v>-170.37</v>
      </c>
      <c r="D115">
        <v>-10.3</v>
      </c>
      <c r="E115">
        <v>-170.04</v>
      </c>
      <c r="F115">
        <f>_10sept_0_20[[#This Row],[H_mag]]-40</f>
        <v>-50.31</v>
      </c>
      <c r="G115">
        <f>_10sept_0_20[[#This Row],[V_mag]]-40</f>
        <v>-50.3</v>
      </c>
      <c r="H115">
        <f>(10^(_10sept_0_20[[#This Row],[H_mag_adj]]/20)*COS(RADIANS(_10sept_0_20[[#This Row],[H_phase]])))*0.6</f>
        <v>-1.8050444347866262E-3</v>
      </c>
      <c r="I115">
        <f>(10^(_10sept_0_20[[#This Row],[H_mag_adj]]/20)*SIN(RADIANS(_10sept_0_20[[#This Row],[H_phase]])))*0.6</f>
        <v>-3.0627265651704809E-4</v>
      </c>
      <c r="J115">
        <f>(10^(_10sept_0_20[[#This Row],[V_mag_adj]]/20)*COS(RADIANS(_10sept_0_20[[#This Row],[V_phase]])))*0.6</f>
        <v>-1.8053277659342707E-3</v>
      </c>
      <c r="K115">
        <f>(10^(_10sept_0_20[[#This Row],[V_mag_adj]]/20)*SIN(RADIANS(_10sept_0_20[[#This Row],[V_phase]])))*0.6</f>
        <v>-3.1702861135226147E-4</v>
      </c>
    </row>
    <row r="116" spans="1:11" x14ac:dyDescent="0.25">
      <c r="A116">
        <v>-67</v>
      </c>
      <c r="B116">
        <v>-9.86</v>
      </c>
      <c r="C116">
        <v>-159.08000000000001</v>
      </c>
      <c r="D116">
        <v>-9.8800000000000008</v>
      </c>
      <c r="E116">
        <v>-158.84</v>
      </c>
      <c r="F116">
        <f>_10sept_0_20[[#This Row],[H_mag]]-40</f>
        <v>-49.86</v>
      </c>
      <c r="G116">
        <f>_10sept_0_20[[#This Row],[V_mag]]-40</f>
        <v>-49.88</v>
      </c>
      <c r="H116">
        <f>(10^(_10sept_0_20[[#This Row],[H_mag_adj]]/20)*COS(RADIANS(_10sept_0_20[[#This Row],[H_phase]])))*0.6</f>
        <v>-1.8010894140000917E-3</v>
      </c>
      <c r="I116">
        <f>(10^(_10sept_0_20[[#This Row],[H_mag_adj]]/20)*SIN(RADIANS(_10sept_0_20[[#This Row],[H_phase]])))*0.6</f>
        <v>-6.8848963936854718E-4</v>
      </c>
      <c r="J116">
        <f>(10^(_10sept_0_20[[#This Row],[V_mag_adj]]/20)*COS(RADIANS(_10sept_0_20[[#This Row],[V_phase]])))*0.6</f>
        <v>-1.7940539613692773E-3</v>
      </c>
      <c r="K116">
        <f>(10^(_10sept_0_20[[#This Row],[V_mag_adj]]/20)*SIN(RADIANS(_10sept_0_20[[#This Row],[V_phase]])))*0.6</f>
        <v>-6.9442714301105662E-4</v>
      </c>
    </row>
    <row r="117" spans="1:11" x14ac:dyDescent="0.25">
      <c r="A117">
        <v>-66</v>
      </c>
      <c r="B117">
        <v>-9.4499999999999993</v>
      </c>
      <c r="C117">
        <v>-147.79</v>
      </c>
      <c r="D117">
        <v>-9.41</v>
      </c>
      <c r="E117">
        <v>-147.4</v>
      </c>
      <c r="F117">
        <f>_10sept_0_20[[#This Row],[H_mag]]-40</f>
        <v>-49.45</v>
      </c>
      <c r="G117">
        <f>_10sept_0_20[[#This Row],[V_mag]]-40</f>
        <v>-49.41</v>
      </c>
      <c r="H117">
        <f>(10^(_10sept_0_20[[#This Row],[H_mag_adj]]/20)*COS(RADIANS(_10sept_0_20[[#This Row],[H_phase]])))*0.6</f>
        <v>-1.7103028593856292E-3</v>
      </c>
      <c r="I117">
        <f>(10^(_10sept_0_20[[#This Row],[H_mag_adj]]/20)*SIN(RADIANS(_10sept_0_20[[#This Row],[H_phase]])))*0.6</f>
        <v>-1.0774521175428934E-3</v>
      </c>
      <c r="J117">
        <f>(10^(_10sept_0_20[[#This Row],[V_mag_adj]]/20)*COS(RADIANS(_10sept_0_20[[#This Row],[V_phase]])))*0.6</f>
        <v>-1.7107896756664851E-3</v>
      </c>
      <c r="K117">
        <f>(10^(_10sept_0_20[[#This Row],[V_mag_adj]]/20)*SIN(RADIANS(_10sept_0_20[[#This Row],[V_phase]])))*0.6</f>
        <v>-1.0940956424540249E-3</v>
      </c>
    </row>
    <row r="118" spans="1:11" x14ac:dyDescent="0.25">
      <c r="A118">
        <v>-65</v>
      </c>
      <c r="B118">
        <v>-9.1</v>
      </c>
      <c r="C118">
        <v>-137.16999999999999</v>
      </c>
      <c r="D118">
        <v>-9.08</v>
      </c>
      <c r="E118">
        <v>-136.86000000000001</v>
      </c>
      <c r="F118">
        <f>_10sept_0_20[[#This Row],[H_mag]]-40</f>
        <v>-49.1</v>
      </c>
      <c r="G118">
        <f>_10sept_0_20[[#This Row],[V_mag]]-40</f>
        <v>-49.08</v>
      </c>
      <c r="H118">
        <f>(10^(_10sept_0_20[[#This Row],[H_mag_adj]]/20)*COS(RADIANS(_10sept_0_20[[#This Row],[H_phase]])))*0.6</f>
        <v>-1.5433938484331821E-3</v>
      </c>
      <c r="I118">
        <f>(10^(_10sept_0_20[[#This Row],[H_mag_adj]]/20)*SIN(RADIANS(_10sept_0_20[[#This Row],[H_phase]])))*0.6</f>
        <v>-1.4307001794726874E-3</v>
      </c>
      <c r="J118">
        <f>(10^(_10sept_0_20[[#This Row],[V_mag_adj]]/20)*COS(RADIANS(_10sept_0_20[[#This Row],[V_phase]])))*0.6</f>
        <v>-1.5391704567119385E-3</v>
      </c>
      <c r="K118">
        <f>(10^(_10sept_0_20[[#This Row],[V_mag_adj]]/20)*SIN(RADIANS(_10sept_0_20[[#This Row],[V_phase]])))*0.6</f>
        <v>-1.4423470683526216E-3</v>
      </c>
    </row>
    <row r="119" spans="1:11" x14ac:dyDescent="0.25">
      <c r="A119">
        <v>-64</v>
      </c>
      <c r="B119">
        <v>-8.74</v>
      </c>
      <c r="C119">
        <v>-126.27</v>
      </c>
      <c r="D119">
        <v>-8.77</v>
      </c>
      <c r="E119">
        <v>-126.23</v>
      </c>
      <c r="F119">
        <f>_10sept_0_20[[#This Row],[H_mag]]-40</f>
        <v>-48.74</v>
      </c>
      <c r="G119">
        <f>_10sept_0_20[[#This Row],[V_mag]]-40</f>
        <v>-48.769999999999996</v>
      </c>
      <c r="H119">
        <f>(10^(_10sept_0_20[[#This Row],[H_mag_adj]]/20)*COS(RADIANS(_10sept_0_20[[#This Row],[H_phase]])))*0.6</f>
        <v>-1.2976957815847301E-3</v>
      </c>
      <c r="I119">
        <f>(10^(_10sept_0_20[[#This Row],[H_mag_adj]]/20)*SIN(RADIANS(_10sept_0_20[[#This Row],[H_phase]])))*0.6</f>
        <v>-1.768538808741379E-3</v>
      </c>
      <c r="J119">
        <f>(10^(_10sept_0_20[[#This Row],[V_mag_adj]]/20)*COS(RADIANS(_10sept_0_20[[#This Row],[V_phase]])))*0.6</f>
        <v>-1.2919906995172313E-3</v>
      </c>
      <c r="K119">
        <f>(10^(_10sept_0_20[[#This Row],[V_mag_adj]]/20)*SIN(RADIANS(_10sept_0_20[[#This Row],[V_phase]])))*0.6</f>
        <v>-1.7633434379575729E-3</v>
      </c>
    </row>
    <row r="120" spans="1:11" x14ac:dyDescent="0.25">
      <c r="A120">
        <v>-63</v>
      </c>
      <c r="B120">
        <v>-8.48</v>
      </c>
      <c r="C120">
        <v>-116.15</v>
      </c>
      <c r="D120">
        <v>-8.5</v>
      </c>
      <c r="E120">
        <v>-115.78</v>
      </c>
      <c r="F120">
        <f>_10sept_0_20[[#This Row],[H_mag]]-40</f>
        <v>-48.480000000000004</v>
      </c>
      <c r="G120">
        <f>_10sept_0_20[[#This Row],[V_mag]]-40</f>
        <v>-48.5</v>
      </c>
      <c r="H120">
        <f>(10^(_10sept_0_20[[#This Row],[H_mag_adj]]/20)*COS(RADIANS(_10sept_0_20[[#This Row],[H_phase]])))*0.6</f>
        <v>-9.9613144517920679E-4</v>
      </c>
      <c r="I120">
        <f>(10^(_10sept_0_20[[#This Row],[H_mag_adj]]/20)*SIN(RADIANS(_10sept_0_20[[#This Row],[H_phase]])))*0.6</f>
        <v>-2.0288738802611431E-3</v>
      </c>
      <c r="J120">
        <f>(10^(_10sept_0_20[[#This Row],[V_mag_adj]]/20)*COS(RADIANS(_10sept_0_20[[#This Row],[V_phase]])))*0.6</f>
        <v>-9.8074801240432912E-4</v>
      </c>
      <c r="K120">
        <f>(10^(_10sept_0_20[[#This Row],[V_mag_adj]]/20)*SIN(RADIANS(_10sept_0_20[[#This Row],[V_phase]])))*0.6</f>
        <v>-2.0305832897980014E-3</v>
      </c>
    </row>
    <row r="121" spans="1:11" x14ac:dyDescent="0.25">
      <c r="A121">
        <v>-62</v>
      </c>
      <c r="B121">
        <v>-8.23</v>
      </c>
      <c r="C121">
        <v>-105.25</v>
      </c>
      <c r="D121">
        <v>-8.2100000000000009</v>
      </c>
      <c r="E121">
        <v>-105</v>
      </c>
      <c r="F121">
        <f>_10sept_0_20[[#This Row],[H_mag]]-40</f>
        <v>-48.230000000000004</v>
      </c>
      <c r="G121">
        <f>_10sept_0_20[[#This Row],[V_mag]]-40</f>
        <v>-48.21</v>
      </c>
      <c r="H121">
        <f>(10^(_10sept_0_20[[#This Row],[H_mag_adj]]/20)*COS(RADIANS(_10sept_0_20[[#This Row],[H_phase]])))*0.6</f>
        <v>-6.1186912692357085E-4</v>
      </c>
      <c r="I121">
        <f>(10^(_10sept_0_20[[#This Row],[H_mag_adj]]/20)*SIN(RADIANS(_10sept_0_20[[#This Row],[H_phase]])))*0.6</f>
        <v>-2.2443099717823858E-3</v>
      </c>
      <c r="J121">
        <f>(10^(_10sept_0_20[[#This Row],[V_mag_adj]]/20)*COS(RADIANS(_10sept_0_20[[#This Row],[V_phase]])))*0.6</f>
        <v>-6.0345860009870919E-4</v>
      </c>
      <c r="K121">
        <f>(10^(_10sept_0_20[[#This Row],[V_mag_adj]]/20)*SIN(RADIANS(_10sept_0_20[[#This Row],[V_phase]])))*0.6</f>
        <v>-2.252138155832771E-3</v>
      </c>
    </row>
    <row r="122" spans="1:11" x14ac:dyDescent="0.25">
      <c r="A122">
        <v>-61</v>
      </c>
      <c r="B122">
        <v>-7.93</v>
      </c>
      <c r="C122">
        <v>-93.99</v>
      </c>
      <c r="D122">
        <v>-7.93</v>
      </c>
      <c r="E122">
        <v>-94.04</v>
      </c>
      <c r="F122">
        <f>_10sept_0_20[[#This Row],[H_mag]]-40</f>
        <v>-47.93</v>
      </c>
      <c r="G122">
        <f>_10sept_0_20[[#This Row],[V_mag]]-40</f>
        <v>-47.93</v>
      </c>
      <c r="H122">
        <f>(10^(_10sept_0_20[[#This Row],[H_mag_adj]]/20)*COS(RADIANS(_10sept_0_20[[#This Row],[H_phase]])))*0.6</f>
        <v>-1.6755231609130814E-4</v>
      </c>
      <c r="I122">
        <f>(10^(_10sept_0_20[[#This Row],[H_mag_adj]]/20)*SIN(RADIANS(_10sept_0_20[[#This Row],[H_phase]])))*0.6</f>
        <v>-2.4021345732523408E-3</v>
      </c>
      <c r="J122">
        <f>(10^(_10sept_0_20[[#This Row],[V_mag_adj]]/20)*COS(RADIANS(_10sept_0_20[[#This Row],[V_phase]])))*0.6</f>
        <v>-1.696485098950167E-4</v>
      </c>
      <c r="K122">
        <f>(10^(_10sept_0_20[[#This Row],[V_mag_adj]]/20)*SIN(RADIANS(_10sept_0_20[[#This Row],[V_phase]])))*0.6</f>
        <v>-2.4019874416266558E-3</v>
      </c>
    </row>
    <row r="123" spans="1:11" x14ac:dyDescent="0.25">
      <c r="A123">
        <v>-60</v>
      </c>
      <c r="B123">
        <v>-7.63</v>
      </c>
      <c r="C123">
        <v>-83.67</v>
      </c>
      <c r="D123">
        <v>-7.62</v>
      </c>
      <c r="E123">
        <v>-83.14</v>
      </c>
      <c r="F123">
        <f>_10sept_0_20[[#This Row],[H_mag]]-40</f>
        <v>-47.63</v>
      </c>
      <c r="G123">
        <f>_10sept_0_20[[#This Row],[V_mag]]-40</f>
        <v>-47.62</v>
      </c>
      <c r="H123">
        <f>(10^(_10sept_0_20[[#This Row],[H_mag_adj]]/20)*COS(RADIANS(_10sept_0_20[[#This Row],[H_phase]])))*0.6</f>
        <v>2.7482009874860798E-4</v>
      </c>
      <c r="I123">
        <f>(10^(_10sept_0_20[[#This Row],[H_mag_adj]]/20)*SIN(RADIANS(_10sept_0_20[[#This Row],[H_phase]])))*0.6</f>
        <v>-2.4773958756098171E-3</v>
      </c>
      <c r="J123">
        <f>(10^(_10sept_0_20[[#This Row],[V_mag_adj]]/20)*COS(RADIANS(_10sept_0_20[[#This Row],[V_phase]])))*0.6</f>
        <v>2.9806749857147209E-4</v>
      </c>
      <c r="K123">
        <f>(10^(_10sept_0_20[[#This Row],[V_mag_adj]]/20)*SIN(RADIANS(_10sept_0_20[[#This Row],[V_phase]])))*0.6</f>
        <v>-2.4775985670543376E-3</v>
      </c>
    </row>
    <row r="124" spans="1:11" x14ac:dyDescent="0.25">
      <c r="A124">
        <v>-59</v>
      </c>
      <c r="B124">
        <v>-7.29</v>
      </c>
      <c r="C124">
        <v>-72.959999999999994</v>
      </c>
      <c r="D124">
        <v>-7.29</v>
      </c>
      <c r="E124">
        <v>-72.540000000000006</v>
      </c>
      <c r="F124">
        <f>_10sept_0_20[[#This Row],[H_mag]]-40</f>
        <v>-47.29</v>
      </c>
      <c r="G124">
        <f>_10sept_0_20[[#This Row],[V_mag]]-40</f>
        <v>-47.29</v>
      </c>
      <c r="H124">
        <f>(10^(_10sept_0_20[[#This Row],[H_mag_adj]]/20)*COS(RADIANS(_10sept_0_20[[#This Row],[H_phase]])))*0.6</f>
        <v>7.5958618862161543E-4</v>
      </c>
      <c r="I124">
        <f>(10^(_10sept_0_20[[#This Row],[H_mag_adj]]/20)*SIN(RADIANS(_10sept_0_20[[#This Row],[H_phase]])))*0.6</f>
        <v>-2.4783050072701065E-3</v>
      </c>
      <c r="J124">
        <f>(10^(_10sept_0_20[[#This Row],[V_mag_adj]]/20)*COS(RADIANS(_10sept_0_20[[#This Row],[V_phase]])))*0.6</f>
        <v>7.777325425611767E-4</v>
      </c>
      <c r="K124">
        <f>(10^(_10sept_0_20[[#This Row],[V_mag_adj]]/20)*SIN(RADIANS(_10sept_0_20[[#This Row],[V_phase]])))*0.6</f>
        <v>-2.4726704146016154E-3</v>
      </c>
    </row>
    <row r="125" spans="1:11" x14ac:dyDescent="0.25">
      <c r="A125">
        <v>-58</v>
      </c>
      <c r="B125">
        <v>-6.93</v>
      </c>
      <c r="C125">
        <v>-63.25</v>
      </c>
      <c r="D125">
        <v>-6.92</v>
      </c>
      <c r="E125">
        <v>-62.79</v>
      </c>
      <c r="F125">
        <f>_10sept_0_20[[#This Row],[H_mag]]-40</f>
        <v>-46.93</v>
      </c>
      <c r="G125">
        <f>_10sept_0_20[[#This Row],[V_mag]]-40</f>
        <v>-46.92</v>
      </c>
      <c r="H125">
        <f>(10^(_10sept_0_20[[#This Row],[H_mag_adj]]/20)*COS(RADIANS(_10sept_0_20[[#This Row],[H_phase]])))*0.6</f>
        <v>1.216070516280438E-3</v>
      </c>
      <c r="I125">
        <f>(10^(_10sept_0_20[[#This Row],[H_mag_adj]]/20)*SIN(RADIANS(_10sept_0_20[[#This Row],[H_phase]])))*0.6</f>
        <v>-2.4126396933048344E-3</v>
      </c>
      <c r="J125">
        <f>(10^(_10sept_0_20[[#This Row],[V_mag_adj]]/20)*COS(RADIANS(_10sept_0_20[[#This Row],[V_phase]])))*0.6</f>
        <v>1.2368241562082391E-3</v>
      </c>
      <c r="K125">
        <f>(10^(_10sept_0_20[[#This Row],[V_mag_adj]]/20)*SIN(RADIANS(_10sept_0_20[[#This Row],[V_phase]])))*0.6</f>
        <v>-2.4055667203364303E-3</v>
      </c>
    </row>
    <row r="126" spans="1:11" x14ac:dyDescent="0.25">
      <c r="A126">
        <v>-57</v>
      </c>
      <c r="B126">
        <v>-6.53</v>
      </c>
      <c r="C126">
        <v>-53.38</v>
      </c>
      <c r="D126">
        <v>-6.54</v>
      </c>
      <c r="E126">
        <v>-53.13</v>
      </c>
      <c r="F126">
        <f>_10sept_0_20[[#This Row],[H_mag]]-40</f>
        <v>-46.53</v>
      </c>
      <c r="G126">
        <f>_10sept_0_20[[#This Row],[V_mag]]-40</f>
        <v>-46.54</v>
      </c>
      <c r="H126">
        <f>(10^(_10sept_0_20[[#This Row],[H_mag_adj]]/20)*COS(RADIANS(_10sept_0_20[[#This Row],[H_phase]])))*0.6</f>
        <v>1.687583976728878E-3</v>
      </c>
      <c r="I126">
        <f>(10^(_10sept_0_20[[#This Row],[H_mag_adj]]/20)*SIN(RADIANS(_10sept_0_20[[#This Row],[H_phase]])))*0.6</f>
        <v>-2.2706774160661794E-3</v>
      </c>
      <c r="J126">
        <f>(10^(_10sept_0_20[[#This Row],[V_mag_adj]]/20)*COS(RADIANS(_10sept_0_20[[#This Row],[V_phase]])))*0.6</f>
        <v>1.6955224135635123E-3</v>
      </c>
      <c r="K126">
        <f>(10^(_10sept_0_20[[#This Row],[V_mag_adj]]/20)*SIN(RADIANS(_10sept_0_20[[#This Row],[V_phase]])))*0.6</f>
        <v>-2.2606881377988742E-3</v>
      </c>
    </row>
    <row r="127" spans="1:11" x14ac:dyDescent="0.25">
      <c r="A127">
        <v>-56</v>
      </c>
      <c r="B127">
        <v>-6.18</v>
      </c>
      <c r="C127">
        <v>-44.72</v>
      </c>
      <c r="D127">
        <v>-6.2</v>
      </c>
      <c r="E127">
        <v>-44.61</v>
      </c>
      <c r="F127">
        <f>_10sept_0_20[[#This Row],[H_mag]]-40</f>
        <v>-46.18</v>
      </c>
      <c r="G127">
        <f>_10sept_0_20[[#This Row],[V_mag]]-40</f>
        <v>-46.2</v>
      </c>
      <c r="H127">
        <f>(10^(_10sept_0_20[[#This Row],[H_mag_adj]]/20)*COS(RADIANS(_10sept_0_20[[#This Row],[H_phase]])))*0.6</f>
        <v>2.0928990341832661E-3</v>
      </c>
      <c r="I127">
        <f>(10^(_10sept_0_20[[#This Row],[H_mag_adj]]/20)*SIN(RADIANS(_10sept_0_20[[#This Row],[H_phase]])))*0.6</f>
        <v>-2.0725426837550219E-3</v>
      </c>
      <c r="J127">
        <f>(10^(_10sept_0_20[[#This Row],[V_mag_adj]]/20)*COS(RADIANS(_10sept_0_20[[#This Row],[V_phase]])))*0.6</f>
        <v>2.0920514942062E-3</v>
      </c>
      <c r="K127">
        <f>(10^(_10sept_0_20[[#This Row],[V_mag_adj]]/20)*SIN(RADIANS(_10sept_0_20[[#This Row],[V_phase]])))*0.6</f>
        <v>-2.0637633231695325E-3</v>
      </c>
    </row>
    <row r="128" spans="1:11" x14ac:dyDescent="0.25">
      <c r="A128">
        <v>-55</v>
      </c>
      <c r="B128">
        <v>-5.85</v>
      </c>
      <c r="C128">
        <v>-36.47</v>
      </c>
      <c r="D128">
        <v>-5.88</v>
      </c>
      <c r="E128">
        <v>-36.200000000000003</v>
      </c>
      <c r="F128">
        <f>_10sept_0_20[[#This Row],[H_mag]]-40</f>
        <v>-45.85</v>
      </c>
      <c r="G128">
        <f>_10sept_0_20[[#This Row],[V_mag]]-40</f>
        <v>-45.88</v>
      </c>
      <c r="H128">
        <f>(10^(_10sept_0_20[[#This Row],[H_mag_adj]]/20)*COS(RADIANS(_10sept_0_20[[#This Row],[H_phase]])))*0.6</f>
        <v>2.4603570961594899E-3</v>
      </c>
      <c r="I128">
        <f>(10^(_10sept_0_20[[#This Row],[H_mag_adj]]/20)*SIN(RADIANS(_10sept_0_20[[#This Row],[H_phase]])))*0.6</f>
        <v>-1.8185756478003921E-3</v>
      </c>
      <c r="J128">
        <f>(10^(_10sept_0_20[[#This Row],[V_mag_adj]]/20)*COS(RADIANS(_10sept_0_20[[#This Row],[V_phase]])))*0.6</f>
        <v>2.4603870143249406E-3</v>
      </c>
      <c r="K128">
        <f>(10^(_10sept_0_20[[#This Row],[V_mag_adj]]/20)*SIN(RADIANS(_10sept_0_20[[#This Row],[V_phase]])))*0.6</f>
        <v>-1.8007310809850928E-3</v>
      </c>
    </row>
    <row r="129" spans="1:11" x14ac:dyDescent="0.25">
      <c r="A129">
        <v>-54</v>
      </c>
      <c r="B129">
        <v>-5.55</v>
      </c>
      <c r="C129">
        <v>-27.54</v>
      </c>
      <c r="D129">
        <v>-5.57</v>
      </c>
      <c r="E129">
        <v>-27.25</v>
      </c>
      <c r="F129">
        <f>_10sept_0_20[[#This Row],[H_mag]]-40</f>
        <v>-45.55</v>
      </c>
      <c r="G129">
        <f>_10sept_0_20[[#This Row],[V_mag]]-40</f>
        <v>-45.57</v>
      </c>
      <c r="H129">
        <f>(10^(_10sept_0_20[[#This Row],[H_mag_adj]]/20)*COS(RADIANS(_10sept_0_20[[#This Row],[H_phase]])))*0.6</f>
        <v>2.8081623130500606E-3</v>
      </c>
      <c r="I129">
        <f>(10^(_10sept_0_20[[#This Row],[H_mag_adj]]/20)*SIN(RADIANS(_10sept_0_20[[#This Row],[H_phase]])))*0.6</f>
        <v>-1.4643294132921385E-3</v>
      </c>
      <c r="J129">
        <f>(10^(_10sept_0_20[[#This Row],[V_mag_adj]]/20)*COS(RADIANS(_10sept_0_20[[#This Row],[V_phase]])))*0.6</f>
        <v>2.809062390870005E-3</v>
      </c>
      <c r="K129">
        <f>(10^(_10sept_0_20[[#This Row],[V_mag_adj]]/20)*SIN(RADIANS(_10sept_0_20[[#This Row],[V_phase]])))*0.6</f>
        <v>-1.4467621991696817E-3</v>
      </c>
    </row>
    <row r="130" spans="1:11" x14ac:dyDescent="0.25">
      <c r="A130">
        <v>-53</v>
      </c>
      <c r="B130">
        <v>-5.28</v>
      </c>
      <c r="C130">
        <v>-18.93</v>
      </c>
      <c r="D130">
        <v>-5.29</v>
      </c>
      <c r="E130">
        <v>-18.79</v>
      </c>
      <c r="F130">
        <f>_10sept_0_20[[#This Row],[H_mag]]-40</f>
        <v>-45.28</v>
      </c>
      <c r="G130">
        <f>_10sept_0_20[[#This Row],[V_mag]]-40</f>
        <v>-45.29</v>
      </c>
      <c r="H130">
        <f>(10^(_10sept_0_20[[#This Row],[H_mag_adj]]/20)*COS(RADIANS(_10sept_0_20[[#This Row],[H_phase]])))*0.6</f>
        <v>3.0903214075884288E-3</v>
      </c>
      <c r="I130">
        <f>(10^(_10sept_0_20[[#This Row],[H_mag_adj]]/20)*SIN(RADIANS(_10sept_0_20[[#This Row],[H_phase]])))*0.6</f>
        <v>-1.0598615947793784E-3</v>
      </c>
      <c r="J130">
        <f>(10^(_10sept_0_20[[#This Row],[V_mag_adj]]/20)*COS(RADIANS(_10sept_0_20[[#This Row],[V_phase]])))*0.6</f>
        <v>3.0893431241328937E-3</v>
      </c>
      <c r="K130">
        <f>(10^(_10sept_0_20[[#This Row],[V_mag_adj]]/20)*SIN(RADIANS(_10sept_0_20[[#This Row],[V_phase]])))*0.6</f>
        <v>-1.0510965421684031E-3</v>
      </c>
    </row>
    <row r="131" spans="1:11" x14ac:dyDescent="0.25">
      <c r="A131">
        <v>-52</v>
      </c>
      <c r="B131">
        <v>-5.0599999999999996</v>
      </c>
      <c r="C131">
        <v>-10.92</v>
      </c>
      <c r="D131">
        <v>-5.07</v>
      </c>
      <c r="E131">
        <v>-10.119999999999999</v>
      </c>
      <c r="F131">
        <f>_10sept_0_20[[#This Row],[H_mag]]-40</f>
        <v>-45.06</v>
      </c>
      <c r="G131">
        <f>_10sept_0_20[[#This Row],[V_mag]]-40</f>
        <v>-45.07</v>
      </c>
      <c r="H131">
        <f>(10^(_10sept_0_20[[#This Row],[H_mag_adj]]/20)*COS(RADIANS(_10sept_0_20[[#This Row],[H_phase]])))*0.6</f>
        <v>3.2901466637083945E-3</v>
      </c>
      <c r="I131">
        <f>(10^(_10sept_0_20[[#This Row],[H_mag_adj]]/20)*SIN(RADIANS(_10sept_0_20[[#This Row],[H_phase]])))*0.6</f>
        <v>-6.3477352971486631E-4</v>
      </c>
      <c r="J131">
        <f>(10^(_10sept_0_20[[#This Row],[V_mag_adj]]/20)*COS(RADIANS(_10sept_0_20[[#This Row],[V_phase]])))*0.6</f>
        <v>3.2948932054235485E-3</v>
      </c>
      <c r="K131">
        <f>(10^(_10sept_0_20[[#This Row],[V_mag_adj]]/20)*SIN(RADIANS(_10sept_0_20[[#This Row],[V_phase]])))*0.6</f>
        <v>-5.8809657237173473E-4</v>
      </c>
    </row>
    <row r="132" spans="1:11" x14ac:dyDescent="0.25">
      <c r="A132">
        <v>-51</v>
      </c>
      <c r="B132">
        <v>-4.7699999999999996</v>
      </c>
      <c r="C132">
        <v>-2.84</v>
      </c>
      <c r="D132">
        <v>-4.76</v>
      </c>
      <c r="E132">
        <v>-1.96</v>
      </c>
      <c r="F132">
        <f>_10sept_0_20[[#This Row],[H_mag]]-40</f>
        <v>-44.769999999999996</v>
      </c>
      <c r="G132">
        <f>_10sept_0_20[[#This Row],[V_mag]]-40</f>
        <v>-44.76</v>
      </c>
      <c r="H132">
        <f>(10^(_10sept_0_20[[#This Row],[H_mag_adj]]/20)*COS(RADIANS(_10sept_0_20[[#This Row],[H_phase]])))*0.6</f>
        <v>3.4603299993270185E-3</v>
      </c>
      <c r="I132">
        <f>(10^(_10sept_0_20[[#This Row],[H_mag_adj]]/20)*SIN(RADIANS(_10sept_0_20[[#This Row],[H_phase]])))*0.6</f>
        <v>-1.7165999893376435E-4</v>
      </c>
      <c r="J132">
        <f>(10^(_10sept_0_20[[#This Row],[V_mag_adj]]/20)*COS(RADIANS(_10sept_0_20[[#This Row],[V_phase]])))*0.6</f>
        <v>3.4665469866527799E-3</v>
      </c>
      <c r="K132">
        <f>(10^(_10sept_0_20[[#This Row],[V_mag_adj]]/20)*SIN(RADIANS(_10sept_0_20[[#This Row],[V_phase]])))*0.6</f>
        <v>-1.1863148936366284E-4</v>
      </c>
    </row>
    <row r="133" spans="1:11" x14ac:dyDescent="0.25">
      <c r="A133">
        <v>-50</v>
      </c>
      <c r="B133">
        <v>-4.43</v>
      </c>
      <c r="C133">
        <v>5.5</v>
      </c>
      <c r="D133">
        <v>-4.4400000000000004</v>
      </c>
      <c r="E133">
        <v>6.32</v>
      </c>
      <c r="F133">
        <f>_10sept_0_20[[#This Row],[H_mag]]-40</f>
        <v>-44.43</v>
      </c>
      <c r="G133">
        <f>_10sept_0_20[[#This Row],[V_mag]]-40</f>
        <v>-44.44</v>
      </c>
      <c r="H133">
        <f>(10^(_10sept_0_20[[#This Row],[H_mag_adj]]/20)*COS(RADIANS(_10sept_0_20[[#This Row],[H_phase]])))*0.6</f>
        <v>3.5863050531267462E-3</v>
      </c>
      <c r="I133">
        <f>(10^(_10sept_0_20[[#This Row],[H_mag_adj]]/20)*SIN(RADIANS(_10sept_0_20[[#This Row],[H_phase]])))*0.6</f>
        <v>3.453219001115975E-4</v>
      </c>
      <c r="J133">
        <f>(10^(_10sept_0_20[[#This Row],[V_mag_adj]]/20)*COS(RADIANS(_10sept_0_20[[#This Row],[V_phase]])))*0.6</f>
        <v>3.5768754012632667E-3</v>
      </c>
      <c r="K133">
        <f>(10^(_10sept_0_20[[#This Row],[V_mag_adj]]/20)*SIN(RADIANS(_10sept_0_20[[#This Row],[V_phase]])))*0.6</f>
        <v>3.9615455247220168E-4</v>
      </c>
    </row>
    <row r="134" spans="1:11" x14ac:dyDescent="0.25">
      <c r="A134">
        <v>-49</v>
      </c>
      <c r="B134">
        <v>-4.08</v>
      </c>
      <c r="C134">
        <v>13.39</v>
      </c>
      <c r="D134">
        <v>-4.0999999999999996</v>
      </c>
      <c r="E134">
        <v>13.89</v>
      </c>
      <c r="F134">
        <f>_10sept_0_20[[#This Row],[H_mag]]-40</f>
        <v>-44.08</v>
      </c>
      <c r="G134">
        <f>_10sept_0_20[[#This Row],[V_mag]]-40</f>
        <v>-44.1</v>
      </c>
      <c r="H134">
        <f>(10^(_10sept_0_20[[#This Row],[H_mag_adj]]/20)*COS(RADIANS(_10sept_0_20[[#This Row],[H_phase]])))*0.6</f>
        <v>3.6490691564656824E-3</v>
      </c>
      <c r="I134">
        <f>(10^(_10sept_0_20[[#This Row],[H_mag_adj]]/20)*SIN(RADIANS(_10sept_0_20[[#This Row],[H_phase]])))*0.6</f>
        <v>8.6865789575488964E-4</v>
      </c>
      <c r="J134">
        <f>(10^(_10sept_0_20[[#This Row],[V_mag_adj]]/20)*COS(RADIANS(_10sept_0_20[[#This Row],[V_phase]])))*0.6</f>
        <v>3.6329749649051711E-3</v>
      </c>
      <c r="K134">
        <f>(10^(_10sept_0_20[[#This Row],[V_mag_adj]]/20)*SIN(RADIANS(_10sept_0_20[[#This Row],[V_phase]])))*0.6</f>
        <v>8.983975312557127E-4</v>
      </c>
    </row>
    <row r="135" spans="1:11" x14ac:dyDescent="0.25">
      <c r="A135">
        <v>-48</v>
      </c>
      <c r="B135">
        <v>-3.75</v>
      </c>
      <c r="C135">
        <v>19.87</v>
      </c>
      <c r="D135">
        <v>-3.78</v>
      </c>
      <c r="E135">
        <v>20.53</v>
      </c>
      <c r="F135">
        <f>_10sept_0_20[[#This Row],[H_mag]]-40</f>
        <v>-43.75</v>
      </c>
      <c r="G135">
        <f>_10sept_0_20[[#This Row],[V_mag]]-40</f>
        <v>-43.78</v>
      </c>
      <c r="H135">
        <f>(10^(_10sept_0_20[[#This Row],[H_mag_adj]]/20)*COS(RADIANS(_10sept_0_20[[#This Row],[H_phase]])))*0.6</f>
        <v>3.6643289319727352E-3</v>
      </c>
      <c r="I135">
        <f>(10^(_10sept_0_20[[#This Row],[H_mag_adj]]/20)*SIN(RADIANS(_10sept_0_20[[#This Row],[H_phase]])))*0.6</f>
        <v>1.3242989095126896E-3</v>
      </c>
      <c r="J135">
        <f>(10^(_10sept_0_20[[#This Row],[V_mag_adj]]/20)*COS(RADIANS(_10sept_0_20[[#This Row],[V_phase]])))*0.6</f>
        <v>3.6362504532916396E-3</v>
      </c>
      <c r="K135">
        <f>(10^(_10sept_0_20[[#This Row],[V_mag_adj]]/20)*SIN(RADIANS(_10sept_0_20[[#This Row],[V_phase]])))*0.6</f>
        <v>1.3617088474344957E-3</v>
      </c>
    </row>
    <row r="136" spans="1:11" x14ac:dyDescent="0.25">
      <c r="A136">
        <v>-47</v>
      </c>
      <c r="B136">
        <v>-3.48</v>
      </c>
      <c r="C136">
        <v>26.76</v>
      </c>
      <c r="D136">
        <v>-3.5</v>
      </c>
      <c r="E136">
        <v>26.75</v>
      </c>
      <c r="F136">
        <f>_10sept_0_20[[#This Row],[H_mag]]-40</f>
        <v>-43.48</v>
      </c>
      <c r="G136">
        <f>_10sept_0_20[[#This Row],[V_mag]]-40</f>
        <v>-43.5</v>
      </c>
      <c r="H136">
        <f>(10^(_10sept_0_20[[#This Row],[H_mag_adj]]/20)*COS(RADIANS(_10sept_0_20[[#This Row],[H_phase]])))*0.6</f>
        <v>3.5888413049388309E-3</v>
      </c>
      <c r="I136">
        <f>(10^(_10sept_0_20[[#This Row],[H_mag_adj]]/20)*SIN(RADIANS(_10sept_0_20[[#This Row],[H_phase]])))*0.6</f>
        <v>1.8097105087714108E-3</v>
      </c>
      <c r="J136">
        <f>(10^(_10sept_0_20[[#This Row],[V_mag_adj]]/20)*COS(RADIANS(_10sept_0_20[[#This Row],[V_phase]])))*0.6</f>
        <v>3.5809022720740902E-3</v>
      </c>
      <c r="K136">
        <f>(10^(_10sept_0_20[[#This Row],[V_mag_adj]]/20)*SIN(RADIANS(_10sept_0_20[[#This Row],[V_phase]])))*0.6</f>
        <v>1.8049233322469127E-3</v>
      </c>
    </row>
    <row r="137" spans="1:11" x14ac:dyDescent="0.25">
      <c r="A137">
        <v>-46</v>
      </c>
      <c r="B137">
        <v>-3.27</v>
      </c>
      <c r="C137">
        <v>32.89</v>
      </c>
      <c r="D137">
        <v>-3.28</v>
      </c>
      <c r="E137">
        <v>33.229999999999997</v>
      </c>
      <c r="F137">
        <f>_10sept_0_20[[#This Row],[H_mag]]-40</f>
        <v>-43.27</v>
      </c>
      <c r="G137">
        <f>_10sept_0_20[[#This Row],[V_mag]]-40</f>
        <v>-43.28</v>
      </c>
      <c r="H137">
        <f>(10^(_10sept_0_20[[#This Row],[H_mag_adj]]/20)*COS(RADIANS(_10sept_0_20[[#This Row],[H_phase]])))*0.6</f>
        <v>3.4576655455441706E-3</v>
      </c>
      <c r="I137">
        <f>(10^(_10sept_0_20[[#This Row],[H_mag_adj]]/20)*SIN(RADIANS(_10sept_0_20[[#This Row],[H_phase]])))*0.6</f>
        <v>2.2360082122941821E-3</v>
      </c>
      <c r="J137">
        <f>(10^(_10sept_0_20[[#This Row],[V_mag_adj]]/20)*COS(RADIANS(_10sept_0_20[[#This Row],[V_phase]])))*0.6</f>
        <v>3.440372848476076E-3</v>
      </c>
      <c r="K137">
        <f>(10^(_10sept_0_20[[#This Row],[V_mag_adj]]/20)*SIN(RADIANS(_10sept_0_20[[#This Row],[V_phase]])))*0.6</f>
        <v>2.2538905415428532E-3</v>
      </c>
    </row>
    <row r="138" spans="1:11" x14ac:dyDescent="0.25">
      <c r="A138">
        <v>-45</v>
      </c>
      <c r="B138">
        <v>-3.12</v>
      </c>
      <c r="C138">
        <v>38.78</v>
      </c>
      <c r="D138">
        <v>-3.11</v>
      </c>
      <c r="E138">
        <v>39.450000000000003</v>
      </c>
      <c r="F138">
        <f>_10sept_0_20[[#This Row],[H_mag]]-40</f>
        <v>-43.12</v>
      </c>
      <c r="G138">
        <f>_10sept_0_20[[#This Row],[V_mag]]-40</f>
        <v>-43.11</v>
      </c>
      <c r="H138">
        <f>(10^(_10sept_0_20[[#This Row],[H_mag_adj]]/20)*COS(RADIANS(_10sept_0_20[[#This Row],[H_phase]])))*0.6</f>
        <v>3.265870255577826E-3</v>
      </c>
      <c r="I138">
        <f>(10^(_10sept_0_20[[#This Row],[H_mag_adj]]/20)*SIN(RADIANS(_10sept_0_20[[#This Row],[H_phase]])))*0.6</f>
        <v>2.6239506697828653E-3</v>
      </c>
      <c r="J138">
        <f>(10^(_10sept_0_20[[#This Row],[V_mag_adj]]/20)*COS(RADIANS(_10sept_0_20[[#This Row],[V_phase]])))*0.6</f>
        <v>3.2386904923438916E-3</v>
      </c>
      <c r="K138">
        <f>(10^(_10sept_0_20[[#This Row],[V_mag_adj]]/20)*SIN(RADIANS(_10sept_0_20[[#This Row],[V_phase]])))*0.6</f>
        <v>2.6650269850684964E-3</v>
      </c>
    </row>
    <row r="139" spans="1:11" x14ac:dyDescent="0.25">
      <c r="A139">
        <v>-44</v>
      </c>
      <c r="B139">
        <v>-3.03</v>
      </c>
      <c r="C139">
        <v>45.22</v>
      </c>
      <c r="D139">
        <v>-3.04</v>
      </c>
      <c r="E139">
        <v>45.45</v>
      </c>
      <c r="F139">
        <f>_10sept_0_20[[#This Row],[H_mag]]-40</f>
        <v>-43.03</v>
      </c>
      <c r="G139">
        <f>_10sept_0_20[[#This Row],[V_mag]]-40</f>
        <v>-43.04</v>
      </c>
      <c r="H139">
        <f>(10^(_10sept_0_20[[#This Row],[H_mag_adj]]/20)*COS(RADIANS(_10sept_0_20[[#This Row],[H_phase]])))*0.6</f>
        <v>2.9816884428815389E-3</v>
      </c>
      <c r="I139">
        <f>(10^(_10sept_0_20[[#This Row],[H_mag_adj]]/20)*SIN(RADIANS(_10sept_0_20[[#This Row],[H_phase]])))*0.6</f>
        <v>3.0046745395846722E-3</v>
      </c>
      <c r="J139">
        <f>(10^(_10sept_0_20[[#This Row],[V_mag_adj]]/20)*COS(RADIANS(_10sept_0_20[[#This Row],[V_phase]])))*0.6</f>
        <v>2.9661860004201743E-3</v>
      </c>
      <c r="K139">
        <f>(10^(_10sept_0_20[[#This Row],[V_mag_adj]]/20)*SIN(RADIANS(_10sept_0_20[[#This Row],[V_phase]])))*0.6</f>
        <v>3.013148549793631E-3</v>
      </c>
    </row>
    <row r="140" spans="1:11" x14ac:dyDescent="0.25">
      <c r="A140">
        <v>-43</v>
      </c>
      <c r="B140">
        <v>-2.95</v>
      </c>
      <c r="C140">
        <v>51.36</v>
      </c>
      <c r="D140">
        <v>-2.97</v>
      </c>
      <c r="E140">
        <v>51.65</v>
      </c>
      <c r="F140">
        <f>_10sept_0_20[[#This Row],[H_mag]]-40</f>
        <v>-42.95</v>
      </c>
      <c r="G140">
        <f>_10sept_0_20[[#This Row],[V_mag]]-40</f>
        <v>-42.97</v>
      </c>
      <c r="H140">
        <f>(10^(_10sept_0_20[[#This Row],[H_mag_adj]]/20)*COS(RADIANS(_10sept_0_20[[#This Row],[H_phase]])))*0.6</f>
        <v>2.6676666955168025E-3</v>
      </c>
      <c r="I140">
        <f>(10^(_10sept_0_20[[#This Row],[H_mag_adj]]/20)*SIN(RADIANS(_10sept_0_20[[#This Row],[H_phase]])))*0.6</f>
        <v>3.3369476920562884E-3</v>
      </c>
      <c r="J140">
        <f>(10^(_10sept_0_20[[#This Row],[V_mag_adj]]/20)*COS(RADIANS(_10sept_0_20[[#This Row],[V_phase]])))*0.6</f>
        <v>2.6446462478790164E-3</v>
      </c>
      <c r="K140">
        <f>(10^(_10sept_0_20[[#This Row],[V_mag_adj]]/20)*SIN(RADIANS(_10sept_0_20[[#This Row],[V_phase]])))*0.6</f>
        <v>3.3427014428253185E-3</v>
      </c>
    </row>
    <row r="141" spans="1:11" x14ac:dyDescent="0.25">
      <c r="A141">
        <v>-42</v>
      </c>
      <c r="B141">
        <v>-2.88</v>
      </c>
      <c r="C141">
        <v>57.71</v>
      </c>
      <c r="D141">
        <v>-2.9</v>
      </c>
      <c r="E141">
        <v>58.2</v>
      </c>
      <c r="F141">
        <f>_10sept_0_20[[#This Row],[H_mag]]-40</f>
        <v>-42.88</v>
      </c>
      <c r="G141">
        <f>_10sept_0_20[[#This Row],[V_mag]]-40</f>
        <v>-42.9</v>
      </c>
      <c r="H141">
        <f>(10^(_10sept_0_20[[#This Row],[H_mag_adj]]/20)*COS(RADIANS(_10sept_0_20[[#This Row],[H_phase]])))*0.6</f>
        <v>2.30069500045754E-3</v>
      </c>
      <c r="I141">
        <f>(10^(_10sept_0_20[[#This Row],[H_mag_adj]]/20)*SIN(RADIANS(_10sept_0_20[[#This Row],[H_phase]])))*0.6</f>
        <v>3.6407463135754011E-3</v>
      </c>
      <c r="J141">
        <f>(10^(_10sept_0_20[[#This Row],[V_mag_adj]]/20)*COS(RADIANS(_10sept_0_20[[#This Row],[V_phase]])))*0.6</f>
        <v>2.2642555225106573E-3</v>
      </c>
      <c r="K141">
        <f>(10^(_10sept_0_20[[#This Row],[V_mag_adj]]/20)*SIN(RADIANS(_10sept_0_20[[#This Row],[V_phase]])))*0.6</f>
        <v>3.6518703088238352E-3</v>
      </c>
    </row>
    <row r="142" spans="1:11" x14ac:dyDescent="0.25">
      <c r="A142">
        <v>-41</v>
      </c>
      <c r="B142">
        <v>-2.77</v>
      </c>
      <c r="C142">
        <v>64.77</v>
      </c>
      <c r="D142">
        <v>-2.78</v>
      </c>
      <c r="E142">
        <v>65.23</v>
      </c>
      <c r="F142">
        <f>_10sept_0_20[[#This Row],[H_mag]]-40</f>
        <v>-42.77</v>
      </c>
      <c r="G142">
        <f>_10sept_0_20[[#This Row],[V_mag]]-40</f>
        <v>-42.78</v>
      </c>
      <c r="H142">
        <f>(10^(_10sept_0_20[[#This Row],[H_mag_adj]]/20)*COS(RADIANS(_10sept_0_20[[#This Row],[H_phase]])))*0.6</f>
        <v>1.8591682688392924E-3</v>
      </c>
      <c r="I142">
        <f>(10^(_10sept_0_20[[#This Row],[H_mag_adj]]/20)*SIN(RADIANS(_10sept_0_20[[#This Row],[H_phase]])))*0.6</f>
        <v>3.9455699730264037E-3</v>
      </c>
      <c r="J142">
        <f>(10^(_10sept_0_20[[#This Row],[V_mag_adj]]/20)*COS(RADIANS(_10sept_0_20[[#This Row],[V_phase]])))*0.6</f>
        <v>1.8253289274747181E-3</v>
      </c>
      <c r="K142">
        <f>(10^(_10sept_0_20[[#This Row],[V_mag_adj]]/20)*SIN(RADIANS(_10sept_0_20[[#This Row],[V_phase]])))*0.6</f>
        <v>3.9558120933312251E-3</v>
      </c>
    </row>
    <row r="143" spans="1:11" x14ac:dyDescent="0.25">
      <c r="A143">
        <v>-40</v>
      </c>
      <c r="B143">
        <v>-2.63</v>
      </c>
      <c r="C143">
        <v>71.03</v>
      </c>
      <c r="D143">
        <v>-2.63</v>
      </c>
      <c r="E143">
        <v>71.47</v>
      </c>
      <c r="F143">
        <f>_10sept_0_20[[#This Row],[H_mag]]-40</f>
        <v>-42.63</v>
      </c>
      <c r="G143">
        <f>_10sept_0_20[[#This Row],[V_mag]]-40</f>
        <v>-42.63</v>
      </c>
      <c r="H143">
        <f>(10^(_10sept_0_20[[#This Row],[H_mag_adj]]/20)*COS(RADIANS(_10sept_0_20[[#This Row],[H_phase]])))*0.6</f>
        <v>1.4408945533496288E-3</v>
      </c>
      <c r="I143">
        <f>(10^(_10sept_0_20[[#This Row],[H_mag_adj]]/20)*SIN(RADIANS(_10sept_0_20[[#This Row],[H_phase]])))*0.6</f>
        <v>4.1917902959729648E-3</v>
      </c>
      <c r="J143">
        <f>(10^(_10sept_0_20[[#This Row],[V_mag_adj]]/20)*COS(RADIANS(_10sept_0_20[[#This Row],[V_phase]])))*0.6</f>
        <v>1.408661743774016E-3</v>
      </c>
      <c r="K143">
        <f>(10^(_10sept_0_20[[#This Row],[V_mag_adj]]/20)*SIN(RADIANS(_10sept_0_20[[#This Row],[V_phase]])))*0.6</f>
        <v>4.202731860458539E-3</v>
      </c>
    </row>
    <row r="144" spans="1:11" x14ac:dyDescent="0.25">
      <c r="A144">
        <v>-39</v>
      </c>
      <c r="B144">
        <v>-2.44</v>
      </c>
      <c r="C144">
        <v>76.819999999999993</v>
      </c>
      <c r="D144">
        <v>-2.4500000000000002</v>
      </c>
      <c r="E144">
        <v>76.98</v>
      </c>
      <c r="F144">
        <f>_10sept_0_20[[#This Row],[H_mag]]-40</f>
        <v>-42.44</v>
      </c>
      <c r="G144">
        <f>_10sept_0_20[[#This Row],[V_mag]]-40</f>
        <v>-42.45</v>
      </c>
      <c r="H144">
        <f>(10^(_10sept_0_20[[#This Row],[H_mag_adj]]/20)*COS(RADIANS(_10sept_0_20[[#This Row],[H_phase]])))*0.6</f>
        <v>1.0330160626931476E-3</v>
      </c>
      <c r="I144">
        <f>(10^(_10sept_0_20[[#This Row],[H_mag_adj]]/20)*SIN(RADIANS(_10sept_0_20[[#This Row],[H_phase]])))*0.6</f>
        <v>4.4112120348408623E-3</v>
      </c>
      <c r="J144">
        <f>(10^(_10sept_0_20[[#This Row],[V_mag_adj]]/20)*COS(RADIANS(_10sept_0_20[[#This Row],[V_phase]])))*0.6</f>
        <v>1.0195191822599035E-3</v>
      </c>
      <c r="K144">
        <f>(10^(_10sept_0_20[[#This Row],[V_mag_adj]]/20)*SIN(RADIANS(_10sept_0_20[[#This Row],[V_phase]])))*0.6</f>
        <v>4.4090005837357721E-3</v>
      </c>
    </row>
    <row r="145" spans="1:11" x14ac:dyDescent="0.25">
      <c r="A145">
        <v>-38</v>
      </c>
      <c r="B145">
        <v>-2.25</v>
      </c>
      <c r="C145">
        <v>82.4</v>
      </c>
      <c r="D145">
        <v>-2.2599999999999998</v>
      </c>
      <c r="E145">
        <v>82.19</v>
      </c>
      <c r="F145">
        <f>_10sept_0_20[[#This Row],[H_mag]]-40</f>
        <v>-42.25</v>
      </c>
      <c r="G145">
        <f>_10sept_0_20[[#This Row],[V_mag]]-40</f>
        <v>-42.26</v>
      </c>
      <c r="H145">
        <f>(10^(_10sept_0_20[[#This Row],[H_mag_adj]]/20)*COS(RADIANS(_10sept_0_20[[#This Row],[H_phase]])))*0.6</f>
        <v>6.1244615929408432E-4</v>
      </c>
      <c r="I145">
        <f>(10^(_10sept_0_20[[#This Row],[H_mag_adj]]/20)*SIN(RADIANS(_10sept_0_20[[#This Row],[H_phase]])))*0.6</f>
        <v>4.5900704644929241E-3</v>
      </c>
      <c r="J145">
        <f>(10^(_10sept_0_20[[#This Row],[V_mag_adj]]/20)*COS(RADIANS(_10sept_0_20[[#This Row],[V_phase]])))*0.6</f>
        <v>6.2854144307447819E-4</v>
      </c>
      <c r="K145">
        <f>(10^(_10sept_0_20[[#This Row],[V_mag_adj]]/20)*SIN(RADIANS(_10sept_0_20[[#This Row],[V_phase]])))*0.6</f>
        <v>4.5825160517447656E-3</v>
      </c>
    </row>
    <row r="146" spans="1:11" x14ac:dyDescent="0.25">
      <c r="A146">
        <v>-37</v>
      </c>
      <c r="B146">
        <v>-2.08</v>
      </c>
      <c r="C146">
        <v>87.18</v>
      </c>
      <c r="D146">
        <v>-2.0699999999999998</v>
      </c>
      <c r="E146">
        <v>87.16</v>
      </c>
      <c r="F146">
        <f>_10sept_0_20[[#This Row],[H_mag]]-40</f>
        <v>-42.08</v>
      </c>
      <c r="G146">
        <f>_10sept_0_20[[#This Row],[V_mag]]-40</f>
        <v>-42.07</v>
      </c>
      <c r="H146">
        <f>(10^(_10sept_0_20[[#This Row],[H_mag_adj]]/20)*COS(RADIANS(_10sept_0_20[[#This Row],[H_phase]])))*0.6</f>
        <v>2.3232843668606485E-4</v>
      </c>
      <c r="I146">
        <f>(10^(_10sept_0_20[[#This Row],[H_mag_adj]]/20)*SIN(RADIANS(_10sept_0_20[[#This Row],[H_phase]])))*0.6</f>
        <v>4.7165561801245526E-3</v>
      </c>
      <c r="J146">
        <f>(10^(_10sept_0_20[[#This Row],[V_mag_adj]]/20)*COS(RADIANS(_10sept_0_20[[#This Row],[V_phase]])))*0.6</f>
        <v>2.3424433977188797E-4</v>
      </c>
      <c r="K146">
        <f>(10^(_10sept_0_20[[#This Row],[V_mag_adj]]/20)*SIN(RADIANS(_10sept_0_20[[#This Row],[V_phase]])))*0.6</f>
        <v>4.7219079641144125E-3</v>
      </c>
    </row>
    <row r="147" spans="1:11" x14ac:dyDescent="0.25">
      <c r="A147">
        <v>-36</v>
      </c>
      <c r="B147">
        <v>-1.94</v>
      </c>
      <c r="C147">
        <v>91.96</v>
      </c>
      <c r="D147">
        <v>-1.94</v>
      </c>
      <c r="E147">
        <v>91.6</v>
      </c>
      <c r="F147">
        <f>_10sept_0_20[[#This Row],[H_mag]]-40</f>
        <v>-41.94</v>
      </c>
      <c r="G147">
        <f>_10sept_0_20[[#This Row],[V_mag]]-40</f>
        <v>-41.94</v>
      </c>
      <c r="H147">
        <f>(10^(_10sept_0_20[[#This Row],[H_mag_adj]]/20)*COS(RADIANS(_10sept_0_20[[#This Row],[H_phase]])))*0.6</f>
        <v>-1.6413454017091142E-4</v>
      </c>
      <c r="I147">
        <f>(10^(_10sept_0_20[[#This Row],[H_mag_adj]]/20)*SIN(RADIANS(_10sept_0_20[[#This Row],[H_phase]])))*0.6</f>
        <v>4.7961978618587253E-3</v>
      </c>
      <c r="J147">
        <f>(10^(_10sept_0_20[[#This Row],[V_mag_adj]]/20)*COS(RADIANS(_10sept_0_20[[#This Row],[V_phase]])))*0.6</f>
        <v>-1.3399609864224652E-4</v>
      </c>
      <c r="K147">
        <f>(10^(_10sept_0_20[[#This Row],[V_mag_adj]]/20)*SIN(RADIANS(_10sept_0_20[[#This Row],[V_phase]])))*0.6</f>
        <v>4.79713446996475E-3</v>
      </c>
    </row>
    <row r="148" spans="1:11" x14ac:dyDescent="0.25">
      <c r="A148">
        <v>-35</v>
      </c>
      <c r="B148">
        <v>-1.84</v>
      </c>
      <c r="C148">
        <v>96.11</v>
      </c>
      <c r="D148">
        <v>-1.86</v>
      </c>
      <c r="E148">
        <v>95.98</v>
      </c>
      <c r="F148">
        <f>_10sept_0_20[[#This Row],[H_mag]]-40</f>
        <v>-41.84</v>
      </c>
      <c r="G148">
        <f>_10sept_0_20[[#This Row],[V_mag]]-40</f>
        <v>-41.86</v>
      </c>
      <c r="H148">
        <f>(10^(_10sept_0_20[[#This Row],[H_mag_adj]]/20)*COS(RADIANS(_10sept_0_20[[#This Row],[H_phase]])))*0.6</f>
        <v>-5.1670942410672995E-4</v>
      </c>
      <c r="I148">
        <f>(10^(_10sept_0_20[[#This Row],[H_mag_adj]]/20)*SIN(RADIANS(_10sept_0_20[[#This Row],[H_phase]])))*0.6</f>
        <v>4.826998408686411E-3</v>
      </c>
      <c r="J148">
        <f>(10^(_10sept_0_20[[#This Row],[V_mag_adj]]/20)*COS(RADIANS(_10sept_0_20[[#This Row],[V_phase]])))*0.6</f>
        <v>-5.0459278500488976E-4</v>
      </c>
      <c r="K148">
        <f>(10^(_10sept_0_20[[#This Row],[V_mag_adj]]/20)*SIN(RADIANS(_10sept_0_20[[#This Row],[V_phase]])))*0.6</f>
        <v>4.8170539033221653E-3</v>
      </c>
    </row>
    <row r="149" spans="1:11" x14ac:dyDescent="0.25">
      <c r="A149">
        <v>-34</v>
      </c>
      <c r="B149">
        <v>-1.78</v>
      </c>
      <c r="C149">
        <v>101</v>
      </c>
      <c r="D149">
        <v>-1.81</v>
      </c>
      <c r="E149">
        <v>100.48</v>
      </c>
      <c r="F149">
        <f>_10sept_0_20[[#This Row],[H_mag]]-40</f>
        <v>-41.78</v>
      </c>
      <c r="G149">
        <f>_10sept_0_20[[#This Row],[V_mag]]-40</f>
        <v>-41.81</v>
      </c>
      <c r="H149">
        <f>(10^(_10sept_0_20[[#This Row],[H_mag_adj]]/20)*COS(RADIANS(_10sept_0_20[[#This Row],[H_phase]])))*0.6</f>
        <v>-9.3271743577790119E-4</v>
      </c>
      <c r="I149">
        <f>(10^(_10sept_0_20[[#This Row],[H_mag_adj]]/20)*SIN(RADIANS(_10sept_0_20[[#This Row],[H_phase]])))*0.6</f>
        <v>4.7984152299967312E-3</v>
      </c>
      <c r="J149">
        <f>(10^(_10sept_0_20[[#This Row],[V_mag_adj]]/20)*COS(RADIANS(_10sept_0_20[[#This Row],[V_phase]])))*0.6</f>
        <v>-8.8606493437115986E-4</v>
      </c>
      <c r="K149">
        <f>(10^(_10sept_0_20[[#This Row],[V_mag_adj]]/20)*SIN(RADIANS(_10sept_0_20[[#This Row],[V_phase]])))*0.6</f>
        <v>4.7901095144968616E-3</v>
      </c>
    </row>
    <row r="150" spans="1:11" x14ac:dyDescent="0.25">
      <c r="A150">
        <v>-33</v>
      </c>
      <c r="B150">
        <v>-1.72</v>
      </c>
      <c r="C150">
        <v>105.16</v>
      </c>
      <c r="D150">
        <v>-1.75</v>
      </c>
      <c r="E150">
        <v>105.43</v>
      </c>
      <c r="F150">
        <f>_10sept_0_20[[#This Row],[H_mag]]-40</f>
        <v>-41.72</v>
      </c>
      <c r="G150">
        <f>_10sept_0_20[[#This Row],[V_mag]]-40</f>
        <v>-41.75</v>
      </c>
      <c r="H150">
        <f>(10^(_10sept_0_20[[#This Row],[H_mag_adj]]/20)*COS(RADIANS(_10sept_0_20[[#This Row],[H_phase]])))*0.6</f>
        <v>-1.2872074040291238E-3</v>
      </c>
      <c r="I150">
        <f>(10^(_10sept_0_20[[#This Row],[H_mag_adj]]/20)*SIN(RADIANS(_10sept_0_20[[#This Row],[H_phase]])))*0.6</f>
        <v>4.7508164272310116E-3</v>
      </c>
      <c r="J150">
        <f>(10^(_10sept_0_20[[#This Row],[V_mag_adj]]/20)*COS(RADIANS(_10sept_0_20[[#This Row],[V_phase]])))*0.6</f>
        <v>-1.3050653945265742E-3</v>
      </c>
      <c r="K150">
        <f>(10^(_10sept_0_20[[#This Row],[V_mag_adj]]/20)*SIN(RADIANS(_10sept_0_20[[#This Row],[V_phase]])))*0.6</f>
        <v>4.7283385399608706E-3</v>
      </c>
    </row>
    <row r="151" spans="1:11" x14ac:dyDescent="0.25">
      <c r="A151">
        <v>-32</v>
      </c>
      <c r="B151">
        <v>-1.68</v>
      </c>
      <c r="C151">
        <v>109.32</v>
      </c>
      <c r="D151">
        <v>-1.71</v>
      </c>
      <c r="E151">
        <v>109.56</v>
      </c>
      <c r="F151">
        <f>_10sept_0_20[[#This Row],[H_mag]]-40</f>
        <v>-41.68</v>
      </c>
      <c r="G151">
        <f>_10sept_0_20[[#This Row],[V_mag]]-40</f>
        <v>-41.71</v>
      </c>
      <c r="H151">
        <f>(10^(_10sept_0_20[[#This Row],[H_mag_adj]]/20)*COS(RADIANS(_10sept_0_20[[#This Row],[H_phase]])))*0.6</f>
        <v>-1.6359660192629989E-3</v>
      </c>
      <c r="I151">
        <f>(10^(_10sept_0_20[[#This Row],[H_mag_adj]]/20)*SIN(RADIANS(_10sept_0_20[[#This Row],[H_phase]])))*0.6</f>
        <v>4.6663632475446425E-3</v>
      </c>
      <c r="J151">
        <f>(10^(_10sept_0_20[[#This Row],[V_mag_adj]]/20)*COS(RADIANS(_10sept_0_20[[#This Row],[V_phase]])))*0.6</f>
        <v>-1.6497900019548969E-3</v>
      </c>
      <c r="K151">
        <f>(10^(_10sept_0_20[[#This Row],[V_mag_adj]]/20)*SIN(RADIANS(_10sept_0_20[[#This Row],[V_phase]])))*0.6</f>
        <v>4.6434041334536894E-3</v>
      </c>
    </row>
    <row r="152" spans="1:11" x14ac:dyDescent="0.25">
      <c r="A152">
        <v>-31</v>
      </c>
      <c r="B152">
        <v>-1.63</v>
      </c>
      <c r="C152">
        <v>113.37</v>
      </c>
      <c r="D152">
        <v>-1.63</v>
      </c>
      <c r="E152">
        <v>114.03</v>
      </c>
      <c r="F152">
        <f>_10sept_0_20[[#This Row],[H_mag]]-40</f>
        <v>-41.63</v>
      </c>
      <c r="G152">
        <f>_10sept_0_20[[#This Row],[V_mag]]-40</f>
        <v>-41.63</v>
      </c>
      <c r="H152">
        <f>(10^(_10sept_0_20[[#This Row],[H_mag_adj]]/20)*COS(RADIANS(_10sept_0_20[[#This Row],[H_phase]])))*0.6</f>
        <v>-1.9727754355986444E-3</v>
      </c>
      <c r="I152">
        <f>(10^(_10sept_0_20[[#This Row],[H_mag_adj]]/20)*SIN(RADIANS(_10sept_0_20[[#This Row],[H_phase]])))*0.6</f>
        <v>4.5653719367879436E-3</v>
      </c>
      <c r="J152">
        <f>(10^(_10sept_0_20[[#This Row],[V_mag_adj]]/20)*COS(RADIANS(_10sept_0_20[[#This Row],[V_phase]])))*0.6</f>
        <v>-2.0252326983508195E-3</v>
      </c>
      <c r="K152">
        <f>(10^(_10sept_0_20[[#This Row],[V_mag_adj]]/20)*SIN(RADIANS(_10sept_0_20[[#This Row],[V_phase]])))*0.6</f>
        <v>4.5423448083608733E-3</v>
      </c>
    </row>
    <row r="153" spans="1:11" x14ac:dyDescent="0.25">
      <c r="A153">
        <v>-30</v>
      </c>
      <c r="B153">
        <v>-1.56</v>
      </c>
      <c r="C153">
        <v>117.89</v>
      </c>
      <c r="D153">
        <v>-1.56</v>
      </c>
      <c r="E153">
        <v>118.13</v>
      </c>
      <c r="F153">
        <f>_10sept_0_20[[#This Row],[H_mag]]-40</f>
        <v>-41.56</v>
      </c>
      <c r="G153">
        <f>_10sept_0_20[[#This Row],[V_mag]]-40</f>
        <v>-41.56</v>
      </c>
      <c r="H153">
        <f>(10^(_10sept_0_20[[#This Row],[H_mag_adj]]/20)*COS(RADIANS(_10sept_0_20[[#This Row],[H_phase]])))*0.6</f>
        <v>-2.3452480234264252E-3</v>
      </c>
      <c r="I153">
        <f>(10^(_10sept_0_20[[#This Row],[H_mag_adj]]/20)*SIN(RADIANS(_10sept_0_20[[#This Row],[H_phase]])))*0.6</f>
        <v>4.4312727579548256E-3</v>
      </c>
      <c r="J153">
        <f>(10^(_10sept_0_20[[#This Row],[V_mag_adj]]/20)*COS(RADIANS(_10sept_0_20[[#This Row],[V_phase]])))*0.6</f>
        <v>-2.3637890662814454E-3</v>
      </c>
      <c r="K153">
        <f>(10^(_10sept_0_20[[#This Row],[V_mag_adj]]/20)*SIN(RADIANS(_10sept_0_20[[#This Row],[V_phase]])))*0.6</f>
        <v>4.4214101593164166E-3</v>
      </c>
    </row>
    <row r="154" spans="1:11" x14ac:dyDescent="0.25">
      <c r="A154">
        <v>-29</v>
      </c>
      <c r="B154">
        <v>-1.46</v>
      </c>
      <c r="C154">
        <v>121.17</v>
      </c>
      <c r="D154">
        <v>-1.46</v>
      </c>
      <c r="E154">
        <v>121.33</v>
      </c>
      <c r="F154">
        <f>_10sept_0_20[[#This Row],[H_mag]]-40</f>
        <v>-41.46</v>
      </c>
      <c r="G154">
        <f>_10sept_0_20[[#This Row],[V_mag]]-40</f>
        <v>-41.46</v>
      </c>
      <c r="H154">
        <f>(10^(_10sept_0_20[[#This Row],[H_mag_adj]]/20)*COS(RADIANS(_10sept_0_20[[#This Row],[H_phase]])))*0.6</f>
        <v>-2.6249918349842095E-3</v>
      </c>
      <c r="I154">
        <f>(10^(_10sept_0_20[[#This Row],[H_mag_adj]]/20)*SIN(RADIANS(_10sept_0_20[[#This Row],[H_phase]])))*0.6</f>
        <v>4.339502921416773E-3</v>
      </c>
      <c r="J154">
        <f>(10^(_10sept_0_20[[#This Row],[V_mag_adj]]/20)*COS(RADIANS(_10sept_0_20[[#This Row],[V_phase]])))*0.6</f>
        <v>-2.6370997623479729E-3</v>
      </c>
      <c r="K154">
        <f>(10^(_10sept_0_20[[#This Row],[V_mag_adj]]/20)*SIN(RADIANS(_10sept_0_20[[#This Row],[V_phase]])))*0.6</f>
        <v>4.3321556507289463E-3</v>
      </c>
    </row>
    <row r="155" spans="1:11" x14ac:dyDescent="0.25">
      <c r="A155">
        <v>-28</v>
      </c>
      <c r="B155">
        <v>-1.37</v>
      </c>
      <c r="C155">
        <v>124.58</v>
      </c>
      <c r="D155">
        <v>-1.38</v>
      </c>
      <c r="E155">
        <v>124.67</v>
      </c>
      <c r="F155">
        <f>_10sept_0_20[[#This Row],[H_mag]]-40</f>
        <v>-41.37</v>
      </c>
      <c r="G155">
        <f>_10sept_0_20[[#This Row],[V_mag]]-40</f>
        <v>-41.38</v>
      </c>
      <c r="H155">
        <f>(10^(_10sept_0_20[[#This Row],[H_mag_adj]]/20)*COS(RADIANS(_10sept_0_20[[#This Row],[H_phase]])))*0.6</f>
        <v>-2.9084410231505647E-3</v>
      </c>
      <c r="I155">
        <f>(10^(_10sept_0_20[[#This Row],[H_mag_adj]]/20)*SIN(RADIANS(_10sept_0_20[[#This Row],[H_phase]])))*0.6</f>
        <v>4.2191754151752669E-3</v>
      </c>
      <c r="J155">
        <f>(10^(_10sept_0_20[[#This Row],[V_mag_adj]]/20)*COS(RADIANS(_10sept_0_20[[#This Row],[V_phase]])))*0.6</f>
        <v>-2.9117107362167049E-3</v>
      </c>
      <c r="K155">
        <f>(10^(_10sept_0_20[[#This Row],[V_mag_adj]]/20)*SIN(RADIANS(_10sept_0_20[[#This Row],[V_phase]])))*0.6</f>
        <v>4.2097521960236606E-3</v>
      </c>
    </row>
    <row r="156" spans="1:11" x14ac:dyDescent="0.25">
      <c r="A156">
        <v>-27</v>
      </c>
      <c r="B156">
        <v>-1.29</v>
      </c>
      <c r="C156">
        <v>127.35</v>
      </c>
      <c r="D156">
        <v>-1.28</v>
      </c>
      <c r="E156">
        <v>127.41</v>
      </c>
      <c r="F156">
        <f>_10sept_0_20[[#This Row],[H_mag]]-40</f>
        <v>-41.29</v>
      </c>
      <c r="G156">
        <f>_10sept_0_20[[#This Row],[V_mag]]-40</f>
        <v>-41.28</v>
      </c>
      <c r="H156">
        <f>(10^(_10sept_0_20[[#This Row],[H_mag_adj]]/20)*COS(RADIANS(_10sept_0_20[[#This Row],[H_phase]])))*0.6</f>
        <v>-3.1377086245141707E-3</v>
      </c>
      <c r="I156">
        <f>(10^(_10sept_0_20[[#This Row],[H_mag_adj]]/20)*SIN(RADIANS(_10sept_0_20[[#This Row],[H_phase]])))*0.6</f>
        <v>4.1113834109616455E-3</v>
      </c>
      <c r="J156">
        <f>(10^(_10sept_0_20[[#This Row],[V_mag_adj]]/20)*COS(RADIANS(_10sept_0_20[[#This Row],[V_phase]])))*0.6</f>
        <v>-3.145631792435202E-3</v>
      </c>
      <c r="K156">
        <f>(10^(_10sept_0_20[[#This Row],[V_mag_adj]]/20)*SIN(RADIANS(_10sept_0_20[[#This Row],[V_phase]])))*0.6</f>
        <v>4.1128276996534223E-3</v>
      </c>
    </row>
    <row r="157" spans="1:11" x14ac:dyDescent="0.25">
      <c r="A157">
        <v>-26</v>
      </c>
      <c r="B157">
        <v>-1.19</v>
      </c>
      <c r="C157">
        <v>129.96</v>
      </c>
      <c r="D157">
        <v>-1.21</v>
      </c>
      <c r="E157">
        <v>130.05000000000001</v>
      </c>
      <c r="F157">
        <f>_10sept_0_20[[#This Row],[H_mag]]-40</f>
        <v>-41.19</v>
      </c>
      <c r="G157">
        <f>_10sept_0_20[[#This Row],[V_mag]]-40</f>
        <v>-41.21</v>
      </c>
      <c r="H157">
        <f>(10^(_10sept_0_20[[#This Row],[H_mag_adj]]/20)*COS(RADIANS(_10sept_0_20[[#This Row],[H_phase]])))*0.6</f>
        <v>-3.3601383350027277E-3</v>
      </c>
      <c r="I157">
        <f>(10^(_10sept_0_20[[#This Row],[H_mag_adj]]/20)*SIN(RADIANS(_10sept_0_20[[#This Row],[H_phase]])))*0.6</f>
        <v>4.0101391920345638E-3</v>
      </c>
      <c r="J157">
        <f>(10^(_10sept_0_20[[#This Row],[V_mag_adj]]/20)*COS(RADIANS(_10sept_0_20[[#This Row],[V_phase]])))*0.6</f>
        <v>-3.3586907171882924E-3</v>
      </c>
      <c r="K157">
        <f>(10^(_10sept_0_20[[#This Row],[V_mag_adj]]/20)*SIN(RADIANS(_10sept_0_20[[#This Row],[V_phase]])))*0.6</f>
        <v>3.9956452403871155E-3</v>
      </c>
    </row>
    <row r="158" spans="1:11" x14ac:dyDescent="0.25">
      <c r="A158">
        <v>-25</v>
      </c>
      <c r="B158">
        <v>-1.1000000000000001</v>
      </c>
      <c r="C158">
        <v>132.51</v>
      </c>
      <c r="D158">
        <v>-1.1000000000000001</v>
      </c>
      <c r="E158">
        <v>132.36000000000001</v>
      </c>
      <c r="F158">
        <f>_10sept_0_20[[#This Row],[H_mag]]-40</f>
        <v>-41.1</v>
      </c>
      <c r="G158">
        <f>_10sept_0_20[[#This Row],[V_mag]]-40</f>
        <v>-41.1</v>
      </c>
      <c r="H158">
        <f>(10^(_10sept_0_20[[#This Row],[H_mag_adj]]/20)*COS(RADIANS(_10sept_0_20[[#This Row],[H_phase]])))*0.6</f>
        <v>-3.5720481276393765E-3</v>
      </c>
      <c r="I158">
        <f>(10^(_10sept_0_20[[#This Row],[H_mag_adj]]/20)*SIN(RADIANS(_10sept_0_20[[#This Row],[H_phase]])))*0.6</f>
        <v>3.8968408194922305E-3</v>
      </c>
      <c r="J158">
        <f>(10^(_10sept_0_20[[#This Row],[V_mag_adj]]/20)*COS(RADIANS(_10sept_0_20[[#This Row],[V_phase]])))*0.6</f>
        <v>-3.5618339926752748E-3</v>
      </c>
      <c r="K158">
        <f>(10^(_10sept_0_20[[#This Row],[V_mag_adj]]/20)*SIN(RADIANS(_10sept_0_20[[#This Row],[V_phase]])))*0.6</f>
        <v>3.9061790546844836E-3</v>
      </c>
    </row>
    <row r="159" spans="1:11" x14ac:dyDescent="0.25">
      <c r="A159">
        <v>-24</v>
      </c>
      <c r="B159">
        <v>-1.03</v>
      </c>
      <c r="C159">
        <v>134.32</v>
      </c>
      <c r="D159">
        <v>-1.02</v>
      </c>
      <c r="E159">
        <v>134.13</v>
      </c>
      <c r="F159">
        <f>_10sept_0_20[[#This Row],[H_mag]]-40</f>
        <v>-41.03</v>
      </c>
      <c r="G159">
        <f>_10sept_0_20[[#This Row],[V_mag]]-40</f>
        <v>-41.02</v>
      </c>
      <c r="H159">
        <f>(10^(_10sept_0_20[[#This Row],[H_mag_adj]]/20)*COS(RADIANS(_10sept_0_20[[#This Row],[H_phase]])))*0.6</f>
        <v>-3.7232335507657488E-3</v>
      </c>
      <c r="I159">
        <f>(10^(_10sept_0_20[[#This Row],[H_mag_adj]]/20)*SIN(RADIANS(_10sept_0_20[[#This Row],[H_phase]])))*0.6</f>
        <v>3.8126757219464945E-3</v>
      </c>
      <c r="J159">
        <f>(10^(_10sept_0_20[[#This Row],[V_mag_adj]]/20)*COS(RADIANS(_10sept_0_20[[#This Row],[V_phase]])))*0.6</f>
        <v>-3.7148442022716353E-3</v>
      </c>
      <c r="K159">
        <f>(10^(_10sept_0_20[[#This Row],[V_mag_adj]]/20)*SIN(RADIANS(_10sept_0_20[[#This Row],[V_phase]])))*0.6</f>
        <v>3.8294076775452473E-3</v>
      </c>
    </row>
    <row r="160" spans="1:11" x14ac:dyDescent="0.25">
      <c r="A160">
        <v>-23</v>
      </c>
      <c r="B160">
        <v>-0.93</v>
      </c>
      <c r="C160">
        <v>136</v>
      </c>
      <c r="D160">
        <v>-0.92</v>
      </c>
      <c r="E160">
        <v>135.75</v>
      </c>
      <c r="F160">
        <f>_10sept_0_20[[#This Row],[H_mag]]-40</f>
        <v>-40.93</v>
      </c>
      <c r="G160">
        <f>_10sept_0_20[[#This Row],[V_mag]]-40</f>
        <v>-40.92</v>
      </c>
      <c r="H160">
        <f>(10^(_10sept_0_20[[#This Row],[H_mag_adj]]/20)*COS(RADIANS(_10sept_0_20[[#This Row],[H_phase]])))*0.6</f>
        <v>-3.8777994117092634E-3</v>
      </c>
      <c r="I160">
        <f>(10^(_10sept_0_20[[#This Row],[H_mag_adj]]/20)*SIN(RADIANS(_10sept_0_20[[#This Row],[H_phase]])))*0.6</f>
        <v>3.7447473628411097E-3</v>
      </c>
      <c r="J160">
        <f>(10^(_10sept_0_20[[#This Row],[V_mag_adj]]/20)*COS(RADIANS(_10sept_0_20[[#This Row],[V_phase]])))*0.6</f>
        <v>-3.8658711945344405E-3</v>
      </c>
      <c r="K160">
        <f>(10^(_10sept_0_20[[#This Row],[V_mag_adj]]/20)*SIN(RADIANS(_10sept_0_20[[#This Row],[V_phase]])))*0.6</f>
        <v>3.7659649862539319E-3</v>
      </c>
    </row>
    <row r="161" spans="1:11" x14ac:dyDescent="0.25">
      <c r="A161">
        <v>-22</v>
      </c>
      <c r="B161">
        <v>-0.86</v>
      </c>
      <c r="C161">
        <v>136.94999999999999</v>
      </c>
      <c r="D161">
        <v>-0.84</v>
      </c>
      <c r="E161">
        <v>137.01</v>
      </c>
      <c r="F161">
        <f>_10sept_0_20[[#This Row],[H_mag]]-40</f>
        <v>-40.86</v>
      </c>
      <c r="G161">
        <f>_10sept_0_20[[#This Row],[V_mag]]-40</f>
        <v>-40.840000000000003</v>
      </c>
      <c r="H161">
        <f>(10^(_10sept_0_20[[#This Row],[H_mag_adj]]/20)*COS(RADIANS(_10sept_0_20[[#This Row],[H_phase]])))*0.6</f>
        <v>-3.9712295168085792E-3</v>
      </c>
      <c r="I161">
        <f>(10^(_10sept_0_20[[#This Row],[H_mag_adj]]/20)*SIN(RADIANS(_10sept_0_20[[#This Row],[H_phase]])))*0.6</f>
        <v>3.7097158544424575E-3</v>
      </c>
      <c r="J161">
        <f>(10^(_10sept_0_20[[#This Row],[V_mag_adj]]/20)*COS(RADIANS(_10sept_0_20[[#This Row],[V_phase]])))*0.6</f>
        <v>-3.984275723865156E-3</v>
      </c>
      <c r="K161">
        <f>(10^(_10sept_0_20[[#This Row],[V_mag_adj]]/20)*SIN(RADIANS(_10sept_0_20[[#This Row],[V_phase]])))*0.6</f>
        <v>3.714097346151119E-3</v>
      </c>
    </row>
    <row r="162" spans="1:11" x14ac:dyDescent="0.25">
      <c r="A162">
        <v>-21</v>
      </c>
      <c r="B162">
        <v>-0.77</v>
      </c>
      <c r="C162">
        <v>138.47999999999999</v>
      </c>
      <c r="D162">
        <v>-0.76</v>
      </c>
      <c r="E162">
        <v>138.37</v>
      </c>
      <c r="F162">
        <f>_10sept_0_20[[#This Row],[H_mag]]-40</f>
        <v>-40.770000000000003</v>
      </c>
      <c r="G162">
        <f>_10sept_0_20[[#This Row],[V_mag]]-40</f>
        <v>-40.76</v>
      </c>
      <c r="H162">
        <f>(10^(_10sept_0_20[[#This Row],[H_mag_adj]]/20)*COS(RADIANS(_10sept_0_20[[#This Row],[H_phase]])))*0.6</f>
        <v>-4.111243724727022E-3</v>
      </c>
      <c r="I162">
        <f>(10^(_10sept_0_20[[#This Row],[H_mag_adj]]/20)*SIN(RADIANS(_10sept_0_20[[#This Row],[H_phase]])))*0.6</f>
        <v>3.6398803816142639E-3</v>
      </c>
      <c r="J162">
        <f>(10^(_10sept_0_20[[#This Row],[V_mag_adj]]/20)*COS(RADIANS(_10sept_0_20[[#This Row],[V_phase]])))*0.6</f>
        <v>-4.1089759949013904E-3</v>
      </c>
      <c r="K162">
        <f>(10^(_10sept_0_20[[#This Row],[V_mag_adj]]/20)*SIN(RADIANS(_10sept_0_20[[#This Row],[V_phase]])))*0.6</f>
        <v>3.6519687550720364E-3</v>
      </c>
    </row>
    <row r="163" spans="1:11" x14ac:dyDescent="0.25">
      <c r="A163">
        <v>-20</v>
      </c>
      <c r="B163">
        <v>-0.71</v>
      </c>
      <c r="C163">
        <v>139.03</v>
      </c>
      <c r="D163">
        <v>-0.72</v>
      </c>
      <c r="E163">
        <v>138.51</v>
      </c>
      <c r="F163">
        <f>_10sept_0_20[[#This Row],[H_mag]]-40</f>
        <v>-40.71</v>
      </c>
      <c r="G163">
        <f>_10sept_0_20[[#This Row],[V_mag]]-40</f>
        <v>-40.72</v>
      </c>
      <c r="H163">
        <f>(10^(_10sept_0_20[[#This Row],[H_mag_adj]]/20)*COS(RADIANS(_10sept_0_20[[#This Row],[H_phase]])))*0.6</f>
        <v>-4.1747327722943626E-3</v>
      </c>
      <c r="I163">
        <f>(10^(_10sept_0_20[[#This Row],[H_mag_adj]]/20)*SIN(RADIANS(_10sept_0_20[[#This Row],[H_phase]])))*0.6</f>
        <v>3.6252039089185997E-3</v>
      </c>
      <c r="J163">
        <f>(10^(_10sept_0_20[[#This Row],[V_mag_adj]]/20)*COS(RADIANS(_10sept_0_20[[#This Row],[V_phase]])))*0.6</f>
        <v>-4.136894466291622E-3</v>
      </c>
      <c r="K163">
        <f>(10^(_10sept_0_20[[#This Row],[V_mag_adj]]/20)*SIN(RADIANS(_10sept_0_20[[#This Row],[V_phase]])))*0.6</f>
        <v>3.6587280691282838E-3</v>
      </c>
    </row>
    <row r="164" spans="1:11" x14ac:dyDescent="0.25">
      <c r="A164">
        <v>-19</v>
      </c>
      <c r="B164">
        <v>-0.67</v>
      </c>
      <c r="C164">
        <v>138.69</v>
      </c>
      <c r="D164">
        <v>-0.65</v>
      </c>
      <c r="E164">
        <v>138.15</v>
      </c>
      <c r="F164">
        <f>_10sept_0_20[[#This Row],[H_mag]]-40</f>
        <v>-40.67</v>
      </c>
      <c r="G164">
        <f>_10sept_0_20[[#This Row],[V_mag]]-40</f>
        <v>-40.65</v>
      </c>
      <c r="H164">
        <f>(10^(_10sept_0_20[[#This Row],[H_mag_adj]]/20)*COS(RADIANS(_10sept_0_20[[#This Row],[H_phase]])))*0.6</f>
        <v>-4.1723170572219789E-3</v>
      </c>
      <c r="I164">
        <f>(10^(_10sept_0_20[[#This Row],[H_mag_adj]]/20)*SIN(RADIANS(_10sept_0_20[[#This Row],[H_phase]])))*0.6</f>
        <v>3.6667605324465602E-3</v>
      </c>
      <c r="J164">
        <f>(10^(_10sept_0_20[[#This Row],[V_mag_adj]]/20)*COS(RADIANS(_10sept_0_20[[#This Row],[V_phase]])))*0.6</f>
        <v>-4.1471119531327934E-3</v>
      </c>
      <c r="K164">
        <f>(10^(_10sept_0_20[[#This Row],[V_mag_adj]]/20)*SIN(RADIANS(_10sept_0_20[[#This Row],[V_phase]])))*0.6</f>
        <v>3.7144632892019171E-3</v>
      </c>
    </row>
    <row r="165" spans="1:11" x14ac:dyDescent="0.25">
      <c r="A165">
        <v>-18</v>
      </c>
      <c r="B165">
        <v>-0.62</v>
      </c>
      <c r="C165">
        <v>138.28</v>
      </c>
      <c r="D165">
        <v>-0.62</v>
      </c>
      <c r="E165">
        <v>138.11000000000001</v>
      </c>
      <c r="F165">
        <f>_10sept_0_20[[#This Row],[H_mag]]-40</f>
        <v>-40.619999999999997</v>
      </c>
      <c r="G165">
        <f>_10sept_0_20[[#This Row],[V_mag]]-40</f>
        <v>-40.619999999999997</v>
      </c>
      <c r="H165">
        <f>(10^(_10sept_0_20[[#This Row],[H_mag_adj]]/20)*COS(RADIANS(_10sept_0_20[[#This Row],[H_phase]])))*0.6</f>
        <v>-4.1699066249213067E-3</v>
      </c>
      <c r="I165">
        <f>(10^(_10sept_0_20[[#This Row],[H_mag_adj]]/20)*SIN(RADIANS(_10sept_0_20[[#This Row],[H_phase]])))*0.6</f>
        <v>3.7178631317913258E-3</v>
      </c>
      <c r="J165">
        <f>(10^(_10sept_0_20[[#This Row],[V_mag_adj]]/20)*COS(RADIANS(_10sept_0_20[[#This Row],[V_phase]])))*0.6</f>
        <v>-4.1588571643775257E-3</v>
      </c>
      <c r="K165">
        <f>(10^(_10sept_0_20[[#This Row],[V_mag_adj]]/20)*SIN(RADIANS(_10sept_0_20[[#This Row],[V_phase]])))*0.6</f>
        <v>3.7302191106691747E-3</v>
      </c>
    </row>
    <row r="166" spans="1:11" x14ac:dyDescent="0.25">
      <c r="A166">
        <v>-17</v>
      </c>
      <c r="B166">
        <v>-0.57999999999999996</v>
      </c>
      <c r="C166">
        <v>137.91999999999999</v>
      </c>
      <c r="D166">
        <v>-0.56999999999999995</v>
      </c>
      <c r="E166">
        <v>137.51</v>
      </c>
      <c r="F166">
        <f>_10sept_0_20[[#This Row],[H_mag]]-40</f>
        <v>-40.58</v>
      </c>
      <c r="G166">
        <f>_10sept_0_20[[#This Row],[V_mag]]-40</f>
        <v>-40.57</v>
      </c>
      <c r="H166">
        <f>(10^(_10sept_0_20[[#This Row],[H_mag_adj]]/20)*COS(RADIANS(_10sept_0_20[[#This Row],[H_phase]])))*0.6</f>
        <v>-4.1656036555092714E-3</v>
      </c>
      <c r="I166">
        <f>(10^(_10sept_0_20[[#This Row],[H_mag_adj]]/20)*SIN(RADIANS(_10sept_0_20[[#This Row],[H_phase]])))*0.6</f>
        <v>3.7612713400385612E-3</v>
      </c>
      <c r="J166">
        <f>(10^(_10sept_0_20[[#This Row],[V_mag_adj]]/20)*COS(RADIANS(_10sept_0_20[[#This Row],[V_phase]])))*0.6</f>
        <v>-4.1433496026736247E-3</v>
      </c>
      <c r="K166">
        <f>(10^(_10sept_0_20[[#This Row],[V_mag_adj]]/20)*SIN(RADIANS(_10sept_0_20[[#This Row],[V_phase]])))*0.6</f>
        <v>3.7953502646257973E-3</v>
      </c>
    </row>
    <row r="167" spans="1:11" x14ac:dyDescent="0.25">
      <c r="A167">
        <v>-16</v>
      </c>
      <c r="B167">
        <v>-0.55000000000000004</v>
      </c>
      <c r="C167">
        <v>137.26</v>
      </c>
      <c r="D167">
        <v>-0.53</v>
      </c>
      <c r="E167">
        <v>136.9</v>
      </c>
      <c r="F167">
        <f>_10sept_0_20[[#This Row],[H_mag]]-40</f>
        <v>-40.549999999999997</v>
      </c>
      <c r="G167">
        <f>_10sept_0_20[[#This Row],[V_mag]]-40</f>
        <v>-40.53</v>
      </c>
      <c r="H167">
        <f>(10^(_10sept_0_20[[#This Row],[H_mag_adj]]/20)*COS(RADIANS(_10sept_0_20[[#This Row],[H_phase]])))*0.6</f>
        <v>-4.1362630148704923E-3</v>
      </c>
      <c r="I167">
        <f>(10^(_10sept_0_20[[#This Row],[H_mag_adj]]/20)*SIN(RADIANS(_10sept_0_20[[#This Row],[H_phase]])))*0.6</f>
        <v>3.8221836298250973E-3</v>
      </c>
      <c r="J167">
        <f>(10^(_10sept_0_20[[#This Row],[V_mag_adj]]/20)*COS(RADIANS(_10sept_0_20[[#This Row],[V_phase]])))*0.6</f>
        <v>-4.1216455603055539E-3</v>
      </c>
      <c r="K167">
        <f>(10^(_10sept_0_20[[#This Row],[V_mag_adj]]/20)*SIN(RADIANS(_10sept_0_20[[#This Row],[V_phase]])))*0.6</f>
        <v>3.8569676987399793E-3</v>
      </c>
    </row>
    <row r="168" spans="1:11" x14ac:dyDescent="0.25">
      <c r="A168">
        <v>-15</v>
      </c>
      <c r="B168">
        <v>-0.51</v>
      </c>
      <c r="C168">
        <v>135.88</v>
      </c>
      <c r="D168">
        <v>-0.51</v>
      </c>
      <c r="E168">
        <v>135.66999999999999</v>
      </c>
      <c r="F168">
        <f>_10sept_0_20[[#This Row],[H_mag]]-40</f>
        <v>-40.51</v>
      </c>
      <c r="G168">
        <f>_10sept_0_20[[#This Row],[V_mag]]-40</f>
        <v>-40.51</v>
      </c>
      <c r="H168">
        <f>(10^(_10sept_0_20[[#This Row],[H_mag_adj]]/20)*COS(RADIANS(_10sept_0_20[[#This Row],[H_phase]])))*0.6</f>
        <v>-4.0616745512505222E-3</v>
      </c>
      <c r="I168">
        <f>(10^(_10sept_0_20[[#This Row],[H_mag_adj]]/20)*SIN(RADIANS(_10sept_0_20[[#This Row],[H_phase]])))*0.6</f>
        <v>3.938786625676741E-3</v>
      </c>
      <c r="J168">
        <f>(10^(_10sept_0_20[[#This Row],[V_mag_adj]]/20)*COS(RADIANS(_10sept_0_20[[#This Row],[V_phase]])))*0.6</f>
        <v>-4.0472108951085098E-3</v>
      </c>
      <c r="K168">
        <f>(10^(_10sept_0_20[[#This Row],[V_mag_adj]]/20)*SIN(RADIANS(_10sept_0_20[[#This Row],[V_phase]])))*0.6</f>
        <v>3.9536469510315512E-3</v>
      </c>
    </row>
    <row r="169" spans="1:11" x14ac:dyDescent="0.25">
      <c r="A169">
        <v>-14</v>
      </c>
      <c r="B169">
        <v>-0.48</v>
      </c>
      <c r="C169">
        <v>134.26</v>
      </c>
      <c r="D169">
        <v>-0.49</v>
      </c>
      <c r="E169">
        <v>134.15</v>
      </c>
      <c r="F169">
        <f>_10sept_0_20[[#This Row],[H_mag]]-40</f>
        <v>-40.479999999999997</v>
      </c>
      <c r="G169">
        <f>_10sept_0_20[[#This Row],[V_mag]]-40</f>
        <v>-40.49</v>
      </c>
      <c r="H169">
        <f>(10^(_10sept_0_20[[#This Row],[H_mag_adj]]/20)*COS(RADIANS(_10sept_0_20[[#This Row],[H_phase]])))*0.6</f>
        <v>-3.9623613049668081E-3</v>
      </c>
      <c r="I169">
        <f>(10^(_10sept_0_20[[#This Row],[H_mag_adj]]/20)*SIN(RADIANS(_10sept_0_20[[#This Row],[H_phase]])))*0.6</f>
        <v>4.0660576051855298E-3</v>
      </c>
      <c r="J169">
        <f>(10^(_10sept_0_20[[#This Row],[V_mag_adj]]/20)*COS(RADIANS(_10sept_0_20[[#This Row],[V_phase]])))*0.6</f>
        <v>-3.9499975156682436E-3</v>
      </c>
      <c r="K169">
        <f>(10^(_10sept_0_20[[#This Row],[V_mag_adj]]/20)*SIN(RADIANS(_10sept_0_20[[#This Row],[V_phase]])))*0.6</f>
        <v>4.0689700220833879E-3</v>
      </c>
    </row>
    <row r="170" spans="1:11" x14ac:dyDescent="0.25">
      <c r="A170">
        <v>-13</v>
      </c>
      <c r="B170">
        <v>-0.48</v>
      </c>
      <c r="C170">
        <v>132.28</v>
      </c>
      <c r="D170">
        <v>-0.47</v>
      </c>
      <c r="E170">
        <v>132.15</v>
      </c>
      <c r="F170">
        <f>_10sept_0_20[[#This Row],[H_mag]]-40</f>
        <v>-40.479999999999997</v>
      </c>
      <c r="G170">
        <f>_10sept_0_20[[#This Row],[V_mag]]-40</f>
        <v>-40.47</v>
      </c>
      <c r="H170">
        <f>(10^(_10sept_0_20[[#This Row],[H_mag_adj]]/20)*COS(RADIANS(_10sept_0_20[[#This Row],[H_phase]])))*0.6</f>
        <v>-3.8195106725067763E-3</v>
      </c>
      <c r="I170">
        <f>(10^(_10sept_0_20[[#This Row],[H_mag_adj]]/20)*SIN(RADIANS(_10sept_0_20[[#This Row],[H_phase]])))*0.6</f>
        <v>4.2005320832475719E-3</v>
      </c>
      <c r="J170">
        <f>(10^(_10sept_0_20[[#This Row],[V_mag_adj]]/20)*COS(RADIANS(_10sept_0_20[[#This Row],[V_phase]])))*0.6</f>
        <v>-3.8143590604356537E-3</v>
      </c>
      <c r="K170">
        <f>(10^(_10sept_0_20[[#This Row],[V_mag_adj]]/20)*SIN(RADIANS(_10sept_0_20[[#This Row],[V_phase]])))*0.6</f>
        <v>4.2140362551951749E-3</v>
      </c>
    </row>
    <row r="171" spans="1:11" x14ac:dyDescent="0.25">
      <c r="A171">
        <v>-12</v>
      </c>
      <c r="B171">
        <v>-0.47</v>
      </c>
      <c r="C171">
        <v>130.16</v>
      </c>
      <c r="D171">
        <v>-0.49</v>
      </c>
      <c r="E171">
        <v>130.08000000000001</v>
      </c>
      <c r="F171">
        <f>_10sept_0_20[[#This Row],[H_mag]]-40</f>
        <v>-40.47</v>
      </c>
      <c r="G171">
        <f>_10sept_0_20[[#This Row],[V_mag]]-40</f>
        <v>-40.49</v>
      </c>
      <c r="H171">
        <f>(10^(_10sept_0_20[[#This Row],[H_mag_adj]]/20)*COS(RADIANS(_10sept_0_20[[#This Row],[H_phase]])))*0.6</f>
        <v>-3.6657259294600938E-3</v>
      </c>
      <c r="I171">
        <f>(10^(_10sept_0_20[[#This Row],[H_mag_adj]]/20)*SIN(RADIANS(_10sept_0_20[[#This Row],[H_phase]])))*0.6</f>
        <v>4.3439486659157091E-3</v>
      </c>
      <c r="J171">
        <f>(10^(_10sept_0_20[[#This Row],[V_mag_adj]]/20)*COS(RADIANS(_10sept_0_20[[#This Row],[V_phase]])))*0.6</f>
        <v>-3.651240083957005E-3</v>
      </c>
      <c r="K171">
        <f>(10^(_10sept_0_20[[#This Row],[V_mag_adj]]/20)*SIN(RADIANS(_10sept_0_20[[#This Row],[V_phase]])))*0.6</f>
        <v>4.3390601820790901E-3</v>
      </c>
    </row>
    <row r="172" spans="1:11" x14ac:dyDescent="0.25">
      <c r="A172">
        <v>-11</v>
      </c>
      <c r="B172">
        <v>-0.49</v>
      </c>
      <c r="C172">
        <v>127.66</v>
      </c>
      <c r="D172">
        <v>-0.5</v>
      </c>
      <c r="E172">
        <v>127.45</v>
      </c>
      <c r="F172">
        <f>_10sept_0_20[[#This Row],[H_mag]]-40</f>
        <v>-40.49</v>
      </c>
      <c r="G172">
        <f>_10sept_0_20[[#This Row],[V_mag]]-40</f>
        <v>-40.5</v>
      </c>
      <c r="H172">
        <f>(10^(_10sept_0_20[[#This Row],[H_mag_adj]]/20)*COS(RADIANS(_10sept_0_20[[#This Row],[H_phase]])))*0.6</f>
        <v>-3.4647694725606039E-3</v>
      </c>
      <c r="I172">
        <f>(10^(_10sept_0_20[[#This Row],[H_mag_adj]]/20)*SIN(RADIANS(_10sept_0_20[[#This Row],[H_phase]])))*0.6</f>
        <v>4.4893618607114638E-3</v>
      </c>
      <c r="J172">
        <f>(10^(_10sept_0_20[[#This Row],[V_mag_adj]]/20)*COS(RADIANS(_10sept_0_20[[#This Row],[V_phase]])))*0.6</f>
        <v>-3.444324158310664E-3</v>
      </c>
      <c r="K172">
        <f>(10^(_10sept_0_20[[#This Row],[V_mag_adj]]/20)*SIN(RADIANS(_10sept_0_20[[#This Row],[V_phase]])))*0.6</f>
        <v>4.4968505495838256E-3</v>
      </c>
    </row>
    <row r="173" spans="1:11" x14ac:dyDescent="0.25">
      <c r="A173">
        <v>-10</v>
      </c>
      <c r="B173">
        <v>-0.49</v>
      </c>
      <c r="C173">
        <v>124.89</v>
      </c>
      <c r="D173">
        <v>-0.5</v>
      </c>
      <c r="E173">
        <v>124.87</v>
      </c>
      <c r="F173">
        <f>_10sept_0_20[[#This Row],[H_mag]]-40</f>
        <v>-40.49</v>
      </c>
      <c r="G173">
        <f>_10sept_0_20[[#This Row],[V_mag]]-40</f>
        <v>-40.5</v>
      </c>
      <c r="H173">
        <f>(10^(_10sept_0_20[[#This Row],[H_mag_adj]]/20)*COS(RADIANS(_10sept_0_20[[#This Row],[H_phase]])))*0.6</f>
        <v>-3.2437647146306234E-3</v>
      </c>
      <c r="I173">
        <f>(10^(_10sept_0_20[[#This Row],[H_mag_adj]]/20)*SIN(RADIANS(_10sept_0_20[[#This Row],[H_phase]])))*0.6</f>
        <v>4.6515575768247665E-3</v>
      </c>
      <c r="J173">
        <f>(10^(_10sept_0_20[[#This Row],[V_mag_adj]]/20)*COS(RADIANS(_10sept_0_20[[#This Row],[V_phase]])))*0.6</f>
        <v>-3.238410312446636E-3</v>
      </c>
      <c r="K173">
        <f>(10^(_10sept_0_20[[#This Row],[V_mag_adj]]/20)*SIN(RADIANS(_10sept_0_20[[#This Row],[V_phase]])))*0.6</f>
        <v>4.6473360563933945E-3</v>
      </c>
    </row>
    <row r="174" spans="1:11" x14ac:dyDescent="0.25">
      <c r="A174">
        <v>-9</v>
      </c>
      <c r="B174">
        <v>-0.5</v>
      </c>
      <c r="C174">
        <v>121.96</v>
      </c>
      <c r="D174">
        <v>-0.52</v>
      </c>
      <c r="E174">
        <v>122.01</v>
      </c>
      <c r="F174">
        <f>_10sept_0_20[[#This Row],[H_mag]]-40</f>
        <v>-40.5</v>
      </c>
      <c r="G174">
        <f>_10sept_0_20[[#This Row],[V_mag]]-40</f>
        <v>-40.520000000000003</v>
      </c>
      <c r="H174">
        <f>(10^(_10sept_0_20[[#This Row],[H_mag_adj]]/20)*COS(RADIANS(_10sept_0_20[[#This Row],[H_phase]])))*0.6</f>
        <v>-2.9983019552461024E-3</v>
      </c>
      <c r="I174">
        <f>(10^(_10sept_0_20[[#This Row],[H_mag_adj]]/20)*SIN(RADIANS(_10sept_0_20[[#This Row],[H_phase]])))*0.6</f>
        <v>4.8057485533454852E-3</v>
      </c>
      <c r="J174">
        <f>(10^(_10sept_0_20[[#This Row],[V_mag_adj]]/20)*COS(RADIANS(_10sept_0_20[[#This Row],[V_phase]])))*0.6</f>
        <v>-2.9955890738103765E-3</v>
      </c>
      <c r="K174">
        <f>(10^(_10sept_0_20[[#This Row],[V_mag_adj]]/20)*SIN(RADIANS(_10sept_0_20[[#This Row],[V_phase]])))*0.6</f>
        <v>4.7920833187909424E-3</v>
      </c>
    </row>
    <row r="175" spans="1:11" x14ac:dyDescent="0.25">
      <c r="A175">
        <v>-8</v>
      </c>
      <c r="B175">
        <v>-0.49</v>
      </c>
      <c r="C175">
        <v>118.88</v>
      </c>
      <c r="D175">
        <v>-0.51</v>
      </c>
      <c r="E175">
        <v>119.09</v>
      </c>
      <c r="F175">
        <f>_10sept_0_20[[#This Row],[H_mag]]-40</f>
        <v>-40.49</v>
      </c>
      <c r="G175">
        <f>_10sept_0_20[[#This Row],[V_mag]]-40</f>
        <v>-40.51</v>
      </c>
      <c r="H175">
        <f>(10^(_10sept_0_20[[#This Row],[H_mag_adj]]/20)*COS(RADIANS(_10sept_0_20[[#This Row],[H_phase]])))*0.6</f>
        <v>-2.7389082444046926E-3</v>
      </c>
      <c r="I175">
        <f>(10^(_10sept_0_20[[#This Row],[H_mag_adj]]/20)*SIN(RADIANS(_10sept_0_20[[#This Row],[H_phase]])))*0.6</f>
        <v>4.9656197038366297E-3</v>
      </c>
      <c r="J175">
        <f>(10^(_10sept_0_20[[#This Row],[V_mag_adj]]/20)*COS(RADIANS(_10sept_0_20[[#This Row],[V_phase]])))*0.6</f>
        <v>-2.7507486232492937E-3</v>
      </c>
      <c r="K175">
        <f>(10^(_10sept_0_20[[#This Row],[V_mag_adj]]/20)*SIN(RADIANS(_10sept_0_20[[#This Row],[V_phase]])))*0.6</f>
        <v>4.9441503066329018E-3</v>
      </c>
    </row>
    <row r="176" spans="1:11" x14ac:dyDescent="0.25">
      <c r="A176">
        <v>-7</v>
      </c>
      <c r="B176">
        <v>-0.48</v>
      </c>
      <c r="C176">
        <v>115.84</v>
      </c>
      <c r="D176">
        <v>-0.5</v>
      </c>
      <c r="E176">
        <v>115.75</v>
      </c>
      <c r="F176">
        <f>_10sept_0_20[[#This Row],[H_mag]]-40</f>
        <v>-40.479999999999997</v>
      </c>
      <c r="G176">
        <f>_10sept_0_20[[#This Row],[V_mag]]-40</f>
        <v>-40.5</v>
      </c>
      <c r="H176">
        <f>(10^(_10sept_0_20[[#This Row],[H_mag_adj]]/20)*COS(RADIANS(_10sept_0_20[[#This Row],[H_phase]])))*0.6</f>
        <v>-2.4745589311301734E-3</v>
      </c>
      <c r="I176">
        <f>(10^(_10sept_0_20[[#This Row],[H_mag_adj]]/20)*SIN(RADIANS(_10sept_0_20[[#This Row],[H_phase]])))*0.6</f>
        <v>5.1097641487792018E-3</v>
      </c>
      <c r="J176">
        <f>(10^(_10sept_0_20[[#This Row],[V_mag_adj]]/20)*COS(RADIANS(_10sept_0_20[[#This Row],[V_phase]])))*0.6</f>
        <v>-2.4608566224208644E-3</v>
      </c>
      <c r="K176">
        <f>(10^(_10sept_0_20[[#This Row],[V_mag_adj]]/20)*SIN(RADIANS(_10sept_0_20[[#This Row],[V_phase]])))*0.6</f>
        <v>5.101883814504422E-3</v>
      </c>
    </row>
    <row r="177" spans="1:11" x14ac:dyDescent="0.25">
      <c r="A177">
        <v>-6</v>
      </c>
      <c r="B177">
        <v>-0.44</v>
      </c>
      <c r="C177">
        <v>112.27</v>
      </c>
      <c r="D177">
        <v>-0.47</v>
      </c>
      <c r="E177">
        <v>112.42</v>
      </c>
      <c r="F177">
        <f>_10sept_0_20[[#This Row],[H_mag]]-40</f>
        <v>-40.44</v>
      </c>
      <c r="G177">
        <f>_10sept_0_20[[#This Row],[V_mag]]-40</f>
        <v>-40.47</v>
      </c>
      <c r="H177">
        <f>(10^(_10sept_0_20[[#This Row],[H_mag_adj]]/20)*COS(RADIANS(_10sept_0_20[[#This Row],[H_phase]])))*0.6</f>
        <v>-2.1615137104716619E-3</v>
      </c>
      <c r="I177">
        <f>(10^(_10sept_0_20[[#This Row],[H_mag_adj]]/20)*SIN(RADIANS(_10sept_0_20[[#This Row],[H_phase]])))*0.6</f>
        <v>5.2781852500121554E-3</v>
      </c>
      <c r="J177">
        <f>(10^(_10sept_0_20[[#This Row],[V_mag_adj]]/20)*COS(RADIANS(_10sept_0_20[[#This Row],[V_phase]])))*0.6</f>
        <v>-2.1678241992633372E-3</v>
      </c>
      <c r="K177">
        <f>(10^(_10sept_0_20[[#This Row],[V_mag_adj]]/20)*SIN(RADIANS(_10sept_0_20[[#This Row],[V_phase]])))*0.6</f>
        <v>5.2543291525289134E-3</v>
      </c>
    </row>
    <row r="178" spans="1:11" x14ac:dyDescent="0.25">
      <c r="A178">
        <v>-5</v>
      </c>
      <c r="B178">
        <v>-0.4</v>
      </c>
      <c r="C178">
        <v>108.48</v>
      </c>
      <c r="D178">
        <v>-0.41</v>
      </c>
      <c r="E178">
        <v>108.44</v>
      </c>
      <c r="F178">
        <f>_10sept_0_20[[#This Row],[H_mag]]-40</f>
        <v>-40.4</v>
      </c>
      <c r="G178">
        <f>_10sept_0_20[[#This Row],[V_mag]]-40</f>
        <v>-40.409999999999997</v>
      </c>
      <c r="H178">
        <f>(10^(_10sept_0_20[[#This Row],[H_mag_adj]]/20)*COS(RADIANS(_10sept_0_20[[#This Row],[H_phase]])))*0.6</f>
        <v>-1.81624468323794E-3</v>
      </c>
      <c r="I178">
        <f>(10^(_10sept_0_20[[#This Row],[H_mag_adj]]/20)*SIN(RADIANS(_10sept_0_20[[#This Row],[H_phase]])))*0.6</f>
        <v>5.4344866792938821E-3</v>
      </c>
      <c r="J178">
        <f>(10^(_10sept_0_20[[#This Row],[V_mag_adj]]/20)*COS(RADIANS(_10sept_0_20[[#This Row],[V_phase]])))*0.6</f>
        <v>-1.8103647937596778E-3</v>
      </c>
      <c r="K178">
        <f>(10^(_10sept_0_20[[#This Row],[V_mag_adj]]/20)*SIN(RADIANS(_10sept_0_20[[#This Row],[V_phase]])))*0.6</f>
        <v>5.4294987916267707E-3</v>
      </c>
    </row>
    <row r="179" spans="1:11" x14ac:dyDescent="0.25">
      <c r="A179">
        <v>-4</v>
      </c>
      <c r="B179">
        <v>-0.33</v>
      </c>
      <c r="C179">
        <v>104.68</v>
      </c>
      <c r="D179">
        <v>-0.35</v>
      </c>
      <c r="E179">
        <v>104.77</v>
      </c>
      <c r="F179">
        <f>_10sept_0_20[[#This Row],[H_mag]]-40</f>
        <v>-40.33</v>
      </c>
      <c r="G179">
        <f>_10sept_0_20[[#This Row],[V_mag]]-40</f>
        <v>-40.35</v>
      </c>
      <c r="H179">
        <f>(10^(_10sept_0_20[[#This Row],[H_mag_adj]]/20)*COS(RADIANS(_10sept_0_20[[#This Row],[H_phase]])))*0.6</f>
        <v>-1.4638367034316229E-3</v>
      </c>
      <c r="I179">
        <f>(10^(_10sept_0_20[[#This Row],[H_mag_adj]]/20)*SIN(RADIANS(_10sept_0_20[[#This Row],[H_phase]])))*0.6</f>
        <v>5.5877594568255196E-3</v>
      </c>
      <c r="J179">
        <f>(10^(_10sept_0_20[[#This Row],[V_mag_adj]]/20)*COS(RADIANS(_10sept_0_20[[#This Row],[V_phase]])))*0.6</f>
        <v>-1.4692252120124089E-3</v>
      </c>
      <c r="K179">
        <f>(10^(_10sept_0_20[[#This Row],[V_mag_adj]]/20)*SIN(RADIANS(_10sept_0_20[[#This Row],[V_phase]])))*0.6</f>
        <v>5.5726069890095929E-3</v>
      </c>
    </row>
    <row r="180" spans="1:11" x14ac:dyDescent="0.25">
      <c r="A180">
        <v>-3</v>
      </c>
      <c r="B180">
        <v>-0.27</v>
      </c>
      <c r="C180">
        <v>100.78</v>
      </c>
      <c r="D180">
        <v>-0.28999999999999998</v>
      </c>
      <c r="E180">
        <v>100.58</v>
      </c>
      <c r="F180">
        <f>_10sept_0_20[[#This Row],[H_mag]]-40</f>
        <v>-40.270000000000003</v>
      </c>
      <c r="G180">
        <f>_10sept_0_20[[#This Row],[V_mag]]-40</f>
        <v>-40.29</v>
      </c>
      <c r="H180">
        <f>(10^(_10sept_0_20[[#This Row],[H_mag_adj]]/20)*COS(RADIANS(_10sept_0_20[[#This Row],[H_phase]])))*0.6</f>
        <v>-1.0878827141003605E-3</v>
      </c>
      <c r="I180">
        <f>(10^(_10sept_0_20[[#This Row],[H_mag_adj]]/20)*SIN(RADIANS(_10sept_0_20[[#This Row],[H_phase]])))*0.6</f>
        <v>5.7137159870515554E-3</v>
      </c>
      <c r="J180">
        <f>(10^(_10sept_0_20[[#This Row],[V_mag_adj]]/20)*COS(RADIANS(_10sept_0_20[[#This Row],[V_phase]])))*0.6</f>
        <v>-1.0654753212685447E-3</v>
      </c>
      <c r="K180">
        <f>(10^(_10sept_0_20[[#This Row],[V_mag_adj]]/20)*SIN(RADIANS(_10sept_0_20[[#This Row],[V_phase]])))*0.6</f>
        <v>5.7043287606062436E-3</v>
      </c>
    </row>
    <row r="181" spans="1:11" x14ac:dyDescent="0.25">
      <c r="A181">
        <v>-2</v>
      </c>
      <c r="B181">
        <v>-0.21</v>
      </c>
      <c r="C181">
        <v>96.7</v>
      </c>
      <c r="D181">
        <v>-0.23</v>
      </c>
      <c r="E181">
        <v>96.84</v>
      </c>
      <c r="F181">
        <f>_10sept_0_20[[#This Row],[H_mag]]-40</f>
        <v>-40.21</v>
      </c>
      <c r="G181">
        <f>_10sept_0_20[[#This Row],[V_mag]]-40</f>
        <v>-40.229999999999997</v>
      </c>
      <c r="H181">
        <f>(10^(_10sept_0_20[[#This Row],[H_mag_adj]]/20)*COS(RADIANS(_10sept_0_20[[#This Row],[H_phase]])))*0.6</f>
        <v>-6.8330278690928328E-4</v>
      </c>
      <c r="I181">
        <f>(10^(_10sept_0_20[[#This Row],[H_mag_adj]]/20)*SIN(RADIANS(_10sept_0_20[[#This Row],[H_phase]])))*0.6</f>
        <v>5.8166793968941963E-3</v>
      </c>
      <c r="J181">
        <f>(10^(_10sept_0_20[[#This Row],[V_mag_adj]]/20)*COS(RADIANS(_10sept_0_20[[#This Row],[V_phase]])))*0.6</f>
        <v>-6.9590932524312289E-4</v>
      </c>
      <c r="K181">
        <f>(10^(_10sept_0_20[[#This Row],[V_mag_adj]]/20)*SIN(RADIANS(_10sept_0_20[[#This Row],[V_phase]])))*0.6</f>
        <v>5.8016182992223757E-3</v>
      </c>
    </row>
    <row r="182" spans="1:11" x14ac:dyDescent="0.25">
      <c r="A182">
        <v>-1</v>
      </c>
      <c r="B182">
        <v>-0.16</v>
      </c>
      <c r="C182">
        <v>92.41</v>
      </c>
      <c r="D182">
        <v>-0.17</v>
      </c>
      <c r="E182">
        <v>92.36</v>
      </c>
      <c r="F182">
        <f>_10sept_0_20[[#This Row],[H_mag]]-40</f>
        <v>-40.159999999999997</v>
      </c>
      <c r="G182">
        <f>_10sept_0_20[[#This Row],[V_mag]]-40</f>
        <v>-40.17</v>
      </c>
      <c r="H182">
        <f>(10^(_10sept_0_20[[#This Row],[H_mag_adj]]/20)*COS(RADIANS(_10sept_0_20[[#This Row],[H_phase]])))*0.6</f>
        <v>-2.4769519994281473E-4</v>
      </c>
      <c r="I182">
        <f>(10^(_10sept_0_20[[#This Row],[H_mag_adj]]/20)*SIN(RADIANS(_10sept_0_20[[#This Row],[H_phase]])))*0.6</f>
        <v>5.8852775583134722E-3</v>
      </c>
      <c r="J182">
        <f>(10^(_10sept_0_20[[#This Row],[V_mag_adj]]/20)*COS(RADIANS(_10sept_0_20[[#This Row],[V_phase]])))*0.6</f>
        <v>-2.422801367946612E-4</v>
      </c>
      <c r="K182">
        <f>(10^(_10sept_0_20[[#This Row],[V_mag_adj]]/20)*SIN(RADIANS(_10sept_0_20[[#This Row],[V_phase]])))*0.6</f>
        <v>5.8787194487512845E-3</v>
      </c>
    </row>
    <row r="183" spans="1:11" x14ac:dyDescent="0.25">
      <c r="A183">
        <v>0</v>
      </c>
      <c r="B183">
        <v>-0.13</v>
      </c>
      <c r="C183">
        <v>87.99</v>
      </c>
      <c r="D183">
        <v>-0.14000000000000001</v>
      </c>
      <c r="E183">
        <v>88.39</v>
      </c>
      <c r="F183">
        <f>_10sept_0_20[[#This Row],[H_mag]]-40</f>
        <v>-40.130000000000003</v>
      </c>
      <c r="G183">
        <f>_10sept_0_20[[#This Row],[V_mag]]-40</f>
        <v>-40.14</v>
      </c>
      <c r="H183">
        <f>(10^(_10sept_0_20[[#This Row],[H_mag_adj]]/20)*COS(RADIANS(_10sept_0_20[[#This Row],[H_phase]])))*0.6</f>
        <v>2.0731732274066191E-4</v>
      </c>
      <c r="I183">
        <f>(10^(_10sept_0_20[[#This Row],[H_mag_adj]]/20)*SIN(RADIANS(_10sept_0_20[[#This Row],[H_phase]])))*0.6</f>
        <v>5.9072310221058083E-3</v>
      </c>
      <c r="J183">
        <f>(10^(_10sept_0_20[[#This Row],[V_mag_adj]]/20)*COS(RADIANS(_10sept_0_20[[#This Row],[V_phase]])))*0.6</f>
        <v>1.6588126531597385E-4</v>
      </c>
      <c r="K183">
        <f>(10^(_10sept_0_20[[#This Row],[V_mag_adj]]/20)*SIN(RADIANS(_10sept_0_20[[#This Row],[V_phase]])))*0.6</f>
        <v>5.9017358659314862E-3</v>
      </c>
    </row>
    <row r="184" spans="1:11" x14ac:dyDescent="0.25">
      <c r="A184">
        <v>1</v>
      </c>
      <c r="B184">
        <v>-0.09</v>
      </c>
      <c r="C184">
        <v>83.35</v>
      </c>
      <c r="D184">
        <v>-0.11</v>
      </c>
      <c r="E184">
        <v>83.74</v>
      </c>
      <c r="F184">
        <f>_10sept_0_20[[#This Row],[H_mag]]-40</f>
        <v>-40.090000000000003</v>
      </c>
      <c r="G184">
        <f>_10sept_0_20[[#This Row],[V_mag]]-40</f>
        <v>-40.11</v>
      </c>
      <c r="H184">
        <f>(10^(_10sept_0_20[[#This Row],[H_mag_adj]]/20)*COS(RADIANS(_10sept_0_20[[#This Row],[H_phase]])))*0.6</f>
        <v>6.876615877158365E-4</v>
      </c>
      <c r="I184">
        <f>(10^(_10sept_0_20[[#This Row],[H_mag_adj]]/20)*SIN(RADIANS(_10sept_0_20[[#This Row],[H_phase]])))*0.6</f>
        <v>5.8981998114249418E-3</v>
      </c>
      <c r="J184">
        <f>(10^(_10sept_0_20[[#This Row],[V_mag_adj]]/20)*COS(RADIANS(_10sept_0_20[[#This Row],[V_phase]])))*0.6</f>
        <v>6.4600899020867829E-4</v>
      </c>
      <c r="K184">
        <f>(10^(_10sept_0_20[[#This Row],[V_mag_adj]]/20)*SIN(RADIANS(_10sept_0_20[[#This Row],[V_phase]])))*0.6</f>
        <v>5.8891679669029169E-3</v>
      </c>
    </row>
    <row r="185" spans="1:11" x14ac:dyDescent="0.25">
      <c r="A185">
        <v>2</v>
      </c>
      <c r="B185">
        <v>-7.0000000000000007E-2</v>
      </c>
      <c r="C185">
        <v>78.459999999999994</v>
      </c>
      <c r="D185">
        <v>-7.0000000000000007E-2</v>
      </c>
      <c r="E185">
        <v>78.790000000000006</v>
      </c>
      <c r="F185">
        <f>_10sept_0_20[[#This Row],[H_mag]]-40</f>
        <v>-40.07</v>
      </c>
      <c r="G185">
        <f>_10sept_0_20[[#This Row],[V_mag]]-40</f>
        <v>-40.07</v>
      </c>
      <c r="H185">
        <f>(10^(_10sept_0_20[[#This Row],[H_mag_adj]]/20)*COS(RADIANS(_10sept_0_20[[#This Row],[H_phase]])))*0.6</f>
        <v>1.1906775163244227E-3</v>
      </c>
      <c r="I185">
        <f>(10^(_10sept_0_20[[#This Row],[H_mag_adj]]/20)*SIN(RADIANS(_10sept_0_20[[#This Row],[H_phase]])))*0.6</f>
        <v>5.8315252601288019E-3</v>
      </c>
      <c r="J185">
        <f>(10^(_10sept_0_20[[#This Row],[V_mag_adj]]/20)*COS(RADIANS(_10sept_0_20[[#This Row],[V_phase]])))*0.6</f>
        <v>1.1570707786532771E-3</v>
      </c>
      <c r="K185">
        <f>(10^(_10sept_0_20[[#This Row],[V_mag_adj]]/20)*SIN(RADIANS(_10sept_0_20[[#This Row],[V_phase]])))*0.6</f>
        <v>5.8382863085487237E-3</v>
      </c>
    </row>
    <row r="186" spans="1:11" x14ac:dyDescent="0.25">
      <c r="A186">
        <v>3</v>
      </c>
      <c r="B186">
        <v>-0.03</v>
      </c>
      <c r="C186">
        <v>73.25</v>
      </c>
      <c r="D186">
        <v>-0.05</v>
      </c>
      <c r="E186">
        <v>73.88</v>
      </c>
      <c r="F186">
        <f>_10sept_0_20[[#This Row],[H_mag]]-40</f>
        <v>-40.03</v>
      </c>
      <c r="G186">
        <f>_10sept_0_20[[#This Row],[V_mag]]-40</f>
        <v>-40.049999999999997</v>
      </c>
      <c r="H186">
        <f>(10^(_10sept_0_20[[#This Row],[H_mag_adj]]/20)*COS(RADIANS(_10sept_0_20[[#This Row],[H_phase]])))*0.6</f>
        <v>1.7232155429766245E-3</v>
      </c>
      <c r="I186">
        <f>(10^(_10sept_0_20[[#This Row],[H_mag_adj]]/20)*SIN(RADIANS(_10sept_0_20[[#This Row],[H_phase]])))*0.6</f>
        <v>5.7256183889251083E-3</v>
      </c>
      <c r="J186">
        <f>(10^(_10sept_0_20[[#This Row],[V_mag_adj]]/20)*COS(RADIANS(_10sept_0_20[[#This Row],[V_phase]])))*0.6</f>
        <v>1.6563379263574733E-3</v>
      </c>
      <c r="K186">
        <f>(10^(_10sept_0_20[[#This Row],[V_mag_adj]]/20)*SIN(RADIANS(_10sept_0_20[[#This Row],[V_phase]])))*0.6</f>
        <v>5.7310082953490483E-3</v>
      </c>
    </row>
    <row r="187" spans="1:11" x14ac:dyDescent="0.25">
      <c r="A187">
        <v>4</v>
      </c>
      <c r="B187">
        <v>-0.02</v>
      </c>
      <c r="C187">
        <v>67.510000000000005</v>
      </c>
      <c r="D187">
        <v>-0.03</v>
      </c>
      <c r="E187">
        <v>67.87</v>
      </c>
      <c r="F187">
        <f>_10sept_0_20[[#This Row],[H_mag]]-40</f>
        <v>-40.020000000000003</v>
      </c>
      <c r="G187">
        <f>_10sept_0_20[[#This Row],[V_mag]]-40</f>
        <v>-40.03</v>
      </c>
      <c r="H187">
        <f>(10^(_10sept_0_20[[#This Row],[H_mag_adj]]/20)*COS(RADIANS(_10sept_0_20[[#This Row],[H_phase]])))*0.6</f>
        <v>2.2898544152489104E-3</v>
      </c>
      <c r="I187">
        <f>(10^(_10sept_0_20[[#This Row],[H_mag_adj]]/20)*SIN(RADIANS(_10sept_0_20[[#This Row],[H_phase]])))*0.6</f>
        <v>5.5309277505333565E-3</v>
      </c>
      <c r="J187">
        <f>(10^(_10sept_0_20[[#This Row],[V_mag_adj]]/20)*COS(RADIANS(_10sept_0_20[[#This Row],[V_phase]])))*0.6</f>
        <v>2.252462863093818E-3</v>
      </c>
      <c r="K187">
        <f>(10^(_10sept_0_20[[#This Row],[V_mag_adj]]/20)*SIN(RADIANS(_10sept_0_20[[#This Row],[V_phase]])))*0.6</f>
        <v>5.5388255789054026E-3</v>
      </c>
    </row>
    <row r="188" spans="1:11" x14ac:dyDescent="0.25">
      <c r="A188">
        <v>5</v>
      </c>
      <c r="B188">
        <v>0</v>
      </c>
      <c r="C188">
        <v>61.48</v>
      </c>
      <c r="D188">
        <v>-0.02</v>
      </c>
      <c r="E188">
        <v>61.86</v>
      </c>
      <c r="F188">
        <f>_10sept_0_20[[#This Row],[H_mag]]-40</f>
        <v>-40</v>
      </c>
      <c r="G188">
        <f>_10sept_0_20[[#This Row],[V_mag]]-40</f>
        <v>-40.020000000000003</v>
      </c>
      <c r="H188">
        <f>(10^(_10sept_0_20[[#This Row],[H_mag_adj]]/20)*COS(RADIANS(_10sept_0_20[[#This Row],[H_phase]])))*0.6</f>
        <v>2.864792977355889E-3</v>
      </c>
      <c r="I188">
        <f>(10^(_10sept_0_20[[#This Row],[H_mag_adj]]/20)*SIN(RADIANS(_10sept_0_20[[#This Row],[H_phase]])))*0.6</f>
        <v>5.2719029957779369E-3</v>
      </c>
      <c r="J188">
        <f>(10^(_10sept_0_20[[#This Row],[V_mag_adj]]/20)*COS(RADIANS(_10sept_0_20[[#This Row],[V_phase]])))*0.6</f>
        <v>2.8232573623203196E-3</v>
      </c>
      <c r="K188">
        <f>(10^(_10sept_0_20[[#This Row],[V_mag_adj]]/20)*SIN(RADIANS(_10sept_0_20[[#This Row],[V_phase]])))*0.6</f>
        <v>5.278618464215709E-3</v>
      </c>
    </row>
    <row r="189" spans="1:11" x14ac:dyDescent="0.25">
      <c r="A189">
        <v>6</v>
      </c>
      <c r="B189">
        <v>0</v>
      </c>
      <c r="C189">
        <v>55.61</v>
      </c>
      <c r="D189">
        <v>0</v>
      </c>
      <c r="E189">
        <v>55.86</v>
      </c>
      <c r="F189">
        <f>_10sept_0_20[[#This Row],[H_mag]]-40</f>
        <v>-40</v>
      </c>
      <c r="G189">
        <f>_10sept_0_20[[#This Row],[V_mag]]-40</f>
        <v>-40</v>
      </c>
      <c r="H189">
        <f>(10^(_10sept_0_20[[#This Row],[H_mag_adj]]/20)*COS(RADIANS(_10sept_0_20[[#This Row],[H_phase]])))*0.6</f>
        <v>3.3889379120895209E-3</v>
      </c>
      <c r="I189">
        <f>(10^(_10sept_0_20[[#This Row],[H_mag_adj]]/20)*SIN(RADIANS(_10sept_0_20[[#This Row],[H_phase]])))*0.6</f>
        <v>4.9512725463260769E-3</v>
      </c>
      <c r="J189">
        <f>(10^(_10sept_0_20[[#This Row],[V_mag_adj]]/20)*COS(RADIANS(_10sept_0_20[[#This Row],[V_phase]])))*0.6</f>
        <v>3.3673017183704274E-3</v>
      </c>
      <c r="K189">
        <f>(10^(_10sept_0_20[[#This Row],[V_mag_adj]]/20)*SIN(RADIANS(_10sept_0_20[[#This Row],[V_phase]])))*0.6</f>
        <v>4.9660123980372383E-3</v>
      </c>
    </row>
    <row r="190" spans="1:11" x14ac:dyDescent="0.25">
      <c r="A190">
        <v>7</v>
      </c>
      <c r="B190">
        <v>0</v>
      </c>
      <c r="C190">
        <v>49.05</v>
      </c>
      <c r="D190">
        <v>-0.02</v>
      </c>
      <c r="E190">
        <v>49.14</v>
      </c>
      <c r="F190">
        <f>_10sept_0_20[[#This Row],[H_mag]]-40</f>
        <v>-40</v>
      </c>
      <c r="G190">
        <f>_10sept_0_20[[#This Row],[V_mag]]-40</f>
        <v>-40.020000000000003</v>
      </c>
      <c r="H190">
        <f>(10^(_10sept_0_20[[#This Row],[H_mag_adj]]/20)*COS(RADIANS(_10sept_0_20[[#This Row],[H_phase]])))*0.6</f>
        <v>3.9324010254707647E-3</v>
      </c>
      <c r="I190">
        <f>(10^(_10sept_0_20[[#This Row],[H_mag_adj]]/20)*SIN(RADIANS(_10sept_0_20[[#This Row],[H_phase]])))*0.6</f>
        <v>4.5316908737111014E-3</v>
      </c>
      <c r="J190">
        <f>(10^(_10sept_0_20[[#This Row],[V_mag_adj]]/20)*COS(RADIANS(_10sept_0_20[[#This Row],[V_phase]])))*0.6</f>
        <v>3.9162499251650992E-3</v>
      </c>
      <c r="K190">
        <f>(10^(_10sept_0_20[[#This Row],[V_mag_adj]]/20)*SIN(RADIANS(_10sept_0_20[[#This Row],[V_phase]])))*0.6</f>
        <v>4.5274254878793141E-3</v>
      </c>
    </row>
    <row r="191" spans="1:11" x14ac:dyDescent="0.25">
      <c r="A191">
        <v>8</v>
      </c>
      <c r="B191">
        <v>-0.02</v>
      </c>
      <c r="C191">
        <v>42.22</v>
      </c>
      <c r="D191">
        <v>-0.02</v>
      </c>
      <c r="E191">
        <v>42.09</v>
      </c>
      <c r="F191">
        <f>_10sept_0_20[[#This Row],[H_mag]]-40</f>
        <v>-40.020000000000003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4.4332008751777939E-3</v>
      </c>
      <c r="I191">
        <f>(10^(_10sept_0_20[[#This Row],[H_mag_adj]]/20)*SIN(RADIANS(_10sept_0_20[[#This Row],[H_phase]])))*0.6</f>
        <v>4.0226017731037865E-3</v>
      </c>
      <c r="J191">
        <f>(10^(_10sept_0_20[[#This Row],[V_mag_adj]]/20)*COS(RADIANS(_10sept_0_20[[#This Row],[V_phase]])))*0.6</f>
        <v>4.4423164501232251E-3</v>
      </c>
      <c r="K191">
        <f>(10^(_10sept_0_20[[#This Row],[V_mag_adj]]/20)*SIN(RADIANS(_10sept_0_20[[#This Row],[V_phase]])))*0.6</f>
        <v>4.012532813774795E-3</v>
      </c>
    </row>
    <row r="192" spans="1:11" x14ac:dyDescent="0.25">
      <c r="A192">
        <v>9</v>
      </c>
      <c r="B192">
        <v>-0.04</v>
      </c>
      <c r="C192">
        <v>35.44</v>
      </c>
      <c r="D192">
        <v>-0.05</v>
      </c>
      <c r="E192">
        <v>35.450000000000003</v>
      </c>
      <c r="F192">
        <f>_10sept_0_20[[#This Row],[H_mag]]-40</f>
        <v>-40.04</v>
      </c>
      <c r="G192">
        <f>_10sept_0_20[[#This Row],[V_mag]]-40</f>
        <v>-40.049999999999997</v>
      </c>
      <c r="H192">
        <f>(10^(_10sept_0_20[[#This Row],[H_mag_adj]]/20)*COS(RADIANS(_10sept_0_20[[#This Row],[H_phase]])))*0.6</f>
        <v>4.8658792174300913E-3</v>
      </c>
      <c r="I192">
        <f>(10^(_10sept_0_20[[#This Row],[H_mag_adj]]/20)*SIN(RADIANS(_10sept_0_20[[#This Row],[H_phase]])))*0.6</f>
        <v>3.463115570916101E-3</v>
      </c>
      <c r="J192">
        <f>(10^(_10sept_0_20[[#This Row],[V_mag_adj]]/20)*COS(RADIANS(_10sept_0_20[[#This Row],[V_phase]])))*0.6</f>
        <v>4.8596765842757175E-3</v>
      </c>
      <c r="K192">
        <f>(10^(_10sept_0_20[[#This Row],[V_mag_adj]]/20)*SIN(RADIANS(_10sept_0_20[[#This Row],[V_phase]])))*0.6</f>
        <v>3.4599790322908121E-3</v>
      </c>
    </row>
    <row r="193" spans="1:11" x14ac:dyDescent="0.25">
      <c r="A193">
        <v>10</v>
      </c>
      <c r="B193">
        <v>-0.08</v>
      </c>
      <c r="C193">
        <v>28.2</v>
      </c>
      <c r="D193">
        <v>-0.08</v>
      </c>
      <c r="E193">
        <v>28.09</v>
      </c>
      <c r="F193">
        <f>_10sept_0_20[[#This Row],[H_mag]]-40</f>
        <v>-40.08</v>
      </c>
      <c r="G193">
        <f>_10sept_0_20[[#This Row],[V_mag]]-40</f>
        <v>-40.08</v>
      </c>
      <c r="H193">
        <f>(10^(_10sept_0_20[[#This Row],[H_mag_adj]]/20)*COS(RADIANS(_10sept_0_20[[#This Row],[H_phase]])))*0.6</f>
        <v>5.2393416807015947E-3</v>
      </c>
      <c r="I193">
        <f>(10^(_10sept_0_20[[#This Row],[H_mag_adj]]/20)*SIN(RADIANS(_10sept_0_20[[#This Row],[H_phase]])))*0.6</f>
        <v>2.8093103604946161E-3</v>
      </c>
      <c r="J193">
        <f>(10^(_10sept_0_20[[#This Row],[V_mag_adj]]/20)*COS(RADIANS(_10sept_0_20[[#This Row],[V_phase]])))*0.6</f>
        <v>5.2447255103281873E-3</v>
      </c>
      <c r="K193">
        <f>(10^(_10sept_0_20[[#This Row],[V_mag_adj]]/20)*SIN(RADIANS(_10sept_0_20[[#This Row],[V_phase]])))*0.6</f>
        <v>2.7992463753717957E-3</v>
      </c>
    </row>
    <row r="194" spans="1:11" x14ac:dyDescent="0.25">
      <c r="A194">
        <v>11</v>
      </c>
      <c r="B194">
        <v>-0.12</v>
      </c>
      <c r="C194">
        <v>20.87</v>
      </c>
      <c r="D194">
        <v>-0.13</v>
      </c>
      <c r="E194">
        <v>20.74</v>
      </c>
      <c r="F194">
        <f>_10sept_0_20[[#This Row],[H_mag]]-40</f>
        <v>-40.119999999999997</v>
      </c>
      <c r="G194">
        <f>_10sept_0_20[[#This Row],[V_mag]]-40</f>
        <v>-40.130000000000003</v>
      </c>
      <c r="H194">
        <f>(10^(_10sept_0_20[[#This Row],[H_mag_adj]]/20)*COS(RADIANS(_10sept_0_20[[#This Row],[H_phase]])))*0.6</f>
        <v>5.529424841133535E-3</v>
      </c>
      <c r="I194">
        <f>(10^(_10sept_0_20[[#This Row],[H_mag_adj]]/20)*SIN(RADIANS(_10sept_0_20[[#This Row],[H_phase]])))*0.6</f>
        <v>2.1081653118828489E-3</v>
      </c>
      <c r="J194">
        <f>(10^(_10sept_0_20[[#This Row],[V_mag_adj]]/20)*COS(RADIANS(_10sept_0_20[[#This Row],[V_phase]])))*0.6</f>
        <v>5.5278260697088242E-3</v>
      </c>
      <c r="K194">
        <f>(10^(_10sept_0_20[[#This Row],[V_mag_adj]]/20)*SIN(RADIANS(_10sept_0_20[[#This Row],[V_phase]])))*0.6</f>
        <v>2.093202752693841E-3</v>
      </c>
    </row>
    <row r="195" spans="1:11" x14ac:dyDescent="0.25">
      <c r="A195">
        <v>12</v>
      </c>
      <c r="B195">
        <v>-0.19</v>
      </c>
      <c r="C195">
        <v>12.69</v>
      </c>
      <c r="D195">
        <v>-0.2</v>
      </c>
      <c r="E195">
        <v>12.54</v>
      </c>
      <c r="F195">
        <f>_10sept_0_20[[#This Row],[H_mag]]-40</f>
        <v>-40.19</v>
      </c>
      <c r="G195">
        <f>_10sept_0_20[[#This Row],[V_mag]]-40</f>
        <v>-40.200000000000003</v>
      </c>
      <c r="H195">
        <f>(10^(_10sept_0_20[[#This Row],[H_mag_adj]]/20)*COS(RADIANS(_10sept_0_20[[#This Row],[H_phase]])))*0.6</f>
        <v>5.726786307308415E-3</v>
      </c>
      <c r="I195">
        <f>(10^(_10sept_0_20[[#This Row],[H_mag_adj]]/20)*SIN(RADIANS(_10sept_0_20[[#This Row],[H_phase]])))*0.6</f>
        <v>1.2895367994125559E-3</v>
      </c>
      <c r="J195">
        <f>(10^(_10sept_0_20[[#This Row],[V_mag_adj]]/20)*COS(RADIANS(_10sept_0_20[[#This Row],[V_phase]])))*0.6</f>
        <v>5.7235494030893315E-3</v>
      </c>
      <c r="K195">
        <f>(10^(_10sept_0_20[[#This Row],[V_mag_adj]]/20)*SIN(RADIANS(_10sept_0_20[[#This Row],[V_phase]])))*0.6</f>
        <v>1.2730731821727164E-3</v>
      </c>
    </row>
    <row r="196" spans="1:11" x14ac:dyDescent="0.25">
      <c r="A196">
        <v>13</v>
      </c>
      <c r="B196">
        <v>-0.21</v>
      </c>
      <c r="C196">
        <v>2.63</v>
      </c>
      <c r="D196">
        <v>-0.23</v>
      </c>
      <c r="E196">
        <v>2.71</v>
      </c>
      <c r="F196">
        <f>_10sept_0_20[[#This Row],[H_mag]]-40</f>
        <v>-40.21</v>
      </c>
      <c r="G196">
        <f>_10sept_0_20[[#This Row],[V_mag]]-40</f>
        <v>-40.229999999999997</v>
      </c>
      <c r="H196">
        <f>(10^(_10sept_0_20[[#This Row],[H_mag_adj]]/20)*COS(RADIANS(_10sept_0_20[[#This Row],[H_phase]])))*0.6</f>
        <v>5.8505077448637128E-3</v>
      </c>
      <c r="I196">
        <f>(10^(_10sept_0_20[[#This Row],[H_mag_adj]]/20)*SIN(RADIANS(_10sept_0_20[[#This Row],[H_phase]])))*0.6</f>
        <v>2.6873971076329337E-4</v>
      </c>
      <c r="J196">
        <f>(10^(_10sept_0_20[[#This Row],[V_mag_adj]]/20)*COS(RADIANS(_10sept_0_20[[#This Row],[V_phase]])))*0.6</f>
        <v>5.8366718923364121E-3</v>
      </c>
      <c r="K196">
        <f>(10^(_10sept_0_20[[#This Row],[V_mag_adj]]/20)*SIN(RADIANS(_10sept_0_20[[#This Row],[V_phase]])))*0.6</f>
        <v>2.7627142458523397E-4</v>
      </c>
    </row>
    <row r="197" spans="1:11" x14ac:dyDescent="0.25">
      <c r="A197">
        <v>14</v>
      </c>
      <c r="B197">
        <v>-0.28999999999999998</v>
      </c>
      <c r="C197">
        <v>-5.73</v>
      </c>
      <c r="D197">
        <v>-0.3</v>
      </c>
      <c r="E197">
        <v>-5.88</v>
      </c>
      <c r="F197">
        <f>_10sept_0_20[[#This Row],[H_mag]]-40</f>
        <v>-40.29</v>
      </c>
      <c r="G197">
        <f>_10sept_0_20[[#This Row],[V_mag]]-40</f>
        <v>-40.299999999999997</v>
      </c>
      <c r="H197">
        <f>(10^(_10sept_0_20[[#This Row],[H_mag_adj]]/20)*COS(RADIANS(_10sept_0_20[[#This Row],[H_phase]])))*0.6</f>
        <v>5.7739873515419444E-3</v>
      </c>
      <c r="I197">
        <f>(10^(_10sept_0_20[[#This Row],[H_mag_adj]]/20)*SIN(RADIANS(_10sept_0_20[[#This Row],[H_phase]])))*0.6</f>
        <v>-5.7937408774082406E-4</v>
      </c>
      <c r="J197">
        <f>(10^(_10sept_0_20[[#This Row],[V_mag_adj]]/20)*COS(RADIANS(_10sept_0_20[[#This Row],[V_phase]])))*0.6</f>
        <v>5.7658088129343543E-3</v>
      </c>
      <c r="K197">
        <f>(10^(_10sept_0_20[[#This Row],[V_mag_adj]]/20)*SIN(RADIANS(_10sept_0_20[[#This Row],[V_phase]])))*0.6</f>
        <v>-5.9380431236245087E-4</v>
      </c>
    </row>
    <row r="198" spans="1:11" x14ac:dyDescent="0.25">
      <c r="A198">
        <v>15</v>
      </c>
      <c r="B198">
        <v>-0.39</v>
      </c>
      <c r="C198">
        <v>-14.2</v>
      </c>
      <c r="D198">
        <v>-0.39</v>
      </c>
      <c r="E198">
        <v>-14.3</v>
      </c>
      <c r="F198">
        <f>_10sept_0_20[[#This Row],[H_mag]]-40</f>
        <v>-40.39</v>
      </c>
      <c r="G198">
        <f>_10sept_0_20[[#This Row],[V_mag]]-40</f>
        <v>-40.39</v>
      </c>
      <c r="H198">
        <f>(10^(_10sept_0_20[[#This Row],[H_mag_adj]]/20)*COS(RADIANS(_10sept_0_20[[#This Row],[H_phase]])))*0.6</f>
        <v>5.5612777035340174E-3</v>
      </c>
      <c r="I198">
        <f>(10^(_10sept_0_20[[#This Row],[H_mag_adj]]/20)*SIN(RADIANS(_10sept_0_20[[#This Row],[H_phase]])))*0.6</f>
        <v>-1.4072195980387784E-3</v>
      </c>
      <c r="J198">
        <f>(10^(_10sept_0_20[[#This Row],[V_mag_adj]]/20)*COS(RADIANS(_10sept_0_20[[#This Row],[V_phase]])))*0.6</f>
        <v>5.5588131729443378E-3</v>
      </c>
      <c r="K198">
        <f>(10^(_10sept_0_20[[#This Row],[V_mag_adj]]/20)*SIN(RADIANS(_10sept_0_20[[#This Row],[V_phase]])))*0.6</f>
        <v>-1.416923710447923E-3</v>
      </c>
    </row>
    <row r="199" spans="1:11" x14ac:dyDescent="0.25">
      <c r="A199">
        <v>16</v>
      </c>
      <c r="B199">
        <v>-0.52</v>
      </c>
      <c r="C199">
        <v>-22.04</v>
      </c>
      <c r="D199">
        <v>-0.52</v>
      </c>
      <c r="E199">
        <v>-22.47</v>
      </c>
      <c r="F199">
        <f>_10sept_0_20[[#This Row],[H_mag]]-40</f>
        <v>-40.520000000000003</v>
      </c>
      <c r="G199">
        <f>_10sept_0_20[[#This Row],[V_mag]]-40</f>
        <v>-40.520000000000003</v>
      </c>
      <c r="H199">
        <f>(10^(_10sept_0_20[[#This Row],[H_mag_adj]]/20)*COS(RADIANS(_10sept_0_20[[#This Row],[H_phase]])))*0.6</f>
        <v>5.2383497187071708E-3</v>
      </c>
      <c r="I199">
        <f>(10^(_10sept_0_20[[#This Row],[H_mag_adj]]/20)*SIN(RADIANS(_10sept_0_20[[#This Row],[H_phase]])))*0.6</f>
        <v>-2.1206858932635523E-3</v>
      </c>
      <c r="J199">
        <f>(10^(_10sept_0_20[[#This Row],[V_mag_adj]]/20)*COS(RADIANS(_10sept_0_20[[#This Row],[V_phase]])))*0.6</f>
        <v>5.2222867779923394E-3</v>
      </c>
      <c r="K199">
        <f>(10^(_10sept_0_20[[#This Row],[V_mag_adj]]/20)*SIN(RADIANS(_10sept_0_20[[#This Row],[V_phase]])))*0.6</f>
        <v>-2.1599391754799288E-3</v>
      </c>
    </row>
    <row r="200" spans="1:11" x14ac:dyDescent="0.25">
      <c r="A200">
        <v>17</v>
      </c>
      <c r="B200">
        <v>-0.66</v>
      </c>
      <c r="C200">
        <v>-30.22</v>
      </c>
      <c r="D200">
        <v>-0.62</v>
      </c>
      <c r="E200">
        <v>-31.36</v>
      </c>
      <c r="F200">
        <f>_10sept_0_20[[#This Row],[H_mag]]-40</f>
        <v>-40.659999999999997</v>
      </c>
      <c r="G200">
        <f>_10sept_0_20[[#This Row],[V_mag]]-40</f>
        <v>-40.619999999999997</v>
      </c>
      <c r="H200">
        <f>(10^(_10sept_0_20[[#This Row],[H_mag_adj]]/20)*COS(RADIANS(_10sept_0_20[[#This Row],[H_phase]])))*0.6</f>
        <v>4.8052372434000696E-3</v>
      </c>
      <c r="I200">
        <f>(10^(_10sept_0_20[[#This Row],[H_mag_adj]]/20)*SIN(RADIANS(_10sept_0_20[[#This Row],[H_phase]])))*0.6</f>
        <v>-2.7989608444626579E-3</v>
      </c>
      <c r="J200">
        <f>(10^(_10sept_0_20[[#This Row],[V_mag_adj]]/20)*COS(RADIANS(_10sept_0_20[[#This Row],[V_phase]])))*0.6</f>
        <v>4.7705181043799297E-3</v>
      </c>
      <c r="K200">
        <f>(10^(_10sept_0_20[[#This Row],[V_mag_adj]]/20)*SIN(RADIANS(_10sept_0_20[[#This Row],[V_phase]])))*0.6</f>
        <v>-2.9073672872685216E-3</v>
      </c>
    </row>
    <row r="201" spans="1:11" x14ac:dyDescent="0.25">
      <c r="A201">
        <v>18</v>
      </c>
      <c r="B201">
        <v>-0.77</v>
      </c>
      <c r="C201">
        <v>-38.82</v>
      </c>
      <c r="D201">
        <v>-0.78</v>
      </c>
      <c r="E201">
        <v>-38.94</v>
      </c>
      <c r="F201">
        <f>_10sept_0_20[[#This Row],[H_mag]]-40</f>
        <v>-40.770000000000003</v>
      </c>
      <c r="G201">
        <f>_10sept_0_20[[#This Row],[V_mag]]-40</f>
        <v>-40.78</v>
      </c>
      <c r="H201">
        <f>(10^(_10sept_0_20[[#This Row],[H_mag_adj]]/20)*COS(RADIANS(_10sept_0_20[[#This Row],[H_phase]])))*0.6</f>
        <v>4.2781415759162679E-3</v>
      </c>
      <c r="I201">
        <f>(10^(_10sept_0_20[[#This Row],[H_mag_adj]]/20)*SIN(RADIANS(_10sept_0_20[[#This Row],[H_phase]])))*0.6</f>
        <v>-3.4421735593930173E-3</v>
      </c>
      <c r="J201">
        <f>(10^(_10sept_0_20[[#This Row],[V_mag_adj]]/20)*COS(RADIANS(_10sept_0_20[[#This Row],[V_phase]])))*0.6</f>
        <v>4.266008674413087E-3</v>
      </c>
      <c r="K201">
        <f>(10^(_10sept_0_20[[#This Row],[V_mag_adj]]/20)*SIN(RADIANS(_10sept_0_20[[#This Row],[V_phase]])))*0.6</f>
        <v>-3.4471551526087632E-3</v>
      </c>
    </row>
    <row r="202" spans="1:11" x14ac:dyDescent="0.25">
      <c r="A202">
        <v>19</v>
      </c>
      <c r="B202">
        <v>-0.9</v>
      </c>
      <c r="C202">
        <v>-47.93</v>
      </c>
      <c r="D202">
        <v>-0.9</v>
      </c>
      <c r="E202">
        <v>-48</v>
      </c>
      <c r="F202">
        <f>_10sept_0_20[[#This Row],[H_mag]]-40</f>
        <v>-40.9</v>
      </c>
      <c r="G202">
        <f>_10sept_0_20[[#This Row],[V_mag]]-40</f>
        <v>-40.9</v>
      </c>
      <c r="H202">
        <f>(10^(_10sept_0_20[[#This Row],[H_mag_adj]]/20)*COS(RADIANS(_10sept_0_20[[#This Row],[H_phase]])))*0.6</f>
        <v>3.6245216906167265E-3</v>
      </c>
      <c r="I202">
        <f>(10^(_10sept_0_20[[#This Row],[H_mag_adj]]/20)*SIN(RADIANS(_10sept_0_20[[#This Row],[H_phase]])))*0.6</f>
        <v>-4.0155623636243566E-3</v>
      </c>
      <c r="J202">
        <f>(10^(_10sept_0_20[[#This Row],[V_mag_adj]]/20)*COS(RADIANS(_10sept_0_20[[#This Row],[V_phase]])))*0.6</f>
        <v>3.6196130518915165E-3</v>
      </c>
      <c r="K202">
        <f>(10^(_10sept_0_20[[#This Row],[V_mag_adj]]/20)*SIN(RADIANS(_10sept_0_20[[#This Row],[V_phase]])))*0.6</f>
        <v>-4.0199875542698072E-3</v>
      </c>
    </row>
    <row r="203" spans="1:11" x14ac:dyDescent="0.25">
      <c r="A203">
        <v>20</v>
      </c>
      <c r="B203">
        <v>-1.02</v>
      </c>
      <c r="C203">
        <v>-57.29</v>
      </c>
      <c r="D203">
        <v>-1.02</v>
      </c>
      <c r="E203">
        <v>-57.53</v>
      </c>
      <c r="F203">
        <f>_10sept_0_20[[#This Row],[H_mag]]-40</f>
        <v>-41.02</v>
      </c>
      <c r="G203">
        <f>_10sept_0_20[[#This Row],[V_mag]]-40</f>
        <v>-41.02</v>
      </c>
      <c r="H203">
        <f>(10^(_10sept_0_20[[#This Row],[H_mag_adj]]/20)*COS(RADIANS(_10sept_0_20[[#This Row],[H_phase]])))*0.6</f>
        <v>2.8830773263296837E-3</v>
      </c>
      <c r="I203">
        <f>(10^(_10sept_0_20[[#This Row],[H_mag_adj]]/20)*SIN(RADIANS(_10sept_0_20[[#This Row],[H_phase]])))*0.6</f>
        <v>-4.4891308444282791E-3</v>
      </c>
      <c r="J203">
        <f>(10^(_10sept_0_20[[#This Row],[V_mag_adj]]/20)*COS(RADIANS(_10sept_0_20[[#This Row],[V_phase]])))*0.6</f>
        <v>2.8642480608620075E-3</v>
      </c>
      <c r="K203">
        <f>(10^(_10sept_0_20[[#This Row],[V_mag_adj]]/20)*SIN(RADIANS(_10sept_0_20[[#This Row],[V_phase]])))*0.6</f>
        <v>-4.5011680321714164E-3</v>
      </c>
    </row>
    <row r="204" spans="1:11" x14ac:dyDescent="0.25">
      <c r="A204">
        <v>21</v>
      </c>
      <c r="B204">
        <v>-1.1399999999999999</v>
      </c>
      <c r="C204">
        <v>-67.319999999999993</v>
      </c>
      <c r="D204">
        <v>-1.1399999999999999</v>
      </c>
      <c r="E204">
        <v>-67.38</v>
      </c>
      <c r="F204">
        <f>_10sept_0_20[[#This Row],[H_mag]]-40</f>
        <v>-41.14</v>
      </c>
      <c r="G204">
        <f>_10sept_0_20[[#This Row],[V_mag]]-40</f>
        <v>-41.14</v>
      </c>
      <c r="H204">
        <f>(10^(_10sept_0_20[[#This Row],[H_mag_adj]]/20)*COS(RADIANS(_10sept_0_20[[#This Row],[H_phase]])))*0.6</f>
        <v>2.0289448670827051E-3</v>
      </c>
      <c r="I204">
        <f>(10^(_10sept_0_20[[#This Row],[H_mag_adj]]/20)*SIN(RADIANS(_10sept_0_20[[#This Row],[H_phase]])))*0.6</f>
        <v>-4.855108503077625E-3</v>
      </c>
      <c r="J204">
        <f>(10^(_10sept_0_20[[#This Row],[V_mag_adj]]/20)*COS(RADIANS(_10sept_0_20[[#This Row],[V_phase]])))*0.6</f>
        <v>2.0238594977833322E-3</v>
      </c>
      <c r="K204">
        <f>(10^(_10sept_0_20[[#This Row],[V_mag_adj]]/20)*SIN(RADIANS(_10sept_0_20[[#This Row],[V_phase]])))*0.6</f>
        <v>-4.8572305466747321E-3</v>
      </c>
    </row>
    <row r="205" spans="1:11" x14ac:dyDescent="0.25">
      <c r="A205">
        <v>22</v>
      </c>
      <c r="B205">
        <v>-1.24</v>
      </c>
      <c r="C205">
        <v>-77.33</v>
      </c>
      <c r="D205">
        <v>-1.24</v>
      </c>
      <c r="E205">
        <v>-77.3</v>
      </c>
      <c r="F205">
        <f>_10sept_0_20[[#This Row],[H_mag]]-40</f>
        <v>-41.24</v>
      </c>
      <c r="G205">
        <f>_10sept_0_20[[#This Row],[V_mag]]-40</f>
        <v>-41.24</v>
      </c>
      <c r="H205">
        <f>(10^(_10sept_0_20[[#This Row],[H_mag_adj]]/20)*COS(RADIANS(_10sept_0_20[[#This Row],[H_phase]])))*0.6</f>
        <v>1.1409325036458012E-3</v>
      </c>
      <c r="I205">
        <f>(10^(_10sept_0_20[[#This Row],[H_mag_adj]]/20)*SIN(RADIANS(_10sept_0_20[[#This Row],[H_phase]])))*0.6</f>
        <v>-5.0751056350365606E-3</v>
      </c>
      <c r="J205">
        <f>(10^(_10sept_0_20[[#This Row],[V_mag_adj]]/20)*COS(RADIANS(_10sept_0_20[[#This Row],[V_phase]])))*0.6</f>
        <v>1.1435896662243599E-3</v>
      </c>
      <c r="K205">
        <f>(10^(_10sept_0_20[[#This Row],[V_mag_adj]]/20)*SIN(RADIANS(_10sept_0_20[[#This Row],[V_phase]])))*0.6</f>
        <v>-5.074507548517411E-3</v>
      </c>
    </row>
    <row r="206" spans="1:11" x14ac:dyDescent="0.25">
      <c r="A206">
        <v>23</v>
      </c>
      <c r="B206">
        <v>-1.32</v>
      </c>
      <c r="C206">
        <v>-87.54</v>
      </c>
      <c r="D206">
        <v>-1.33</v>
      </c>
      <c r="E206">
        <v>-87.55</v>
      </c>
      <c r="F206">
        <f>_10sept_0_20[[#This Row],[H_mag]]-40</f>
        <v>-41.32</v>
      </c>
      <c r="G206">
        <f>_10sept_0_20[[#This Row],[V_mag]]-40</f>
        <v>-41.33</v>
      </c>
      <c r="H206">
        <f>(10^(_10sept_0_20[[#This Row],[H_mag_adj]]/20)*COS(RADIANS(_10sept_0_20[[#This Row],[H_phase]])))*0.6</f>
        <v>2.2122300407543925E-4</v>
      </c>
      <c r="I206">
        <f>(10^(_10sept_0_20[[#This Row],[H_mag_adj]]/20)*SIN(RADIANS(_10sept_0_20[[#This Row],[H_phase]])))*0.6</f>
        <v>-5.1493312834887056E-3</v>
      </c>
      <c r="J206">
        <f>(10^(_10sept_0_20[[#This Row],[V_mag_adj]]/20)*COS(RADIANS(_10sept_0_20[[#This Row],[V_phase]])))*0.6</f>
        <v>2.2007076112678689E-4</v>
      </c>
      <c r="K206">
        <f>(10^(_10sept_0_20[[#This Row],[V_mag_adj]]/20)*SIN(RADIANS(_10sept_0_20[[#This Row],[V_phase]])))*0.6</f>
        <v>-5.143444796039667E-3</v>
      </c>
    </row>
    <row r="207" spans="1:11" x14ac:dyDescent="0.25">
      <c r="A207">
        <v>24</v>
      </c>
      <c r="B207">
        <v>-1.38</v>
      </c>
      <c r="C207">
        <v>-97.55</v>
      </c>
      <c r="D207">
        <v>-1.38</v>
      </c>
      <c r="E207">
        <v>-98.13</v>
      </c>
      <c r="F207">
        <f>_10sept_0_20[[#This Row],[H_mag]]-40</f>
        <v>-41.38</v>
      </c>
      <c r="G207">
        <f>_10sept_0_20[[#This Row],[V_mag]]-40</f>
        <v>-41.38</v>
      </c>
      <c r="H207">
        <f>(10^(_10sept_0_20[[#This Row],[H_mag_adj]]/20)*COS(RADIANS(_10sept_0_20[[#This Row],[H_phase]])))*0.6</f>
        <v>-6.7253980930350149E-4</v>
      </c>
      <c r="I207">
        <f>(10^(_10sept_0_20[[#This Row],[H_mag_adj]]/20)*SIN(RADIANS(_10sept_0_20[[#This Row],[H_phase]])))*0.6</f>
        <v>-5.0742253761759211E-3</v>
      </c>
      <c r="J207">
        <f>(10^(_10sept_0_20[[#This Row],[V_mag_adj]]/20)*COS(RADIANS(_10sept_0_20[[#This Row],[V_phase]])))*0.6</f>
        <v>-7.23870398728246E-4</v>
      </c>
      <c r="K207">
        <f>(10^(_10sept_0_20[[#This Row],[V_mag_adj]]/20)*SIN(RADIANS(_10sept_0_20[[#This Row],[V_phase]])))*0.6</f>
        <v>-5.0671574486264651E-3</v>
      </c>
    </row>
    <row r="208" spans="1:11" x14ac:dyDescent="0.25">
      <c r="A208">
        <v>25</v>
      </c>
      <c r="B208">
        <v>-1.41</v>
      </c>
      <c r="C208">
        <v>-108.07</v>
      </c>
      <c r="D208">
        <v>-1.41</v>
      </c>
      <c r="E208">
        <v>-108.54</v>
      </c>
      <c r="F208">
        <f>_10sept_0_20[[#This Row],[H_mag]]-40</f>
        <v>-41.41</v>
      </c>
      <c r="G208">
        <f>_10sept_0_20[[#This Row],[V_mag]]-40</f>
        <v>-41.41</v>
      </c>
      <c r="H208">
        <f>(10^(_10sept_0_20[[#This Row],[H_mag_adj]]/20)*COS(RADIANS(_10sept_0_20[[#This Row],[H_phase]])))*0.6</f>
        <v>-1.5822067002638455E-3</v>
      </c>
      <c r="I208">
        <f>(10^(_10sept_0_20[[#This Row],[H_mag_adj]]/20)*SIN(RADIANS(_10sept_0_20[[#This Row],[H_phase]])))*0.6</f>
        <v>-4.8493643797221844E-3</v>
      </c>
      <c r="J208">
        <f>(10^(_10sept_0_20[[#This Row],[V_mag_adj]]/20)*COS(RADIANS(_10sept_0_20[[#This Row],[V_phase]])))*0.6</f>
        <v>-1.6219325873770244E-3</v>
      </c>
      <c r="K208">
        <f>(10^(_10sept_0_20[[#This Row],[V_mag_adj]]/20)*SIN(RADIANS(_10sept_0_20[[#This Row],[V_phase]])))*0.6</f>
        <v>-4.836222452667226E-3</v>
      </c>
    </row>
    <row r="209" spans="1:11" x14ac:dyDescent="0.25">
      <c r="A209">
        <v>26</v>
      </c>
      <c r="B209">
        <v>-1.42</v>
      </c>
      <c r="C209">
        <v>-119.45</v>
      </c>
      <c r="D209">
        <v>-1.43</v>
      </c>
      <c r="E209">
        <v>-119.83</v>
      </c>
      <c r="F209">
        <f>_10sept_0_20[[#This Row],[H_mag]]-40</f>
        <v>-41.42</v>
      </c>
      <c r="G209">
        <f>_10sept_0_20[[#This Row],[V_mag]]-40</f>
        <v>-41.43</v>
      </c>
      <c r="H209">
        <f>(10^(_10sept_0_20[[#This Row],[H_mag_adj]]/20)*COS(RADIANS(_10sept_0_20[[#This Row],[H_phase]])))*0.6</f>
        <v>-2.5050680199983836E-3</v>
      </c>
      <c r="I209">
        <f>(10^(_10sept_0_20[[#This Row],[H_mag_adj]]/20)*SIN(RADIANS(_10sept_0_20[[#This Row],[H_phase]])))*0.6</f>
        <v>-4.4367221533205955E-3</v>
      </c>
      <c r="J209">
        <f>(10^(_10sept_0_20[[#This Row],[V_mag_adj]]/20)*COS(RADIANS(_10sept_0_20[[#This Row],[V_phase]])))*0.6</f>
        <v>-2.531521964462199E-3</v>
      </c>
      <c r="K209">
        <f>(10^(_10sept_0_20[[#This Row],[V_mag_adj]]/20)*SIN(RADIANS(_10sept_0_20[[#This Row],[V_phase]])))*0.6</f>
        <v>-4.4149246597851056E-3</v>
      </c>
    </row>
    <row r="210" spans="1:11" x14ac:dyDescent="0.25">
      <c r="A210">
        <v>27</v>
      </c>
      <c r="B210">
        <v>-1.4</v>
      </c>
      <c r="C210">
        <v>-130.32</v>
      </c>
      <c r="D210">
        <v>-1.4</v>
      </c>
      <c r="E210">
        <v>-130.87</v>
      </c>
      <c r="F210">
        <f>_10sept_0_20[[#This Row],[H_mag]]-40</f>
        <v>-41.4</v>
      </c>
      <c r="G210">
        <f>_10sept_0_20[[#This Row],[V_mag]]-40</f>
        <v>-41.4</v>
      </c>
      <c r="H210">
        <f>(10^(_10sept_0_20[[#This Row],[H_mag_adj]]/20)*COS(RADIANS(_10sept_0_20[[#This Row],[H_phase]])))*0.6</f>
        <v>-3.3044036504242141E-3</v>
      </c>
      <c r="I210">
        <f>(10^(_10sept_0_20[[#This Row],[H_mag_adj]]/20)*SIN(RADIANS(_10sept_0_20[[#This Row],[H_phase]])))*0.6</f>
        <v>-3.8936629383862676E-3</v>
      </c>
      <c r="J210">
        <f>(10^(_10sept_0_20[[#This Row],[V_mag_adj]]/20)*COS(RADIANS(_10sept_0_20[[#This Row],[V_phase]])))*0.6</f>
        <v>-3.3416273135456142E-3</v>
      </c>
      <c r="K210">
        <f>(10^(_10sept_0_20[[#This Row],[V_mag_adj]]/20)*SIN(RADIANS(_10sept_0_20[[#This Row],[V_phase]])))*0.6</f>
        <v>-3.8617640347470197E-3</v>
      </c>
    </row>
    <row r="211" spans="1:11" x14ac:dyDescent="0.25">
      <c r="A211">
        <v>28</v>
      </c>
      <c r="B211">
        <v>-1.35</v>
      </c>
      <c r="C211">
        <v>-142.02000000000001</v>
      </c>
      <c r="D211">
        <v>-1.36</v>
      </c>
      <c r="E211">
        <v>-142.29</v>
      </c>
      <c r="F211">
        <f>_10sept_0_20[[#This Row],[H_mag]]-40</f>
        <v>-41.35</v>
      </c>
      <c r="G211">
        <f>_10sept_0_20[[#This Row],[V_mag]]-40</f>
        <v>-41.36</v>
      </c>
      <c r="H211">
        <f>(10^(_10sept_0_20[[#This Row],[H_mag_adj]]/20)*COS(RADIANS(_10sept_0_20[[#This Row],[H_phase]])))*0.6</f>
        <v>-4.0485713061962133E-3</v>
      </c>
      <c r="I211">
        <f>(10^(_10sept_0_20[[#This Row],[H_mag_adj]]/20)*SIN(RADIANS(_10sept_0_20[[#This Row],[H_phase]])))*0.6</f>
        <v>-3.1608153333665735E-3</v>
      </c>
      <c r="J211">
        <f>(10^(_10sept_0_20[[#This Row],[V_mag_adj]]/20)*COS(RADIANS(_10sept_0_20[[#This Row],[V_phase]])))*0.6</f>
        <v>-4.0587457952788461E-3</v>
      </c>
      <c r="K211">
        <f>(10^(_10sept_0_20[[#This Row],[V_mag_adj]]/20)*SIN(RADIANS(_10sept_0_20[[#This Row],[V_phase]])))*0.6</f>
        <v>-3.1380869291192785E-3</v>
      </c>
    </row>
    <row r="212" spans="1:11" x14ac:dyDescent="0.25">
      <c r="A212">
        <v>29</v>
      </c>
      <c r="B212">
        <v>-1.28</v>
      </c>
      <c r="C212">
        <v>-153.18</v>
      </c>
      <c r="D212">
        <v>-1.29</v>
      </c>
      <c r="E212">
        <v>-153.34</v>
      </c>
      <c r="F212">
        <f>_10sept_0_20[[#This Row],[H_mag]]-40</f>
        <v>-41.28</v>
      </c>
      <c r="G212">
        <f>_10sept_0_20[[#This Row],[V_mag]]-40</f>
        <v>-41.29</v>
      </c>
      <c r="H212">
        <f>(10^(_10sept_0_20[[#This Row],[H_mag_adj]]/20)*COS(RADIANS(_10sept_0_20[[#This Row],[H_phase]])))*0.6</f>
        <v>-4.6208792744354289E-3</v>
      </c>
      <c r="I212">
        <f>(10^(_10sept_0_20[[#This Row],[H_mag_adj]]/20)*SIN(RADIANS(_10sept_0_20[[#This Row],[H_phase]])))*0.6</f>
        <v>-2.3361990051595917E-3</v>
      </c>
      <c r="J212">
        <f>(10^(_10sept_0_20[[#This Row],[V_mag_adj]]/20)*COS(RADIANS(_10sept_0_20[[#This Row],[V_phase]])))*0.6</f>
        <v>-4.6220607385578684E-3</v>
      </c>
      <c r="K212">
        <f>(10^(_10sept_0_20[[#This Row],[V_mag_adj]]/20)*SIN(RADIANS(_10sept_0_20[[#This Row],[V_phase]])))*0.6</f>
        <v>-2.3206127409292399E-3</v>
      </c>
    </row>
    <row r="213" spans="1:11" x14ac:dyDescent="0.25">
      <c r="A213">
        <v>30</v>
      </c>
      <c r="B213">
        <v>-1.18</v>
      </c>
      <c r="C213">
        <v>-164.74</v>
      </c>
      <c r="D213">
        <v>-1.18</v>
      </c>
      <c r="E213">
        <v>-164.97</v>
      </c>
      <c r="F213">
        <f>_10sept_0_20[[#This Row],[H_mag]]-40</f>
        <v>-41.18</v>
      </c>
      <c r="G213">
        <f>_10sept_0_20[[#This Row],[V_mag]]-40</f>
        <v>-41.18</v>
      </c>
      <c r="H213">
        <f>(10^(_10sept_0_20[[#This Row],[H_mag_adj]]/20)*COS(RADIANS(_10sept_0_20[[#This Row],[H_phase]])))*0.6</f>
        <v>-5.0531497285912696E-3</v>
      </c>
      <c r="I213">
        <f>(10^(_10sept_0_20[[#This Row],[H_mag_adj]]/20)*SIN(RADIANS(_10sept_0_20[[#This Row],[H_phase]])))*0.6</f>
        <v>-1.3785942772813048E-3</v>
      </c>
      <c r="J213">
        <f>(10^(_10sept_0_20[[#This Row],[V_mag_adj]]/20)*COS(RADIANS(_10sept_0_20[[#This Row],[V_phase]])))*0.6</f>
        <v>-5.0586430320082405E-3</v>
      </c>
      <c r="K213">
        <f>(10^(_10sept_0_20[[#This Row],[V_mag_adj]]/20)*SIN(RADIANS(_10sept_0_20[[#This Row],[V_phase]])))*0.6</f>
        <v>-1.3582985811776635E-3</v>
      </c>
    </row>
    <row r="214" spans="1:11" x14ac:dyDescent="0.25">
      <c r="A214">
        <v>31</v>
      </c>
      <c r="B214">
        <v>-1.07</v>
      </c>
      <c r="C214">
        <v>-176.63</v>
      </c>
      <c r="D214">
        <v>-1.08</v>
      </c>
      <c r="E214">
        <v>-176.64</v>
      </c>
      <c r="F214">
        <f>_10sept_0_20[[#This Row],[H_mag]]-40</f>
        <v>-41.07</v>
      </c>
      <c r="G214">
        <f>_10sept_0_20[[#This Row],[V_mag]]-40</f>
        <v>-41.08</v>
      </c>
      <c r="H214">
        <f>(10^(_10sept_0_20[[#This Row],[H_mag_adj]]/20)*COS(RADIANS(_10sept_0_20[[#This Row],[H_phase]])))*0.6</f>
        <v>-5.2954100322966718E-3</v>
      </c>
      <c r="I214">
        <f>(10^(_10sept_0_20[[#This Row],[H_mag_adj]]/20)*SIN(RADIANS(_10sept_0_20[[#This Row],[H_phase]])))*0.6</f>
        <v>-3.1182295462583309E-4</v>
      </c>
      <c r="J214">
        <f>(10^(_10sept_0_20[[#This Row],[V_mag_adj]]/20)*COS(RADIANS(_10sept_0_20[[#This Row],[V_phase]])))*0.6</f>
        <v>-5.2893712545050483E-3</v>
      </c>
      <c r="K214">
        <f>(10^(_10sept_0_20[[#This Row],[V_mag_adj]]/20)*SIN(RADIANS(_10sept_0_20[[#This Row],[V_phase]])))*0.6</f>
        <v>-3.1054099705673762E-4</v>
      </c>
    </row>
    <row r="215" spans="1:11" x14ac:dyDescent="0.25">
      <c r="A215">
        <v>32</v>
      </c>
      <c r="B215">
        <v>-0.96</v>
      </c>
      <c r="C215">
        <v>171.55</v>
      </c>
      <c r="D215">
        <v>-0.96</v>
      </c>
      <c r="E215">
        <v>171.79</v>
      </c>
      <c r="F215">
        <f>_10sept_0_20[[#This Row],[H_mag]]-40</f>
        <v>-40.96</v>
      </c>
      <c r="G215">
        <f>_10sept_0_20[[#This Row],[V_mag]]-40</f>
        <v>-40.96</v>
      </c>
      <c r="H215">
        <f>(10^(_10sept_0_20[[#This Row],[H_mag_adj]]/20)*COS(RADIANS(_10sept_0_20[[#This Row],[H_phase]])))*0.6</f>
        <v>-5.3138706646477666E-3</v>
      </c>
      <c r="I215">
        <f>(10^(_10sept_0_20[[#This Row],[H_mag_adj]]/20)*SIN(RADIANS(_10sept_0_20[[#This Row],[H_phase]])))*0.6</f>
        <v>7.8942310667495406E-4</v>
      </c>
      <c r="J215">
        <f>(10^(_10sept_0_20[[#This Row],[V_mag_adj]]/20)*COS(RADIANS(_10sept_0_20[[#This Row],[V_phase]])))*0.6</f>
        <v>-5.3171307643326135E-3</v>
      </c>
      <c r="K215">
        <f>(10^(_10sept_0_20[[#This Row],[V_mag_adj]]/20)*SIN(RADIANS(_10sept_0_20[[#This Row],[V_phase]])))*0.6</f>
        <v>7.6715755679267748E-4</v>
      </c>
    </row>
    <row r="216" spans="1:11" x14ac:dyDescent="0.25">
      <c r="A216">
        <v>33</v>
      </c>
      <c r="B216">
        <v>-0.87</v>
      </c>
      <c r="C216">
        <v>160.18</v>
      </c>
      <c r="D216">
        <v>-0.87</v>
      </c>
      <c r="E216">
        <v>160.44</v>
      </c>
      <c r="F216">
        <f>_10sept_0_20[[#This Row],[H_mag]]-40</f>
        <v>-40.869999999999997</v>
      </c>
      <c r="G216">
        <f>_10sept_0_20[[#This Row],[V_mag]]-40</f>
        <v>-40.869999999999997</v>
      </c>
      <c r="H216">
        <f>(10^(_10sept_0_20[[#This Row],[H_mag_adj]]/20)*COS(RADIANS(_10sept_0_20[[#This Row],[H_phase]])))*0.6</f>
        <v>-5.1065928636369684E-3</v>
      </c>
      <c r="I216">
        <f>(10^(_10sept_0_20[[#This Row],[H_mag_adj]]/20)*SIN(RADIANS(_10sept_0_20[[#This Row],[H_phase]])))*0.6</f>
        <v>1.8405003933453581E-3</v>
      </c>
      <c r="J216">
        <f>(10^(_10sept_0_20[[#This Row],[V_mag_adj]]/20)*COS(RADIANS(_10sept_0_20[[#This Row],[V_phase]])))*0.6</f>
        <v>-5.1148921830863336E-3</v>
      </c>
      <c r="K216">
        <f>(10^(_10sept_0_20[[#This Row],[V_mag_adj]]/20)*SIN(RADIANS(_10sept_0_20[[#This Row],[V_phase]])))*0.6</f>
        <v>1.8173085396417296E-3</v>
      </c>
    </row>
    <row r="217" spans="1:11" x14ac:dyDescent="0.25">
      <c r="A217">
        <v>34</v>
      </c>
      <c r="B217">
        <v>-0.8</v>
      </c>
      <c r="C217">
        <v>148.09</v>
      </c>
      <c r="D217">
        <v>-0.8</v>
      </c>
      <c r="E217">
        <v>148.28</v>
      </c>
      <c r="F217">
        <f>_10sept_0_20[[#This Row],[H_mag]]-40</f>
        <v>-40.799999999999997</v>
      </c>
      <c r="G217">
        <f>_10sept_0_20[[#This Row],[V_mag]]-40</f>
        <v>-40.799999999999997</v>
      </c>
      <c r="H217">
        <f>(10^(_10sept_0_20[[#This Row],[H_mag_adj]]/20)*COS(RADIANS(_10sept_0_20[[#This Row],[H_phase]])))*0.6</f>
        <v>-4.6451235298426239E-3</v>
      </c>
      <c r="I217">
        <f>(10^(_10sept_0_20[[#This Row],[H_mag_adj]]/20)*SIN(RADIANS(_10sept_0_20[[#This Row],[H_phase]])))*0.6</f>
        <v>2.8924597062359395E-3</v>
      </c>
      <c r="J217">
        <f>(10^(_10sept_0_20[[#This Row],[V_mag_adj]]/20)*COS(RADIANS(_10sept_0_20[[#This Row],[V_phase]])))*0.6</f>
        <v>-4.6546897314148315E-3</v>
      </c>
      <c r="K217">
        <f>(10^(_10sept_0_20[[#This Row],[V_mag_adj]]/20)*SIN(RADIANS(_10sept_0_20[[#This Row],[V_phase]])))*0.6</f>
        <v>2.8770400177886677E-3</v>
      </c>
    </row>
    <row r="218" spans="1:11" x14ac:dyDescent="0.25">
      <c r="A218">
        <v>35</v>
      </c>
      <c r="B218">
        <v>-0.75</v>
      </c>
      <c r="C218">
        <v>135.94</v>
      </c>
      <c r="D218">
        <v>-0.75</v>
      </c>
      <c r="E218">
        <v>136.47999999999999</v>
      </c>
      <c r="F218">
        <f>_10sept_0_20[[#This Row],[H_mag]]-40</f>
        <v>-40.75</v>
      </c>
      <c r="G218">
        <f>_10sept_0_20[[#This Row],[V_mag]]-40</f>
        <v>-40.75</v>
      </c>
      <c r="H218">
        <f>(10^(_10sept_0_20[[#This Row],[H_mag_adj]]/20)*COS(RADIANS(_10sept_0_20[[#This Row],[H_phase]])))*0.6</f>
        <v>-3.9549927550306865E-3</v>
      </c>
      <c r="I218">
        <f>(10^(_10sept_0_20[[#This Row],[H_mag_adj]]/20)*SIN(RADIANS(_10sept_0_20[[#This Row],[H_phase]])))*0.6</f>
        <v>3.8273041957599535E-3</v>
      </c>
      <c r="J218">
        <f>(10^(_10sept_0_20[[#This Row],[V_mag_adj]]/20)*COS(RADIANS(_10sept_0_20[[#This Row],[V_phase]])))*0.6</f>
        <v>-3.9908880605870447E-3</v>
      </c>
      <c r="K218">
        <f>(10^(_10sept_0_20[[#This Row],[V_mag_adj]]/20)*SIN(RADIANS(_10sept_0_20[[#This Row],[V_phase]])))*0.6</f>
        <v>3.7898598373938236E-3</v>
      </c>
    </row>
    <row r="219" spans="1:11" x14ac:dyDescent="0.25">
      <c r="A219">
        <v>36</v>
      </c>
      <c r="B219">
        <v>-0.75</v>
      </c>
      <c r="C219">
        <v>123.95</v>
      </c>
      <c r="D219">
        <v>-0.76</v>
      </c>
      <c r="E219">
        <v>124.48</v>
      </c>
      <c r="F219">
        <f>_10sept_0_20[[#This Row],[H_mag]]-40</f>
        <v>-40.75</v>
      </c>
      <c r="G219">
        <f>_10sept_0_20[[#This Row],[V_mag]]-40</f>
        <v>-40.76</v>
      </c>
      <c r="H219">
        <f>(10^(_10sept_0_20[[#This Row],[H_mag_adj]]/20)*COS(RADIANS(_10sept_0_20[[#This Row],[H_phase]])))*0.6</f>
        <v>-3.0736222507771489E-3</v>
      </c>
      <c r="I219">
        <f>(10^(_10sept_0_20[[#This Row],[H_mag_adj]]/20)*SIN(RADIANS(_10sept_0_20[[#This Row],[H_phase]])))*0.6</f>
        <v>4.5654212684871232E-3</v>
      </c>
      <c r="J219">
        <f>(10^(_10sept_0_20[[#This Row],[V_mag_adj]]/20)*COS(RADIANS(_10sept_0_20[[#This Row],[V_phase]])))*0.6</f>
        <v>-3.1121363717765398E-3</v>
      </c>
      <c r="K219">
        <f>(10^(_10sept_0_20[[#This Row],[V_mag_adj]]/20)*SIN(RADIANS(_10sept_0_20[[#This Row],[V_phase]])))*0.6</f>
        <v>4.5315744193562381E-3</v>
      </c>
    </row>
    <row r="220" spans="1:11" x14ac:dyDescent="0.25">
      <c r="A220">
        <v>37</v>
      </c>
      <c r="B220">
        <v>-0.76</v>
      </c>
      <c r="C220">
        <v>111.72</v>
      </c>
      <c r="D220">
        <v>-0.77</v>
      </c>
      <c r="E220">
        <v>112.51</v>
      </c>
      <c r="F220">
        <f>_10sept_0_20[[#This Row],[H_mag]]-40</f>
        <v>-40.76</v>
      </c>
      <c r="G220">
        <f>_10sept_0_20[[#This Row],[V_mag]]-40</f>
        <v>-40.770000000000003</v>
      </c>
      <c r="H220">
        <f>(10^(_10sept_0_20[[#This Row],[H_mag_adj]]/20)*COS(RADIANS(_10sept_0_20[[#This Row],[H_phase]])))*0.6</f>
        <v>-2.034400145387551E-3</v>
      </c>
      <c r="I220">
        <f>(10^(_10sept_0_20[[#This Row],[H_mag_adj]]/20)*SIN(RADIANS(_10sept_0_20[[#This Row],[H_phase]])))*0.6</f>
        <v>5.1070319720112759E-3</v>
      </c>
      <c r="J220">
        <f>(10^(_10sept_0_20[[#This Row],[V_mag_adj]]/20)*COS(RADIANS(_10sept_0_20[[#This Row],[V_phase]])))*0.6</f>
        <v>-2.1021991687741942E-3</v>
      </c>
      <c r="K220">
        <f>(10^(_10sept_0_20[[#This Row],[V_mag_adj]]/20)*SIN(RADIANS(_10sept_0_20[[#This Row],[V_phase]])))*0.6</f>
        <v>5.0726534290618372E-3</v>
      </c>
    </row>
    <row r="221" spans="1:11" x14ac:dyDescent="0.25">
      <c r="A221">
        <v>38</v>
      </c>
      <c r="B221">
        <v>-0.8</v>
      </c>
      <c r="C221">
        <v>99.28</v>
      </c>
      <c r="D221">
        <v>-0.81</v>
      </c>
      <c r="E221">
        <v>99.8</v>
      </c>
      <c r="F221">
        <f>_10sept_0_20[[#This Row],[H_mag]]-40</f>
        <v>-40.799999999999997</v>
      </c>
      <c r="G221">
        <f>_10sept_0_20[[#This Row],[V_mag]]-40</f>
        <v>-40.81</v>
      </c>
      <c r="H221">
        <f>(10^(_10sept_0_20[[#This Row],[H_mag_adj]]/20)*COS(RADIANS(_10sept_0_20[[#This Row],[H_phase]])))*0.6</f>
        <v>-8.8242156133469789E-4</v>
      </c>
      <c r="I221">
        <f>(10^(_10sept_0_20[[#This Row],[H_mag_adj]]/20)*SIN(RADIANS(_10sept_0_20[[#This Row],[H_phase]])))*0.6</f>
        <v>5.4004470137006006E-3</v>
      </c>
      <c r="J221">
        <f>(10^(_10sept_0_20[[#This Row],[V_mag_adj]]/20)*COS(RADIANS(_10sept_0_20[[#This Row],[V_phase]])))*0.6</f>
        <v>-9.3032575529845547E-4</v>
      </c>
      <c r="K221">
        <f>(10^(_10sept_0_20[[#This Row],[V_mag_adj]]/20)*SIN(RADIANS(_10sept_0_20[[#This Row],[V_phase]])))*0.6</f>
        <v>5.3860116616609261E-3</v>
      </c>
    </row>
    <row r="222" spans="1:11" x14ac:dyDescent="0.25">
      <c r="A222">
        <v>39</v>
      </c>
      <c r="B222">
        <v>-0.88</v>
      </c>
      <c r="C222">
        <v>86.55</v>
      </c>
      <c r="D222">
        <v>-0.88</v>
      </c>
      <c r="E222">
        <v>86.78</v>
      </c>
      <c r="F222">
        <f>_10sept_0_20[[#This Row],[H_mag]]-40</f>
        <v>-40.880000000000003</v>
      </c>
      <c r="G222">
        <f>_10sept_0_20[[#This Row],[V_mag]]-40</f>
        <v>-40.880000000000003</v>
      </c>
      <c r="H222">
        <f>(10^(_10sept_0_20[[#This Row],[H_mag_adj]]/20)*COS(RADIANS(_10sept_0_20[[#This Row],[H_phase]])))*0.6</f>
        <v>3.2627608591417016E-4</v>
      </c>
      <c r="I222">
        <f>(10^(_10sept_0_20[[#This Row],[H_mag_adj]]/20)*SIN(RADIANS(_10sept_0_20[[#This Row],[H_phase]])))*0.6</f>
        <v>5.4120707021129942E-3</v>
      </c>
      <c r="J222">
        <f>(10^(_10sept_0_20[[#This Row],[V_mag_adj]]/20)*COS(RADIANS(_10sept_0_20[[#This Row],[V_phase]])))*0.6</f>
        <v>3.045480712032194E-4</v>
      </c>
      <c r="K222">
        <f>(10^(_10sept_0_20[[#This Row],[V_mag_adj]]/20)*SIN(RADIANS(_10sept_0_20[[#This Row],[V_phase]])))*0.6</f>
        <v>5.4133368490456709E-3</v>
      </c>
    </row>
    <row r="223" spans="1:11" x14ac:dyDescent="0.25">
      <c r="A223">
        <v>40</v>
      </c>
      <c r="B223">
        <v>-0.97</v>
      </c>
      <c r="C223">
        <v>73.56</v>
      </c>
      <c r="D223">
        <v>-0.97</v>
      </c>
      <c r="E223">
        <v>73.83</v>
      </c>
      <c r="F223">
        <f>_10sept_0_20[[#This Row],[H_mag]]-40</f>
        <v>-40.97</v>
      </c>
      <c r="G223">
        <f>_10sept_0_20[[#This Row],[V_mag]]-40</f>
        <v>-40.97</v>
      </c>
      <c r="H223">
        <f>(10^(_10sept_0_20[[#This Row],[H_mag_adj]]/20)*COS(RADIANS(_10sept_0_20[[#This Row],[H_phase]])))*0.6</f>
        <v>1.5186396809682842E-3</v>
      </c>
      <c r="I223">
        <f>(10^(_10sept_0_20[[#This Row],[H_mag_adj]]/20)*SIN(RADIANS(_10sept_0_20[[#This Row],[H_phase]])))*0.6</f>
        <v>5.1466267301642906E-3</v>
      </c>
      <c r="J223">
        <f>(10^(_10sept_0_20[[#This Row],[V_mag_adj]]/20)*COS(RADIANS(_10sept_0_20[[#This Row],[V_phase]])))*0.6</f>
        <v>1.4943700017529947E-3</v>
      </c>
      <c r="K223">
        <f>(10^(_10sept_0_20[[#This Row],[V_mag_adj]]/20)*SIN(RADIANS(_10sept_0_20[[#This Row],[V_phase]])))*0.6</f>
        <v>5.1537259801151432E-3</v>
      </c>
    </row>
    <row r="224" spans="1:11" x14ac:dyDescent="0.25">
      <c r="A224">
        <v>41</v>
      </c>
      <c r="B224">
        <v>-1.07</v>
      </c>
      <c r="C224">
        <v>60.39</v>
      </c>
      <c r="D224">
        <v>-1.1000000000000001</v>
      </c>
      <c r="E224">
        <v>60.29</v>
      </c>
      <c r="F224">
        <f>_10sept_0_20[[#This Row],[H_mag]]-40</f>
        <v>-41.07</v>
      </c>
      <c r="G224">
        <f>_10sept_0_20[[#This Row],[V_mag]]-40</f>
        <v>-41.1</v>
      </c>
      <c r="H224">
        <f>(10^(_10sept_0_20[[#This Row],[H_mag_adj]]/20)*COS(RADIANS(_10sept_0_20[[#This Row],[H_phase]])))*0.6</f>
        <v>2.620960595682269E-3</v>
      </c>
      <c r="I224">
        <f>(10^(_10sept_0_20[[#This Row],[H_mag_adj]]/20)*SIN(RADIANS(_10sept_0_20[[#This Row],[H_phase]])))*0.6</f>
        <v>4.6118506611837152E-3</v>
      </c>
      <c r="J224">
        <f>(10^(_10sept_0_20[[#This Row],[V_mag_adj]]/20)*COS(RADIANS(_10sept_0_20[[#This Row],[V_phase]])))*0.6</f>
        <v>2.619941196195217E-3</v>
      </c>
      <c r="K224">
        <f>(10^(_10sept_0_20[[#This Row],[V_mag_adj]]/20)*SIN(RADIANS(_10sept_0_20[[#This Row],[V_phase]])))*0.6</f>
        <v>4.5913837050623454E-3</v>
      </c>
    </row>
    <row r="225" spans="1:11" x14ac:dyDescent="0.25">
      <c r="A225">
        <v>42</v>
      </c>
      <c r="B225">
        <v>-1.18</v>
      </c>
      <c r="C225">
        <v>46.85</v>
      </c>
      <c r="D225">
        <v>-1.19</v>
      </c>
      <c r="E225">
        <v>46.89</v>
      </c>
      <c r="F225">
        <f>_10sept_0_20[[#This Row],[H_mag]]-40</f>
        <v>-41.18</v>
      </c>
      <c r="G225">
        <f>_10sept_0_20[[#This Row],[V_mag]]-40</f>
        <v>-41.19</v>
      </c>
      <c r="H225">
        <f>(10^(_10sept_0_20[[#This Row],[H_mag_adj]]/20)*COS(RADIANS(_10sept_0_20[[#This Row],[H_phase]])))*0.6</f>
        <v>3.5822067589507101E-3</v>
      </c>
      <c r="I225">
        <f>(10^(_10sept_0_20[[#This Row],[H_mag_adj]]/20)*SIN(RADIANS(_10sept_0_20[[#This Row],[H_phase]])))*0.6</f>
        <v>3.8213399609355134E-3</v>
      </c>
      <c r="J225">
        <f>(10^(_10sept_0_20[[#This Row],[V_mag_adj]]/20)*COS(RADIANS(_10sept_0_20[[#This Row],[V_phase]])))*0.6</f>
        <v>3.5754193635020755E-3</v>
      </c>
      <c r="K225">
        <f>(10^(_10sept_0_20[[#This Row],[V_mag_adj]]/20)*SIN(RADIANS(_10sept_0_20[[#This Row],[V_phase]])))*0.6</f>
        <v>3.819440056466515E-3</v>
      </c>
    </row>
    <row r="226" spans="1:11" x14ac:dyDescent="0.25">
      <c r="A226">
        <v>43</v>
      </c>
      <c r="B226">
        <v>-1.32</v>
      </c>
      <c r="C226">
        <v>33.07</v>
      </c>
      <c r="D226">
        <v>-1.32</v>
      </c>
      <c r="E226">
        <v>33.31</v>
      </c>
      <c r="F226">
        <f>_10sept_0_20[[#This Row],[H_mag]]-40</f>
        <v>-41.32</v>
      </c>
      <c r="G226">
        <f>_10sept_0_20[[#This Row],[V_mag]]-40</f>
        <v>-41.32</v>
      </c>
      <c r="H226">
        <f>(10^(_10sept_0_20[[#This Row],[H_mag_adj]]/20)*COS(RADIANS(_10sept_0_20[[#This Row],[H_phase]])))*0.6</f>
        <v>4.3191433861359783E-3</v>
      </c>
      <c r="I226">
        <f>(10^(_10sept_0_20[[#This Row],[H_mag_adj]]/20)*SIN(RADIANS(_10sept_0_20[[#This Row],[H_phase]])))*0.6</f>
        <v>2.8123926992234651E-3</v>
      </c>
      <c r="J226">
        <f>(10^(_10sept_0_20[[#This Row],[V_mag_adj]]/20)*COS(RADIANS(_10sept_0_20[[#This Row],[V_phase]])))*0.6</f>
        <v>4.3073250058850926E-3</v>
      </c>
      <c r="K226">
        <f>(10^(_10sept_0_20[[#This Row],[V_mag_adj]]/20)*SIN(RADIANS(_10sept_0_20[[#This Row],[V_phase]])))*0.6</f>
        <v>2.8304599587919603E-3</v>
      </c>
    </row>
    <row r="227" spans="1:11" x14ac:dyDescent="0.25">
      <c r="A227">
        <v>44</v>
      </c>
      <c r="B227">
        <v>-1.42</v>
      </c>
      <c r="C227">
        <v>20.149999999999999</v>
      </c>
      <c r="D227">
        <v>-1.43</v>
      </c>
      <c r="E227">
        <v>20.04</v>
      </c>
      <c r="F227">
        <f>_10sept_0_20[[#This Row],[H_mag]]-40</f>
        <v>-41.42</v>
      </c>
      <c r="G227">
        <f>_10sept_0_20[[#This Row],[V_mag]]-40</f>
        <v>-41.43</v>
      </c>
      <c r="H227">
        <f>(10^(_10sept_0_20[[#This Row],[H_mag_adj]]/20)*COS(RADIANS(_10sept_0_20[[#This Row],[H_phase]])))*0.6</f>
        <v>4.7832331832687184E-3</v>
      </c>
      <c r="I227">
        <f>(10^(_10sept_0_20[[#This Row],[H_mag_adj]]/20)*SIN(RADIANS(_10sept_0_20[[#This Row],[H_phase]])))*0.6</f>
        <v>1.7551494423727466E-3</v>
      </c>
      <c r="J227">
        <f>(10^(_10sept_0_20[[#This Row],[V_mag_adj]]/20)*COS(RADIANS(_10sept_0_20[[#This Row],[V_phase]])))*0.6</f>
        <v>4.7810864120705907E-3</v>
      </c>
      <c r="K227">
        <f>(10^(_10sept_0_20[[#This Row],[V_mag_adj]]/20)*SIN(RADIANS(_10sept_0_20[[#This Row],[V_phase]])))*0.6</f>
        <v>1.7439541073225365E-3</v>
      </c>
    </row>
    <row r="228" spans="1:11" x14ac:dyDescent="0.25">
      <c r="A228">
        <v>45</v>
      </c>
      <c r="B228">
        <v>-1.54</v>
      </c>
      <c r="C228">
        <v>6.75</v>
      </c>
      <c r="D228">
        <v>-1.56</v>
      </c>
      <c r="E228">
        <v>6.88</v>
      </c>
      <c r="F228">
        <f>_10sept_0_20[[#This Row],[H_mag]]-40</f>
        <v>-41.54</v>
      </c>
      <c r="G228">
        <f>_10sept_0_20[[#This Row],[V_mag]]-40</f>
        <v>-41.56</v>
      </c>
      <c r="H228">
        <f>(10^(_10sept_0_20[[#This Row],[H_mag_adj]]/20)*COS(RADIANS(_10sept_0_20[[#This Row],[H_phase]])))*0.6</f>
        <v>4.99034347113786E-3</v>
      </c>
      <c r="I228">
        <f>(10^(_10sept_0_20[[#This Row],[H_mag_adj]]/20)*SIN(RADIANS(_10sept_0_20[[#This Row],[H_phase]])))*0.6</f>
        <v>5.9064607269554881E-4</v>
      </c>
      <c r="J228">
        <f>(10^(_10sept_0_20[[#This Row],[V_mag_adj]]/20)*COS(RADIANS(_10sept_0_20[[#This Row],[V_phase]])))*0.6</f>
        <v>4.9775161339093224E-3</v>
      </c>
      <c r="K228">
        <f>(10^(_10sept_0_20[[#This Row],[V_mag_adj]]/20)*SIN(RADIANS(_10sept_0_20[[#This Row],[V_phase]])))*0.6</f>
        <v>6.0058278650867492E-4</v>
      </c>
    </row>
    <row r="229" spans="1:11" x14ac:dyDescent="0.25">
      <c r="A229">
        <v>46</v>
      </c>
      <c r="B229">
        <v>-1.68</v>
      </c>
      <c r="C229">
        <v>-6.71</v>
      </c>
      <c r="D229">
        <v>-1.7</v>
      </c>
      <c r="E229">
        <v>-6.94</v>
      </c>
      <c r="F229">
        <f>_10sept_0_20[[#This Row],[H_mag]]-40</f>
        <v>-41.68</v>
      </c>
      <c r="G229">
        <f>_10sept_0_20[[#This Row],[V_mag]]-40</f>
        <v>-41.7</v>
      </c>
      <c r="H229">
        <f>(10^(_10sept_0_20[[#This Row],[H_mag_adj]]/20)*COS(RADIANS(_10sept_0_20[[#This Row],[H_phase]])))*0.6</f>
        <v>4.9109579562040132E-3</v>
      </c>
      <c r="I229">
        <f>(10^(_10sept_0_20[[#This Row],[H_mag_adj]]/20)*SIN(RADIANS(_10sept_0_20[[#This Row],[H_phase]])))*0.6</f>
        <v>-5.7777394075460796E-4</v>
      </c>
      <c r="J229">
        <f>(10^(_10sept_0_20[[#This Row],[V_mag_adj]]/20)*COS(RADIANS(_10sept_0_20[[#This Row],[V_phase]])))*0.6</f>
        <v>4.8973095964472005E-3</v>
      </c>
      <c r="K229">
        <f>(10^(_10sept_0_20[[#This Row],[V_mag_adj]]/20)*SIN(RADIANS(_10sept_0_20[[#This Row],[V_phase]])))*0.6</f>
        <v>-5.9610890838628007E-4</v>
      </c>
    </row>
    <row r="230" spans="1:11" x14ac:dyDescent="0.25">
      <c r="A230">
        <v>47</v>
      </c>
      <c r="B230">
        <v>-1.85</v>
      </c>
      <c r="C230">
        <v>-20.39</v>
      </c>
      <c r="D230">
        <v>-1.86</v>
      </c>
      <c r="E230">
        <v>-20.14</v>
      </c>
      <c r="F230">
        <f>_10sept_0_20[[#This Row],[H_mag]]-40</f>
        <v>-41.85</v>
      </c>
      <c r="G230">
        <f>_10sept_0_20[[#This Row],[V_mag]]-40</f>
        <v>-41.86</v>
      </c>
      <c r="H230">
        <f>(10^(_10sept_0_20[[#This Row],[H_mag_adj]]/20)*COS(RADIANS(_10sept_0_20[[#This Row],[H_phase]])))*0.6</f>
        <v>4.5451655257820953E-3</v>
      </c>
      <c r="I230">
        <f>(10^(_10sept_0_20[[#This Row],[H_mag_adj]]/20)*SIN(RADIANS(_10sept_0_20[[#This Row],[H_phase]])))*0.6</f>
        <v>-1.6894289681874501E-3</v>
      </c>
      <c r="J230">
        <f>(10^(_10sept_0_20[[#This Row],[V_mag_adj]]/20)*COS(RADIANS(_10sept_0_20[[#This Row],[V_phase]])))*0.6</f>
        <v>4.5472555240006199E-3</v>
      </c>
      <c r="K230">
        <f>(10^(_10sept_0_20[[#This Row],[V_mag_adj]]/20)*SIN(RADIANS(_10sept_0_20[[#This Row],[V_phase]])))*0.6</f>
        <v>-1.6676598530983896E-3</v>
      </c>
    </row>
    <row r="231" spans="1:11" x14ac:dyDescent="0.25">
      <c r="A231">
        <v>48</v>
      </c>
      <c r="B231">
        <v>-2.0299999999999998</v>
      </c>
      <c r="C231">
        <v>-33.6</v>
      </c>
      <c r="D231">
        <v>-2.0299999999999998</v>
      </c>
      <c r="E231">
        <v>-33.49</v>
      </c>
      <c r="F231">
        <f>_10sept_0_20[[#This Row],[H_mag]]-40</f>
        <v>-42.03</v>
      </c>
      <c r="G231">
        <f>_10sept_0_20[[#This Row],[V_mag]]-40</f>
        <v>-42.03</v>
      </c>
      <c r="H231">
        <f>(10^(_10sept_0_20[[#This Row],[H_mag_adj]]/20)*COS(RADIANS(_10sept_0_20[[#This Row],[H_phase]])))*0.6</f>
        <v>3.9559900240720217E-3</v>
      </c>
      <c r="I231">
        <f>(10^(_10sept_0_20[[#This Row],[H_mag_adj]]/20)*SIN(RADIANS(_10sept_0_20[[#This Row],[H_phase]])))*0.6</f>
        <v>-2.6283534879552807E-3</v>
      </c>
      <c r="J231">
        <f>(10^(_10sept_0_20[[#This Row],[V_mag_adj]]/20)*COS(RADIANS(_10sept_0_20[[#This Row],[V_phase]])))*0.6</f>
        <v>3.9610288067902016E-3</v>
      </c>
      <c r="K231">
        <f>(10^(_10sept_0_20[[#This Row],[V_mag_adj]]/20)*SIN(RADIANS(_10sept_0_20[[#This Row],[V_phase]])))*0.6</f>
        <v>-2.6207536931162081E-3</v>
      </c>
    </row>
    <row r="232" spans="1:11" x14ac:dyDescent="0.25">
      <c r="A232">
        <v>49</v>
      </c>
      <c r="B232">
        <v>-2.2400000000000002</v>
      </c>
      <c r="C232">
        <v>-46.84</v>
      </c>
      <c r="D232">
        <v>-2.2400000000000002</v>
      </c>
      <c r="E232">
        <v>-46.29</v>
      </c>
      <c r="F232">
        <f>_10sept_0_20[[#This Row],[H_mag]]-40</f>
        <v>-42.24</v>
      </c>
      <c r="G232">
        <f>_10sept_0_20[[#This Row],[V_mag]]-40</f>
        <v>-42.24</v>
      </c>
      <c r="H232">
        <f>(10^(_10sept_0_20[[#This Row],[H_mag_adj]]/20)*COS(RADIANS(_10sept_0_20[[#This Row],[H_phase]])))*0.6</f>
        <v>3.1712573992324989E-3</v>
      </c>
      <c r="I232">
        <f>(10^(_10sept_0_20[[#This Row],[H_mag_adj]]/20)*SIN(RADIANS(_10sept_0_20[[#This Row],[H_phase]])))*0.6</f>
        <v>-3.3817742125741069E-3</v>
      </c>
      <c r="J232">
        <f>(10^(_10sept_0_20[[#This Row],[V_mag_adj]]/20)*COS(RADIANS(_10sept_0_20[[#This Row],[V_phase]])))*0.6</f>
        <v>3.2035734932516192E-3</v>
      </c>
      <c r="K232">
        <f>(10^(_10sept_0_20[[#This Row],[V_mag_adj]]/20)*SIN(RADIANS(_10sept_0_20[[#This Row],[V_phase]])))*0.6</f>
        <v>-3.3511769858295625E-3</v>
      </c>
    </row>
    <row r="233" spans="1:11" x14ac:dyDescent="0.25">
      <c r="A233">
        <v>50</v>
      </c>
      <c r="B233">
        <v>-2.48</v>
      </c>
      <c r="C233">
        <v>-60.72</v>
      </c>
      <c r="D233">
        <v>-2.48</v>
      </c>
      <c r="E233">
        <v>-60.58</v>
      </c>
      <c r="F233">
        <f>_10sept_0_20[[#This Row],[H_mag]]-40</f>
        <v>-42.48</v>
      </c>
      <c r="G233">
        <f>_10sept_0_20[[#This Row],[V_mag]]-40</f>
        <v>-42.48</v>
      </c>
      <c r="H233">
        <f>(10^(_10sept_0_20[[#This Row],[H_mag_adj]]/20)*COS(RADIANS(_10sept_0_20[[#This Row],[H_phase]])))*0.6</f>
        <v>2.2056133862047591E-3</v>
      </c>
      <c r="I233">
        <f>(10^(_10sept_0_20[[#This Row],[H_mag_adj]]/20)*SIN(RADIANS(_10sept_0_20[[#This Row],[H_phase]])))*0.6</f>
        <v>-3.9335735259223631E-3</v>
      </c>
      <c r="J233">
        <f>(10^(_10sept_0_20[[#This Row],[V_mag_adj]]/20)*COS(RADIANS(_10sept_0_20[[#This Row],[V_phase]])))*0.6</f>
        <v>2.2152183256503514E-3</v>
      </c>
      <c r="K233">
        <f>(10^(_10sept_0_20[[#This Row],[V_mag_adj]]/20)*SIN(RADIANS(_10sept_0_20[[#This Row],[V_phase]])))*0.6</f>
        <v>-3.9281724584017148E-3</v>
      </c>
    </row>
    <row r="234" spans="1:11" x14ac:dyDescent="0.25">
      <c r="A234">
        <v>51</v>
      </c>
      <c r="B234">
        <v>-2.75</v>
      </c>
      <c r="C234">
        <v>-74.58</v>
      </c>
      <c r="D234">
        <v>-2.75</v>
      </c>
      <c r="E234">
        <v>-74.47</v>
      </c>
      <c r="F234">
        <f>_10sept_0_20[[#This Row],[H_mag]]-40</f>
        <v>-42.75</v>
      </c>
      <c r="G234">
        <f>_10sept_0_20[[#This Row],[V_mag]]-40</f>
        <v>-42.75</v>
      </c>
      <c r="H234">
        <f>(10^(_10sept_0_20[[#This Row],[H_mag_adj]]/20)*COS(RADIANS(_10sept_0_20[[#This Row],[H_phase]])))*0.6</f>
        <v>1.1624052339746669E-3</v>
      </c>
      <c r="I234">
        <f>(10^(_10sept_0_20[[#This Row],[H_mag_adj]]/20)*SIN(RADIANS(_10sept_0_20[[#This Row],[H_phase]])))*0.6</f>
        <v>-4.2143391017268467E-3</v>
      </c>
      <c r="J234">
        <f>(10^(_10sept_0_20[[#This Row],[V_mag_adj]]/20)*COS(RADIANS(_10sept_0_20[[#This Row],[V_phase]])))*0.6</f>
        <v>1.1704940370104912E-3</v>
      </c>
      <c r="K234">
        <f>(10^(_10sept_0_20[[#This Row],[V_mag_adj]]/20)*SIN(RADIANS(_10sept_0_20[[#This Row],[V_phase]])))*0.6</f>
        <v>-4.2120996785022114E-3</v>
      </c>
    </row>
    <row r="235" spans="1:11" x14ac:dyDescent="0.25">
      <c r="A235">
        <v>52</v>
      </c>
      <c r="B235">
        <v>-3.03</v>
      </c>
      <c r="C235">
        <v>-87.95</v>
      </c>
      <c r="D235">
        <v>-3.03</v>
      </c>
      <c r="E235">
        <v>-87.81</v>
      </c>
      <c r="F235">
        <f>_10sept_0_20[[#This Row],[H_mag]]-40</f>
        <v>-43.03</v>
      </c>
      <c r="G235">
        <f>_10sept_0_20[[#This Row],[V_mag]]-40</f>
        <v>-43.03</v>
      </c>
      <c r="H235">
        <f>(10^(_10sept_0_20[[#This Row],[H_mag_adj]]/20)*COS(RADIANS(_10sept_0_20[[#This Row],[H_phase]])))*0.6</f>
        <v>1.5142229158233354E-4</v>
      </c>
      <c r="I235">
        <f>(10^(_10sept_0_20[[#This Row],[H_mag_adj]]/20)*SIN(RADIANS(_10sept_0_20[[#This Row],[H_phase]])))*0.6</f>
        <v>-4.2303198872961903E-3</v>
      </c>
      <c r="J235">
        <f>(10^(_10sept_0_20[[#This Row],[V_mag_adj]]/20)*COS(RADIANS(_10sept_0_20[[#This Row],[V_phase]])))*0.6</f>
        <v>1.617584507256826E-4</v>
      </c>
      <c r="K235">
        <f>(10^(_10sept_0_20[[#This Row],[V_mag_adj]]/20)*SIN(RADIANS(_10sept_0_20[[#This Row],[V_phase]])))*0.6</f>
        <v>-4.2299372646483211E-3</v>
      </c>
    </row>
    <row r="236" spans="1:11" x14ac:dyDescent="0.25">
      <c r="A236">
        <v>53</v>
      </c>
      <c r="B236">
        <v>-3.3</v>
      </c>
      <c r="C236">
        <v>-100.88</v>
      </c>
      <c r="D236">
        <v>-3.31</v>
      </c>
      <c r="E236">
        <v>-101.26</v>
      </c>
      <c r="F236">
        <f>_10sept_0_20[[#This Row],[H_mag]]-40</f>
        <v>-43.3</v>
      </c>
      <c r="G236">
        <f>_10sept_0_20[[#This Row],[V_mag]]-40</f>
        <v>-43.31</v>
      </c>
      <c r="H236">
        <f>(10^(_10sept_0_20[[#This Row],[H_mag_adj]]/20)*COS(RADIANS(_10sept_0_20[[#This Row],[H_phase]])))*0.6</f>
        <v>-7.7454086900321324E-4</v>
      </c>
      <c r="I236">
        <f>(10^(_10sept_0_20[[#This Row],[H_mag_adj]]/20)*SIN(RADIANS(_10sept_0_20[[#This Row],[H_phase]])))*0.6</f>
        <v>-4.0297086158409589E-3</v>
      </c>
      <c r="J236">
        <f>(10^(_10sept_0_20[[#This Row],[V_mag_adj]]/20)*COS(RADIANS(_10sept_0_20[[#This Row],[V_phase]])))*0.6</f>
        <v>-8.0032773602848966E-4</v>
      </c>
      <c r="K236">
        <f>(10^(_10sept_0_20[[#This Row],[V_mag_adj]]/20)*SIN(RADIANS(_10sept_0_20[[#This Row],[V_phase]])))*0.6</f>
        <v>-4.0198523861278623E-3</v>
      </c>
    </row>
    <row r="237" spans="1:11" x14ac:dyDescent="0.25">
      <c r="A237">
        <v>54</v>
      </c>
      <c r="B237">
        <v>-3.62</v>
      </c>
      <c r="C237">
        <v>-114.94</v>
      </c>
      <c r="D237">
        <v>-3.62</v>
      </c>
      <c r="E237">
        <v>-115.68</v>
      </c>
      <c r="F237">
        <f>_10sept_0_20[[#This Row],[H_mag]]-40</f>
        <v>-43.62</v>
      </c>
      <c r="G237">
        <f>_10sept_0_20[[#This Row],[V_mag]]-40</f>
        <v>-43.62</v>
      </c>
      <c r="H237">
        <f>(10^(_10sept_0_20[[#This Row],[H_mag_adj]]/20)*COS(RADIANS(_10sept_0_20[[#This Row],[H_phase]])))*0.6</f>
        <v>-1.6677189733605075E-3</v>
      </c>
      <c r="I237">
        <f>(10^(_10sept_0_20[[#This Row],[H_mag_adj]]/20)*SIN(RADIANS(_10sept_0_20[[#This Row],[H_phase]])))*0.6</f>
        <v>-3.5862350029062431E-3</v>
      </c>
      <c r="J237">
        <f>(10^(_10sept_0_20[[#This Row],[V_mag_adj]]/20)*COS(RADIANS(_10sept_0_20[[#This Row],[V_phase]])))*0.6</f>
        <v>-1.7138963830828874E-3</v>
      </c>
      <c r="K237">
        <f>(10^(_10sept_0_20[[#This Row],[V_mag_adj]]/20)*SIN(RADIANS(_10sept_0_20[[#This Row],[V_phase]])))*0.6</f>
        <v>-3.5643971802019987E-3</v>
      </c>
    </row>
    <row r="238" spans="1:11" x14ac:dyDescent="0.25">
      <c r="A238">
        <v>55</v>
      </c>
      <c r="B238">
        <v>-3.94</v>
      </c>
      <c r="C238">
        <v>-129.01</v>
      </c>
      <c r="D238">
        <v>-3.95</v>
      </c>
      <c r="E238">
        <v>-129.43</v>
      </c>
      <c r="F238">
        <f>_10sept_0_20[[#This Row],[H_mag]]-40</f>
        <v>-43.94</v>
      </c>
      <c r="G238">
        <f>_10sept_0_20[[#This Row],[V_mag]]-40</f>
        <v>-43.95</v>
      </c>
      <c r="H238">
        <f>(10^(_10sept_0_20[[#This Row],[H_mag_adj]]/20)*COS(RADIANS(_10sept_0_20[[#This Row],[H_phase]])))*0.6</f>
        <v>-2.3994772747496567E-3</v>
      </c>
      <c r="I238">
        <f>(10^(_10sept_0_20[[#This Row],[H_mag_adj]]/20)*SIN(RADIANS(_10sept_0_20[[#This Row],[H_phase]])))*0.6</f>
        <v>-2.9620504645926811E-3</v>
      </c>
      <c r="J238">
        <f>(10^(_10sept_0_20[[#This Row],[V_mag_adj]]/20)*COS(RADIANS(_10sept_0_20[[#This Row],[V_phase]])))*0.6</f>
        <v>-2.4183397572864209E-3</v>
      </c>
      <c r="K238">
        <f>(10^(_10sept_0_20[[#This Row],[V_mag_adj]]/20)*SIN(RADIANS(_10sept_0_20[[#This Row],[V_phase]])))*0.6</f>
        <v>-2.9409940588250678E-3</v>
      </c>
    </row>
    <row r="239" spans="1:11" x14ac:dyDescent="0.25">
      <c r="A239">
        <v>56</v>
      </c>
      <c r="B239">
        <v>-4.3</v>
      </c>
      <c r="C239">
        <v>-143.1</v>
      </c>
      <c r="D239">
        <v>-4.29</v>
      </c>
      <c r="E239">
        <v>-143.38999999999999</v>
      </c>
      <c r="F239">
        <f>_10sept_0_20[[#This Row],[H_mag]]-40</f>
        <v>-44.3</v>
      </c>
      <c r="G239">
        <f>_10sept_0_20[[#This Row],[V_mag]]-40</f>
        <v>-44.29</v>
      </c>
      <c r="H239">
        <f>(10^(_10sept_0_20[[#This Row],[H_mag_adj]]/20)*COS(RADIANS(_10sept_0_20[[#This Row],[H_phase]])))*0.6</f>
        <v>-2.9246238330287127E-3</v>
      </c>
      <c r="I239">
        <f>(10^(_10sept_0_20[[#This Row],[H_mag_adj]]/20)*SIN(RADIANS(_10sept_0_20[[#This Row],[H_phase]])))*0.6</f>
        <v>-2.195869687112295E-3</v>
      </c>
      <c r="J239">
        <f>(10^(_10sept_0_20[[#This Row],[V_mag_adj]]/20)*COS(RADIANS(_10sept_0_20[[#This Row],[V_phase]])))*0.6</f>
        <v>-2.9390824154938364E-3</v>
      </c>
      <c r="K239">
        <f>(10^(_10sept_0_20[[#This Row],[V_mag_adj]]/20)*SIN(RADIANS(_10sept_0_20[[#This Row],[V_phase]])))*0.6</f>
        <v>-2.1835512313887586E-3</v>
      </c>
    </row>
    <row r="240" spans="1:11" x14ac:dyDescent="0.25">
      <c r="A240">
        <v>57</v>
      </c>
      <c r="B240">
        <v>-4.66</v>
      </c>
      <c r="C240">
        <v>-156.9</v>
      </c>
      <c r="D240">
        <v>-4.66</v>
      </c>
      <c r="E240">
        <v>-156.69999999999999</v>
      </c>
      <c r="F240">
        <f>_10sept_0_20[[#This Row],[H_mag]]-40</f>
        <v>-44.66</v>
      </c>
      <c r="G240">
        <f>_10sept_0_20[[#This Row],[V_mag]]-40</f>
        <v>-44.66</v>
      </c>
      <c r="H240">
        <f>(10^(_10sept_0_20[[#This Row],[H_mag_adj]]/20)*COS(RADIANS(_10sept_0_20[[#This Row],[H_phase]])))*0.6</f>
        <v>-3.2274149449000888E-3</v>
      </c>
      <c r="I240">
        <f>(10^(_10sept_0_20[[#This Row],[H_mag_adj]]/20)*SIN(RADIANS(_10sept_0_20[[#This Row],[H_phase]])))*0.6</f>
        <v>-1.3766091325895984E-3</v>
      </c>
      <c r="J240">
        <f>(10^(_10sept_0_20[[#This Row],[V_mag_adj]]/20)*COS(RADIANS(_10sept_0_20[[#This Row],[V_phase]])))*0.6</f>
        <v>-3.2225900197669077E-3</v>
      </c>
      <c r="K240">
        <f>(10^(_10sept_0_20[[#This Row],[V_mag_adj]]/20)*SIN(RADIANS(_10sept_0_20[[#This Row],[V_phase]])))*0.6</f>
        <v>-1.3878665263606042E-3</v>
      </c>
    </row>
    <row r="241" spans="1:11" x14ac:dyDescent="0.25">
      <c r="A241">
        <v>58</v>
      </c>
      <c r="B241">
        <v>-5.07</v>
      </c>
      <c r="C241">
        <v>-171.25</v>
      </c>
      <c r="D241">
        <v>-5.07</v>
      </c>
      <c r="E241">
        <v>-171.07</v>
      </c>
      <c r="F241">
        <f>_10sept_0_20[[#This Row],[H_mag]]-40</f>
        <v>-45.07</v>
      </c>
      <c r="G241">
        <f>_10sept_0_20[[#This Row],[V_mag]]-40</f>
        <v>-45.07</v>
      </c>
      <c r="H241">
        <f>(10^(_10sept_0_20[[#This Row],[H_mag_adj]]/20)*COS(RADIANS(_10sept_0_20[[#This Row],[H_phase]])))*0.6</f>
        <v>-3.3080119885973156E-3</v>
      </c>
      <c r="I241">
        <f>(10^(_10sept_0_20[[#This Row],[H_mag_adj]]/20)*SIN(RADIANS(_10sept_0_20[[#This Row],[H_phase]])))*0.6</f>
        <v>-5.09151742487526E-4</v>
      </c>
      <c r="J241">
        <f>(10^(_10sept_0_20[[#This Row],[V_mag_adj]]/20)*COS(RADIANS(_10sept_0_20[[#This Row],[V_phase]])))*0.6</f>
        <v>-3.3063961194832879E-3</v>
      </c>
      <c r="K241">
        <f>(10^(_10sept_0_20[[#This Row],[V_mag_adj]]/20)*SIN(RADIANS(_10sept_0_20[[#This Row],[V_phase]])))*0.6</f>
        <v>-5.1954163899297094E-4</v>
      </c>
    </row>
    <row r="242" spans="1:11" x14ac:dyDescent="0.25">
      <c r="A242">
        <v>59</v>
      </c>
      <c r="B242">
        <v>-5.47</v>
      </c>
      <c r="C242">
        <v>174.64</v>
      </c>
      <c r="D242">
        <v>-5.49</v>
      </c>
      <c r="E242">
        <v>174.79</v>
      </c>
      <c r="F242">
        <f>_10sept_0_20[[#This Row],[H_mag]]-40</f>
        <v>-45.47</v>
      </c>
      <c r="G242">
        <f>_10sept_0_20[[#This Row],[V_mag]]-40</f>
        <v>-45.49</v>
      </c>
      <c r="H242">
        <f>(10^(_10sept_0_20[[#This Row],[H_mag_adj]]/20)*COS(RADIANS(_10sept_0_20[[#This Row],[H_phase]])))*0.6</f>
        <v>-3.1823511552471527E-3</v>
      </c>
      <c r="I242">
        <f>(10^(_10sept_0_20[[#This Row],[H_mag_adj]]/20)*SIN(RADIANS(_10sept_0_20[[#This Row],[H_phase]])))*0.6</f>
        <v>2.9857934805794411E-4</v>
      </c>
      <c r="J242">
        <f>(10^(_10sept_0_20[[#This Row],[V_mag_adj]]/20)*COS(RADIANS(_10sept_0_20[[#This Row],[V_phase]])))*0.6</f>
        <v>-3.1758009502419636E-3</v>
      </c>
      <c r="K242">
        <f>(10^(_10sept_0_20[[#This Row],[V_mag_adj]]/20)*SIN(RADIANS(_10sept_0_20[[#This Row],[V_phase]])))*0.6</f>
        <v>2.8957940903794337E-4</v>
      </c>
    </row>
    <row r="243" spans="1:11" x14ac:dyDescent="0.25">
      <c r="A243">
        <v>60</v>
      </c>
      <c r="B243">
        <v>-5.91</v>
      </c>
      <c r="C243">
        <v>160.63</v>
      </c>
      <c r="D243">
        <v>-5.91</v>
      </c>
      <c r="E243">
        <v>160.6</v>
      </c>
      <c r="F243">
        <f>_10sept_0_20[[#This Row],[H_mag]]-40</f>
        <v>-45.91</v>
      </c>
      <c r="G243">
        <f>_10sept_0_20[[#This Row],[V_mag]]-40</f>
        <v>-45.91</v>
      </c>
      <c r="H243">
        <f>(10^(_10sept_0_20[[#This Row],[H_mag_adj]]/20)*COS(RADIANS(_10sept_0_20[[#This Row],[H_phase]])))*0.6</f>
        <v>-2.8664573681040093E-3</v>
      </c>
      <c r="I243">
        <f>(10^(_10sept_0_20[[#This Row],[H_mag_adj]]/20)*SIN(RADIANS(_10sept_0_20[[#This Row],[H_phase]])))*0.6</f>
        <v>1.0077522951132496E-3</v>
      </c>
      <c r="J243">
        <f>(10^(_10sept_0_20[[#This Row],[V_mag_adj]]/20)*COS(RADIANS(_10sept_0_20[[#This Row],[V_phase]])))*0.6</f>
        <v>-2.8659293173325189E-3</v>
      </c>
      <c r="K243">
        <f>(10^(_10sept_0_20[[#This Row],[V_mag_adj]]/20)*SIN(RADIANS(_10sept_0_20[[#This Row],[V_phase]])))*0.6</f>
        <v>1.0092530304724122E-3</v>
      </c>
    </row>
    <row r="244" spans="1:11" x14ac:dyDescent="0.25">
      <c r="A244">
        <v>61</v>
      </c>
      <c r="B244">
        <v>-6.32</v>
      </c>
      <c r="C244">
        <v>146.71</v>
      </c>
      <c r="D244">
        <v>-6.32</v>
      </c>
      <c r="E244">
        <v>147.02000000000001</v>
      </c>
      <c r="F244">
        <f>_10sept_0_20[[#This Row],[H_mag]]-40</f>
        <v>-46.32</v>
      </c>
      <c r="G244">
        <f>_10sept_0_20[[#This Row],[V_mag]]-40</f>
        <v>-46.32</v>
      </c>
      <c r="H244">
        <f>(10^(_10sept_0_20[[#This Row],[H_mag_adj]]/20)*COS(RADIANS(_10sept_0_20[[#This Row],[H_phase]])))*0.6</f>
        <v>-2.4227423069955157E-3</v>
      </c>
      <c r="I244">
        <f>(10^(_10sept_0_20[[#This Row],[H_mag_adj]]/20)*SIN(RADIANS(_10sept_0_20[[#This Row],[H_phase]])))*0.6</f>
        <v>1.5908390044582319E-3</v>
      </c>
      <c r="J244">
        <f>(10^(_10sept_0_20[[#This Row],[V_mag_adj]]/20)*COS(RADIANS(_10sept_0_20[[#This Row],[V_phase]])))*0.6</f>
        <v>-2.4313140710646884E-3</v>
      </c>
      <c r="K244">
        <f>(10^(_10sept_0_20[[#This Row],[V_mag_adj]]/20)*SIN(RADIANS(_10sept_0_20[[#This Row],[V_phase]])))*0.6</f>
        <v>1.5777074862136082E-3</v>
      </c>
    </row>
    <row r="245" spans="1:11" x14ac:dyDescent="0.25">
      <c r="A245">
        <v>62</v>
      </c>
      <c r="B245">
        <v>-6.75</v>
      </c>
      <c r="C245">
        <v>131.94</v>
      </c>
      <c r="D245">
        <v>-6.75</v>
      </c>
      <c r="E245">
        <v>131.5</v>
      </c>
      <c r="F245">
        <f>_10sept_0_20[[#This Row],[H_mag]]-40</f>
        <v>-46.75</v>
      </c>
      <c r="G245">
        <f>_10sept_0_20[[#This Row],[V_mag]]-40</f>
        <v>-46.75</v>
      </c>
      <c r="H245">
        <f>(10^(_10sept_0_20[[#This Row],[H_mag_adj]]/20)*COS(RADIANS(_10sept_0_20[[#This Row],[H_phase]])))*0.6</f>
        <v>-1.843556769061586E-3</v>
      </c>
      <c r="I245">
        <f>(10^(_10sept_0_20[[#This Row],[H_mag_adj]]/20)*SIN(RADIANS(_10sept_0_20[[#This Row],[H_phase]])))*0.6</f>
        <v>2.0517940887572359E-3</v>
      </c>
      <c r="J245">
        <f>(10^(_10sept_0_20[[#This Row],[V_mag_adj]]/20)*COS(RADIANS(_10sept_0_20[[#This Row],[V_phase]])))*0.6</f>
        <v>-1.8277459158384144E-3</v>
      </c>
      <c r="K245">
        <f>(10^(_10sept_0_20[[#This Row],[V_mag_adj]]/20)*SIN(RADIANS(_10sept_0_20[[#This Row],[V_phase]])))*0.6</f>
        <v>2.0658909483677801E-3</v>
      </c>
    </row>
    <row r="246" spans="1:11" x14ac:dyDescent="0.25">
      <c r="A246">
        <v>63</v>
      </c>
      <c r="B246">
        <v>-7.16</v>
      </c>
      <c r="C246">
        <v>117.63</v>
      </c>
      <c r="D246">
        <v>-7.16</v>
      </c>
      <c r="E246">
        <v>117.33</v>
      </c>
      <c r="F246">
        <f>_10sept_0_20[[#This Row],[H_mag]]-40</f>
        <v>-47.16</v>
      </c>
      <c r="G246">
        <f>_10sept_0_20[[#This Row],[V_mag]]-40</f>
        <v>-47.16</v>
      </c>
      <c r="H246">
        <f>(10^(_10sept_0_20[[#This Row],[H_mag_adj]]/20)*COS(RADIANS(_10sept_0_20[[#This Row],[H_phase]])))*0.6</f>
        <v>-1.2202379434061667E-3</v>
      </c>
      <c r="I246">
        <f>(10^(_10sept_0_20[[#This Row],[H_mag_adj]]/20)*SIN(RADIANS(_10sept_0_20[[#This Row],[H_phase]])))*0.6</f>
        <v>2.3311262483075557E-3</v>
      </c>
      <c r="J246">
        <f>(10^(_10sept_0_20[[#This Row],[V_mag_adj]]/20)*COS(RADIANS(_10sept_0_20[[#This Row],[V_phase]])))*0.6</f>
        <v>-1.2080155239637476E-3</v>
      </c>
      <c r="K246">
        <f>(10^(_10sept_0_20[[#This Row],[V_mag_adj]]/20)*SIN(RADIANS(_10sept_0_20[[#This Row],[V_phase]])))*0.6</f>
        <v>2.3374834155431268E-3</v>
      </c>
    </row>
    <row r="247" spans="1:11" x14ac:dyDescent="0.25">
      <c r="A247">
        <v>64</v>
      </c>
      <c r="B247">
        <v>-7.52</v>
      </c>
      <c r="C247">
        <v>103.6</v>
      </c>
      <c r="D247">
        <v>-7.52</v>
      </c>
      <c r="E247">
        <v>102.94</v>
      </c>
      <c r="F247">
        <f>_10sept_0_20[[#This Row],[H_mag]]-40</f>
        <v>-47.519999999999996</v>
      </c>
      <c r="G247">
        <f>_10sept_0_20[[#This Row],[V_mag]]-40</f>
        <v>-47.519999999999996</v>
      </c>
      <c r="H247">
        <f>(10^(_10sept_0_20[[#This Row],[H_mag_adj]]/20)*COS(RADIANS(_10sept_0_20[[#This Row],[H_phase]])))*0.6</f>
        <v>-5.9358329062107718E-4</v>
      </c>
      <c r="I247">
        <f>(10^(_10sept_0_20[[#This Row],[H_mag_adj]]/20)*SIN(RADIANS(_10sept_0_20[[#This Row],[H_phase]])))*0.6</f>
        <v>2.4535792481674939E-3</v>
      </c>
      <c r="J247">
        <f>(10^(_10sept_0_20[[#This Row],[V_mag_adj]]/20)*COS(RADIANS(_10sept_0_20[[#This Row],[V_phase]])))*0.6</f>
        <v>-5.6528133043216747E-4</v>
      </c>
      <c r="K247">
        <f>(10^(_10sept_0_20[[#This Row],[V_mag_adj]]/20)*SIN(RADIANS(_10sept_0_20[[#This Row],[V_phase]])))*0.6</f>
        <v>2.4602539030367477E-3</v>
      </c>
    </row>
    <row r="248" spans="1:11" x14ac:dyDescent="0.25">
      <c r="A248">
        <v>65</v>
      </c>
      <c r="B248">
        <v>-7.93</v>
      </c>
      <c r="C248">
        <v>89.2</v>
      </c>
      <c r="D248">
        <v>-7.94</v>
      </c>
      <c r="E248">
        <v>88.64</v>
      </c>
      <c r="F248">
        <f>_10sept_0_20[[#This Row],[H_mag]]-40</f>
        <v>-47.93</v>
      </c>
      <c r="G248">
        <f>_10sept_0_20[[#This Row],[V_mag]]-40</f>
        <v>-47.94</v>
      </c>
      <c r="H248">
        <f>(10^(_10sept_0_20[[#This Row],[H_mag_adj]]/20)*COS(RADIANS(_10sept_0_20[[#This Row],[H_phase]])))*0.6</f>
        <v>3.362052520789663E-5</v>
      </c>
      <c r="I248">
        <f>(10^(_10sept_0_20[[#This Row],[H_mag_adj]]/20)*SIN(RADIANS(_10sept_0_20[[#This Row],[H_phase]])))*0.6</f>
        <v>2.4077362702186701E-3</v>
      </c>
      <c r="J248">
        <f>(10^(_10sept_0_20[[#This Row],[V_mag_adj]]/20)*COS(RADIANS(_10sept_0_20[[#This Row],[V_phase]])))*0.6</f>
        <v>5.7085622841288073E-5</v>
      </c>
      <c r="K248">
        <f>(10^(_10sept_0_20[[#This Row],[V_mag_adj]]/20)*SIN(RADIANS(_10sept_0_20[[#This Row],[V_phase]])))*0.6</f>
        <v>2.4045227681415665E-3</v>
      </c>
    </row>
    <row r="249" spans="1:11" x14ac:dyDescent="0.25">
      <c r="A249">
        <v>66</v>
      </c>
      <c r="B249">
        <v>-8.31</v>
      </c>
      <c r="C249">
        <v>74.540000000000006</v>
      </c>
      <c r="D249">
        <v>-8.33</v>
      </c>
      <c r="E249">
        <v>73.790000000000006</v>
      </c>
      <c r="F249">
        <f>_10sept_0_20[[#This Row],[H_mag]]-40</f>
        <v>-48.31</v>
      </c>
      <c r="G249">
        <f>_10sept_0_20[[#This Row],[V_mag]]-40</f>
        <v>-48.33</v>
      </c>
      <c r="H249">
        <f>(10^(_10sept_0_20[[#This Row],[H_mag_adj]]/20)*COS(RADIANS(_10sept_0_20[[#This Row],[H_phase]])))*0.6</f>
        <v>6.1440579752356503E-4</v>
      </c>
      <c r="I249">
        <f>(10^(_10sept_0_20[[#This Row],[H_mag_adj]]/20)*SIN(RADIANS(_10sept_0_20[[#This Row],[H_phase]])))*0.6</f>
        <v>2.2214970258279975E-3</v>
      </c>
      <c r="J249">
        <f>(10^(_10sept_0_20[[#This Row],[V_mag_adj]]/20)*COS(RADIANS(_10sept_0_20[[#This Row],[V_phase]])))*0.6</f>
        <v>6.41951805772537E-4</v>
      </c>
      <c r="K249">
        <f>(10^(_10sept_0_20[[#This Row],[V_mag_adj]]/20)*SIN(RADIANS(_10sept_0_20[[#This Row],[V_phase]])))*0.6</f>
        <v>2.2081740145611906E-3</v>
      </c>
    </row>
    <row r="250" spans="1:11" x14ac:dyDescent="0.25">
      <c r="A250">
        <v>67</v>
      </c>
      <c r="B250">
        <v>-8.7200000000000006</v>
      </c>
      <c r="C250">
        <v>59.34</v>
      </c>
      <c r="D250">
        <v>-8.6999999999999993</v>
      </c>
      <c r="E250">
        <v>58.6</v>
      </c>
      <c r="F250">
        <f>_10sept_0_20[[#This Row],[H_mag]]-40</f>
        <v>-48.72</v>
      </c>
      <c r="G250">
        <f>_10sept_0_20[[#This Row],[V_mag]]-40</f>
        <v>-48.7</v>
      </c>
      <c r="H250">
        <f>(10^(_10sept_0_20[[#This Row],[H_mag_adj]]/20)*COS(RADIANS(_10sept_0_20[[#This Row],[H_phase]])))*0.6</f>
        <v>1.121172564968203E-3</v>
      </c>
      <c r="I250">
        <f>(10^(_10sept_0_20[[#This Row],[H_mag_adj]]/20)*SIN(RADIANS(_10sept_0_20[[#This Row],[H_phase]])))*0.6</f>
        <v>1.8912762726949559E-3</v>
      </c>
      <c r="J250">
        <f>(10^(_10sept_0_20[[#This Row],[V_mag_adj]]/20)*COS(RADIANS(_10sept_0_20[[#This Row],[V_phase]])))*0.6</f>
        <v>1.1481456969844011E-3</v>
      </c>
      <c r="K250">
        <f>(10^(_10sept_0_20[[#This Row],[V_mag_adj]]/20)*SIN(RADIANS(_10sept_0_20[[#This Row],[V_phase]])))*0.6</f>
        <v>1.8809646024915382E-3</v>
      </c>
    </row>
    <row r="251" spans="1:11" x14ac:dyDescent="0.25">
      <c r="A251">
        <v>68</v>
      </c>
      <c r="B251">
        <v>-9.08</v>
      </c>
      <c r="C251">
        <v>44.04</v>
      </c>
      <c r="D251">
        <v>-9.08</v>
      </c>
      <c r="E251">
        <v>42.99</v>
      </c>
      <c r="F251">
        <f>_10sept_0_20[[#This Row],[H_mag]]-40</f>
        <v>-49.08</v>
      </c>
      <c r="G251">
        <f>_10sept_0_20[[#This Row],[V_mag]]-40</f>
        <v>-49.08</v>
      </c>
      <c r="H251">
        <f>(10^(_10sept_0_20[[#This Row],[H_mag_adj]]/20)*COS(RADIANS(_10sept_0_20[[#This Row],[H_phase]])))*0.6</f>
        <v>1.5163251699960038E-3</v>
      </c>
      <c r="I251">
        <f>(10^(_10sept_0_20[[#This Row],[H_mag_adj]]/20)*SIN(RADIANS(_10sept_0_20[[#This Row],[H_phase]])))*0.6</f>
        <v>1.4663453683347696E-3</v>
      </c>
      <c r="J251">
        <f>(10^(_10sept_0_20[[#This Row],[V_mag_adj]]/20)*COS(RADIANS(_10sept_0_20[[#This Row],[V_phase]])))*0.6</f>
        <v>1.5429412335423946E-3</v>
      </c>
      <c r="K251">
        <f>(10^(_10sept_0_20[[#This Row],[V_mag_adj]]/20)*SIN(RADIANS(_10sept_0_20[[#This Row],[V_phase]])))*0.6</f>
        <v>1.4383125912801134E-3</v>
      </c>
    </row>
    <row r="252" spans="1:11" x14ac:dyDescent="0.25">
      <c r="A252">
        <v>69</v>
      </c>
      <c r="B252">
        <v>-9.32</v>
      </c>
      <c r="C252">
        <v>28.95</v>
      </c>
      <c r="D252">
        <v>-9.35</v>
      </c>
      <c r="E252">
        <v>28.11</v>
      </c>
      <c r="F252">
        <f>_10sept_0_20[[#This Row],[H_mag]]-40</f>
        <v>-49.32</v>
      </c>
      <c r="G252">
        <f>_10sept_0_20[[#This Row],[V_mag]]-40</f>
        <v>-49.35</v>
      </c>
      <c r="H252">
        <f>(10^(_10sept_0_20[[#This Row],[H_mag_adj]]/20)*COS(RADIANS(_10sept_0_20[[#This Row],[H_phase]])))*0.6</f>
        <v>1.7954791758968299E-3</v>
      </c>
      <c r="I252">
        <f>(10^(_10sept_0_20[[#This Row],[H_mag_adj]]/20)*SIN(RADIANS(_10sept_0_20[[#This Row],[H_phase]])))*0.6</f>
        <v>9.9320306916177267E-4</v>
      </c>
      <c r="J252">
        <f>(10^(_10sept_0_20[[#This Row],[V_mag_adj]]/20)*COS(RADIANS(_10sept_0_20[[#This Row],[V_phase]])))*0.6</f>
        <v>1.8036066100511668E-3</v>
      </c>
      <c r="K252">
        <f>(10^(_10sept_0_20[[#This Row],[V_mag_adj]]/20)*SIN(RADIANS(_10sept_0_20[[#This Row],[V_phase]])))*0.6</f>
        <v>9.6344081603643968E-4</v>
      </c>
    </row>
    <row r="253" spans="1:11" x14ac:dyDescent="0.25">
      <c r="A253">
        <v>70</v>
      </c>
      <c r="B253">
        <v>-9.65</v>
      </c>
      <c r="C253">
        <v>13.2</v>
      </c>
      <c r="D253">
        <v>-9.64</v>
      </c>
      <c r="E253">
        <v>12.22</v>
      </c>
      <c r="F253">
        <f>_10sept_0_20[[#This Row],[H_mag]]-40</f>
        <v>-49.65</v>
      </c>
      <c r="G253">
        <f>_10sept_0_20[[#This Row],[V_mag]]-40</f>
        <v>-49.64</v>
      </c>
      <c r="H253">
        <f>(10^(_10sept_0_20[[#This Row],[H_mag_adj]]/20)*COS(RADIANS(_10sept_0_20[[#This Row],[H_phase]])))*0.6</f>
        <v>1.9231909412926258E-3</v>
      </c>
      <c r="I253">
        <f>(10^(_10sept_0_20[[#This Row],[H_mag_adj]]/20)*SIN(RADIANS(_10sept_0_20[[#This Row],[H_phase]])))*0.6</f>
        <v>4.5108036291365391E-4</v>
      </c>
      <c r="J253">
        <f>(10^(_10sept_0_20[[#This Row],[V_mag_adj]]/20)*COS(RADIANS(_10sept_0_20[[#This Row],[V_phase]])))*0.6</f>
        <v>1.9328486273243568E-3</v>
      </c>
      <c r="K253">
        <f>(10^(_10sept_0_20[[#This Row],[V_mag_adj]]/20)*SIN(RADIANS(_10sept_0_20[[#This Row],[V_phase]])))*0.6</f>
        <v>4.1860294895256026E-4</v>
      </c>
    </row>
    <row r="254" spans="1:11" x14ac:dyDescent="0.25">
      <c r="A254">
        <v>71</v>
      </c>
      <c r="B254">
        <v>-9.8699999999999992</v>
      </c>
      <c r="C254">
        <v>-2.14</v>
      </c>
      <c r="D254">
        <v>-9.86</v>
      </c>
      <c r="E254">
        <v>-2.69</v>
      </c>
      <c r="F254">
        <f>_10sept_0_20[[#This Row],[H_mag]]-40</f>
        <v>-49.87</v>
      </c>
      <c r="G254">
        <f>_10sept_0_20[[#This Row],[V_mag]]-40</f>
        <v>-49.86</v>
      </c>
      <c r="H254">
        <f>(10^(_10sept_0_20[[#This Row],[H_mag_adj]]/20)*COS(RADIANS(_10sept_0_20[[#This Row],[H_phase]])))*0.6</f>
        <v>1.9246344442823454E-3</v>
      </c>
      <c r="I254">
        <f>(10^(_10sept_0_20[[#This Row],[H_mag_adj]]/20)*SIN(RADIANS(_10sept_0_20[[#This Row],[H_phase]])))*0.6</f>
        <v>-7.1918630908814109E-5</v>
      </c>
      <c r="J254">
        <f>(10^(_10sept_0_20[[#This Row],[V_mag_adj]]/20)*COS(RADIANS(_10sept_0_20[[#This Row],[V_phase]])))*0.6</f>
        <v>1.9260716077422514E-3</v>
      </c>
      <c r="K254">
        <f>(10^(_10sept_0_20[[#This Row],[V_mag_adj]]/20)*SIN(RADIANS(_10sept_0_20[[#This Row],[V_phase]])))*0.6</f>
        <v>-9.0494323524761442E-5</v>
      </c>
    </row>
    <row r="255" spans="1:11" x14ac:dyDescent="0.25">
      <c r="A255">
        <v>72</v>
      </c>
      <c r="B255">
        <v>-10.1</v>
      </c>
      <c r="C255">
        <v>-16.989999999999998</v>
      </c>
      <c r="D255">
        <v>-10.11</v>
      </c>
      <c r="E255">
        <v>-17.64</v>
      </c>
      <c r="F255">
        <f>_10sept_0_20[[#This Row],[H_mag]]-40</f>
        <v>-50.1</v>
      </c>
      <c r="G255">
        <f>_10sept_0_20[[#This Row],[V_mag]]-40</f>
        <v>-50.11</v>
      </c>
      <c r="H255">
        <f>(10^(_10sept_0_20[[#This Row],[H_mag_adj]]/20)*COS(RADIANS(_10sept_0_20[[#This Row],[H_phase]])))*0.6</f>
        <v>1.7937864239228911E-3</v>
      </c>
      <c r="I255">
        <f>(10^(_10sept_0_20[[#This Row],[H_mag_adj]]/20)*SIN(RADIANS(_10sept_0_20[[#This Row],[H_phase]])))*0.6</f>
        <v>-5.480732257562345E-4</v>
      </c>
      <c r="J255">
        <f>(10^(_10sept_0_20[[#This Row],[V_mag_adj]]/20)*COS(RADIANS(_10sept_0_20[[#This Row],[V_phase]])))*0.6</f>
        <v>1.7853967364290513E-3</v>
      </c>
      <c r="K255">
        <f>(10^(_10sept_0_20[[#This Row],[V_mag_adj]]/20)*SIN(RADIANS(_10sept_0_20[[#This Row],[V_phase]])))*0.6</f>
        <v>-5.6773337873607674E-4</v>
      </c>
    </row>
    <row r="256" spans="1:11" x14ac:dyDescent="0.25">
      <c r="A256">
        <v>73</v>
      </c>
      <c r="B256">
        <v>-10.4</v>
      </c>
      <c r="C256">
        <v>-31.49</v>
      </c>
      <c r="D256">
        <v>-10.41</v>
      </c>
      <c r="E256">
        <v>-32.28</v>
      </c>
      <c r="F256">
        <f>_10sept_0_20[[#This Row],[H_mag]]-40</f>
        <v>-50.4</v>
      </c>
      <c r="G256">
        <f>_10sept_0_20[[#This Row],[V_mag]]-40</f>
        <v>-50.41</v>
      </c>
      <c r="H256">
        <f>(10^(_10sept_0_20[[#This Row],[H_mag_adj]]/20)*COS(RADIANS(_10sept_0_20[[#This Row],[H_phase]])))*0.6</f>
        <v>1.545124494645098E-3</v>
      </c>
      <c r="I256">
        <f>(10^(_10sept_0_20[[#This Row],[H_mag_adj]]/20)*SIN(RADIANS(_10sept_0_20[[#This Row],[H_phase]])))*0.6</f>
        <v>-9.4648260297218326E-4</v>
      </c>
      <c r="J256">
        <f>(10^(_10sept_0_20[[#This Row],[V_mag_adj]]/20)*COS(RADIANS(_10sept_0_20[[#This Row],[V_phase]])))*0.6</f>
        <v>1.530165157282954E-3</v>
      </c>
      <c r="K256">
        <f>(10^(_10sept_0_20[[#This Row],[V_mag_adj]]/20)*SIN(RADIANS(_10sept_0_20[[#This Row],[V_phase]])))*0.6</f>
        <v>-9.6658283292914721E-4</v>
      </c>
    </row>
    <row r="257" spans="1:11" x14ac:dyDescent="0.25">
      <c r="A257">
        <v>74</v>
      </c>
      <c r="B257">
        <v>-10.78</v>
      </c>
      <c r="C257">
        <v>-46.63</v>
      </c>
      <c r="D257">
        <v>-10.74</v>
      </c>
      <c r="E257">
        <v>-47.15</v>
      </c>
      <c r="F257">
        <f>_10sept_0_20[[#This Row],[H_mag]]-40</f>
        <v>-50.78</v>
      </c>
      <c r="G257">
        <f>_10sept_0_20[[#This Row],[V_mag]]-40</f>
        <v>-50.74</v>
      </c>
      <c r="H257">
        <f>(10^(_10sept_0_20[[#This Row],[H_mag_adj]]/20)*COS(RADIANS(_10sept_0_20[[#This Row],[H_phase]])))*0.6</f>
        <v>1.1910300365535003E-3</v>
      </c>
      <c r="I257">
        <f>(10^(_10sept_0_20[[#This Row],[H_mag_adj]]/20)*SIN(RADIANS(_10sept_0_20[[#This Row],[H_phase]])))*0.6</f>
        <v>-1.2608006653154397E-3</v>
      </c>
      <c r="J257">
        <f>(10^(_10sept_0_20[[#This Row],[V_mag_adj]]/20)*COS(RADIANS(_10sept_0_20[[#This Row],[V_phase]])))*0.6</f>
        <v>1.1849829806413659E-3</v>
      </c>
      <c r="K257">
        <f>(10^(_10sept_0_20[[#This Row],[V_mag_adj]]/20)*SIN(RADIANS(_10sept_0_20[[#This Row],[V_phase]])))*0.6</f>
        <v>-1.2774272830739499E-3</v>
      </c>
    </row>
    <row r="258" spans="1:11" x14ac:dyDescent="0.25">
      <c r="A258">
        <v>75</v>
      </c>
      <c r="B258">
        <v>-11.19</v>
      </c>
      <c r="C258">
        <v>-61.67</v>
      </c>
      <c r="D258">
        <v>-11.23</v>
      </c>
      <c r="E258">
        <v>-62.48</v>
      </c>
      <c r="F258">
        <f>_10sept_0_20[[#This Row],[H_mag]]-40</f>
        <v>-51.19</v>
      </c>
      <c r="G258">
        <f>_10sept_0_20[[#This Row],[V_mag]]-40</f>
        <v>-51.230000000000004</v>
      </c>
      <c r="H258">
        <f>(10^(_10sept_0_20[[#This Row],[H_mag_adj]]/20)*COS(RADIANS(_10sept_0_20[[#This Row],[H_phase]])))*0.6</f>
        <v>7.8511352729071179E-4</v>
      </c>
      <c r="I258">
        <f>(10^(_10sept_0_20[[#This Row],[H_mag_adj]]/20)*SIN(RADIANS(_10sept_0_20[[#This Row],[H_phase]])))*0.6</f>
        <v>-1.456286835156382E-3</v>
      </c>
      <c r="J258">
        <f>(10^(_10sept_0_20[[#This Row],[V_mag_adj]]/20)*COS(RADIANS(_10sept_0_20[[#This Row],[V_phase]])))*0.6</f>
        <v>7.6093566860871138E-4</v>
      </c>
      <c r="K258">
        <f>(10^(_10sept_0_20[[#This Row],[V_mag_adj]]/20)*SIN(RADIANS(_10sept_0_20[[#This Row],[V_phase]])))*0.6</f>
        <v>-1.4604988660318751E-3</v>
      </c>
    </row>
    <row r="259" spans="1:11" x14ac:dyDescent="0.25">
      <c r="A259">
        <v>76</v>
      </c>
      <c r="B259">
        <v>-11.66</v>
      </c>
      <c r="C259">
        <v>-77.02</v>
      </c>
      <c r="D259">
        <v>-11.66</v>
      </c>
      <c r="E259">
        <v>-77.37</v>
      </c>
      <c r="F259">
        <f>_10sept_0_20[[#This Row],[H_mag]]-40</f>
        <v>-51.66</v>
      </c>
      <c r="G259">
        <f>_10sept_0_20[[#This Row],[V_mag]]-40</f>
        <v>-51.66</v>
      </c>
      <c r="H259">
        <f>(10^(_10sept_0_20[[#This Row],[H_mag_adj]]/20)*COS(RADIANS(_10sept_0_20[[#This Row],[H_phase]])))*0.6</f>
        <v>3.5203198108563774E-4</v>
      </c>
      <c r="I259">
        <f>(10^(_10sept_0_20[[#This Row],[H_mag_adj]]/20)*SIN(RADIANS(_10sept_0_20[[#This Row],[H_phase]])))*0.6</f>
        <v>-1.5272500722550099E-3</v>
      </c>
      <c r="J259">
        <f>(10^(_10sept_0_20[[#This Row],[V_mag_adj]]/20)*COS(RADIANS(_10sept_0_20[[#This Row],[V_phase]])))*0.6</f>
        <v>3.4269603118825242E-4</v>
      </c>
      <c r="K259">
        <f>(10^(_10sept_0_20[[#This Row],[V_mag_adj]]/20)*SIN(RADIANS(_10sept_0_20[[#This Row],[V_phase]])))*0.6</f>
        <v>-1.5293720048169548E-3</v>
      </c>
    </row>
    <row r="260" spans="1:11" x14ac:dyDescent="0.25">
      <c r="A260">
        <v>77</v>
      </c>
      <c r="B260">
        <v>-12.11</v>
      </c>
      <c r="C260">
        <v>-92.38</v>
      </c>
      <c r="D260">
        <v>-12.12</v>
      </c>
      <c r="E260">
        <v>-92.5</v>
      </c>
      <c r="F260">
        <f>_10sept_0_20[[#This Row],[H_mag]]-40</f>
        <v>-52.11</v>
      </c>
      <c r="G260">
        <f>_10sept_0_20[[#This Row],[V_mag]]-40</f>
        <v>-52.12</v>
      </c>
      <c r="H260">
        <f>(10^(_10sept_0_20[[#This Row],[H_mag_adj]]/20)*COS(RADIANS(_10sept_0_20[[#This Row],[H_phase]])))*0.6</f>
        <v>-6.1798889889583836E-5</v>
      </c>
      <c r="I260">
        <f>(10^(_10sept_0_20[[#This Row],[H_mag_adj]]/20)*SIN(RADIANS(_10sept_0_20[[#This Row],[H_phase]])))*0.6</f>
        <v>-1.4868818510439671E-3</v>
      </c>
      <c r="J260">
        <f>(10^(_10sept_0_20[[#This Row],[V_mag_adj]]/20)*COS(RADIANS(_10sept_0_20[[#This Row],[V_phase]])))*0.6</f>
        <v>-6.4838179439600214E-5</v>
      </c>
      <c r="K260">
        <f>(10^(_10sept_0_20[[#This Row],[V_mag_adj]]/20)*SIN(RADIANS(_10sept_0_20[[#This Row],[V_phase]])))*0.6</f>
        <v>-1.4850384604717195E-3</v>
      </c>
    </row>
    <row r="261" spans="1:11" x14ac:dyDescent="0.25">
      <c r="A261">
        <v>78</v>
      </c>
      <c r="B261">
        <v>-12.6</v>
      </c>
      <c r="C261">
        <v>-109.07</v>
      </c>
      <c r="D261">
        <v>-12.61</v>
      </c>
      <c r="E261">
        <v>-109.01</v>
      </c>
      <c r="F261">
        <f>_10sept_0_20[[#This Row],[H_mag]]-40</f>
        <v>-52.6</v>
      </c>
      <c r="G261">
        <f>_10sept_0_20[[#This Row],[V_mag]]-40</f>
        <v>-52.61</v>
      </c>
      <c r="H261">
        <f>(10^(_10sept_0_20[[#This Row],[H_mag_adj]]/20)*COS(RADIANS(_10sept_0_20[[#This Row],[H_phase]])))*0.6</f>
        <v>-4.5954819533557199E-4</v>
      </c>
      <c r="I261">
        <f>(10^(_10sept_0_20[[#This Row],[H_mag_adj]]/20)*SIN(RADIANS(_10sept_0_20[[#This Row],[H_phase]])))*0.6</f>
        <v>-1.3293466824163154E-3</v>
      </c>
      <c r="J261">
        <f>(10^(_10sept_0_20[[#This Row],[V_mag_adj]]/20)*COS(RADIANS(_10sept_0_20[[#This Row],[V_phase]])))*0.6</f>
        <v>-4.5762868712345955E-4</v>
      </c>
      <c r="K261">
        <f>(10^(_10sept_0_20[[#This Row],[V_mag_adj]]/20)*SIN(RADIANS(_10sept_0_20[[#This Row],[V_phase]])))*0.6</f>
        <v>-1.3282970520319347E-3</v>
      </c>
    </row>
    <row r="262" spans="1:11" x14ac:dyDescent="0.25">
      <c r="A262">
        <v>79</v>
      </c>
      <c r="B262">
        <v>-13</v>
      </c>
      <c r="C262">
        <v>-125.89</v>
      </c>
      <c r="D262">
        <v>-13.02</v>
      </c>
      <c r="E262">
        <v>-125.41</v>
      </c>
      <c r="F262">
        <f>_10sept_0_20[[#This Row],[H_mag]]-40</f>
        <v>-53</v>
      </c>
      <c r="G262">
        <f>_10sept_0_20[[#This Row],[V_mag]]-40</f>
        <v>-53.019999999999996</v>
      </c>
      <c r="H262">
        <f>(10^(_10sept_0_20[[#This Row],[H_mag_adj]]/20)*COS(RADIANS(_10sept_0_20[[#This Row],[H_phase]])))*0.6</f>
        <v>-7.8744459725359184E-4</v>
      </c>
      <c r="I262">
        <f>(10^(_10sept_0_20[[#This Row],[H_mag_adj]]/20)*SIN(RADIANS(_10sept_0_20[[#This Row],[H_phase]])))*0.6</f>
        <v>-1.0882118577346539E-3</v>
      </c>
      <c r="J262">
        <f>(10^(_10sept_0_20[[#This Row],[V_mag_adj]]/20)*COS(RADIANS(_10sept_0_20[[#This Row],[V_phase]])))*0.6</f>
        <v>-7.7651044731432057E-4</v>
      </c>
      <c r="K262">
        <f>(10^(_10sept_0_20[[#This Row],[V_mag_adj]]/20)*SIN(RADIANS(_10sept_0_20[[#This Row],[V_phase]])))*0.6</f>
        <v>-1.0922525715546549E-3</v>
      </c>
    </row>
    <row r="263" spans="1:11" x14ac:dyDescent="0.25">
      <c r="A263">
        <v>80</v>
      </c>
      <c r="B263">
        <v>-13.36</v>
      </c>
      <c r="C263">
        <v>-142.34</v>
      </c>
      <c r="D263">
        <v>-13.41</v>
      </c>
      <c r="E263">
        <v>-141.78</v>
      </c>
      <c r="F263">
        <f>_10sept_0_20[[#This Row],[H_mag]]-40</f>
        <v>-53.36</v>
      </c>
      <c r="G263">
        <f>_10sept_0_20[[#This Row],[V_mag]]-40</f>
        <v>-53.41</v>
      </c>
      <c r="H263">
        <f>(10^(_10sept_0_20[[#This Row],[H_mag_adj]]/20)*COS(RADIANS(_10sept_0_20[[#This Row],[H_phase]])))*0.6</f>
        <v>-1.0201983403828425E-3</v>
      </c>
      <c r="I263">
        <f>(10^(_10sept_0_20[[#This Row],[H_mag_adj]]/20)*SIN(RADIANS(_10sept_0_20[[#This Row],[H_phase]])))*0.6</f>
        <v>-7.873618067302078E-4</v>
      </c>
      <c r="J263">
        <f>(10^(_10sept_0_20[[#This Row],[V_mag_adj]]/20)*COS(RADIANS(_10sept_0_20[[#This Row],[V_phase]])))*0.6</f>
        <v>-1.0066427710689687E-3</v>
      </c>
      <c r="K263">
        <f>(10^(_10sept_0_20[[#This Row],[V_mag_adj]]/20)*SIN(RADIANS(_10sept_0_20[[#This Row],[V_phase]])))*0.6</f>
        <v>-7.9271888389217471E-4</v>
      </c>
    </row>
    <row r="264" spans="1:11" x14ac:dyDescent="0.25">
      <c r="A264">
        <v>81</v>
      </c>
      <c r="B264">
        <v>-13.65</v>
      </c>
      <c r="C264">
        <v>-158.4</v>
      </c>
      <c r="D264">
        <v>-13.7</v>
      </c>
      <c r="E264">
        <v>-158.82</v>
      </c>
      <c r="F264">
        <f>_10sept_0_20[[#This Row],[H_mag]]-40</f>
        <v>-53.65</v>
      </c>
      <c r="G264">
        <f>_10sept_0_20[[#This Row],[V_mag]]-40</f>
        <v>-53.7</v>
      </c>
      <c r="H264">
        <f>(10^(_10sept_0_20[[#This Row],[H_mag_adj]]/20)*COS(RADIANS(_10sept_0_20[[#This Row],[H_phase]])))*0.6</f>
        <v>-1.1588568948512573E-3</v>
      </c>
      <c r="I264">
        <f>(10^(_10sept_0_20[[#This Row],[H_mag_adj]]/20)*SIN(RADIANS(_10sept_0_20[[#This Row],[H_phase]])))*0.6</f>
        <v>-4.5882390285996823E-4</v>
      </c>
      <c r="J264">
        <f>(10^(_10sept_0_20[[#This Row],[V_mag_adj]]/20)*COS(RADIANS(_10sept_0_20[[#This Row],[V_phase]])))*0.6</f>
        <v>-1.1555182050392221E-3</v>
      </c>
      <c r="K264">
        <f>(10^(_10sept_0_20[[#This Row],[V_mag_adj]]/20)*SIN(RADIANS(_10sept_0_20[[#This Row],[V_phase]])))*0.6</f>
        <v>-4.4773200188133119E-4</v>
      </c>
    </row>
    <row r="265" spans="1:11" x14ac:dyDescent="0.25">
      <c r="A265">
        <v>82</v>
      </c>
      <c r="B265">
        <v>-13.91</v>
      </c>
      <c r="C265">
        <v>-175.9</v>
      </c>
      <c r="D265">
        <v>-13.96</v>
      </c>
      <c r="E265">
        <v>-175.56</v>
      </c>
      <c r="F265">
        <f>_10sept_0_20[[#This Row],[H_mag]]-40</f>
        <v>-53.91</v>
      </c>
      <c r="G265">
        <f>_10sept_0_20[[#This Row],[V_mag]]-40</f>
        <v>-53.96</v>
      </c>
      <c r="H265">
        <f>(10^(_10sept_0_20[[#This Row],[H_mag_adj]]/20)*COS(RADIANS(_10sept_0_20[[#This Row],[H_phase]])))*0.6</f>
        <v>-1.2065306859136017E-3</v>
      </c>
      <c r="I265">
        <f>(10^(_10sept_0_20[[#This Row],[H_mag_adj]]/20)*SIN(RADIANS(_10sept_0_20[[#This Row],[H_phase]])))*0.6</f>
        <v>-8.6485194938893474E-5</v>
      </c>
      <c r="J265">
        <f>(10^(_10sept_0_20[[#This Row],[V_mag_adj]]/20)*COS(RADIANS(_10sept_0_20[[#This Row],[V_phase]])))*0.6</f>
        <v>-1.1990739030744808E-3</v>
      </c>
      <c r="K265">
        <f>(10^(_10sept_0_20[[#This Row],[V_mag_adj]]/20)*SIN(RADIANS(_10sept_0_20[[#This Row],[V_phase]])))*0.6</f>
        <v>-9.3105821632768668E-5</v>
      </c>
    </row>
    <row r="266" spans="1:11" x14ac:dyDescent="0.25">
      <c r="A266">
        <v>83</v>
      </c>
      <c r="B266">
        <v>-14.2</v>
      </c>
      <c r="C266">
        <v>167.52</v>
      </c>
      <c r="D266">
        <v>-14.18</v>
      </c>
      <c r="E266">
        <v>167.31</v>
      </c>
      <c r="F266">
        <f>_10sept_0_20[[#This Row],[H_mag]]-40</f>
        <v>-54.2</v>
      </c>
      <c r="G266">
        <f>_10sept_0_20[[#This Row],[V_mag]]-40</f>
        <v>-54.18</v>
      </c>
      <c r="H266">
        <f>(10^(_10sept_0_20[[#This Row],[H_mag_adj]]/20)*COS(RADIANS(_10sept_0_20[[#This Row],[H_phase]])))*0.6</f>
        <v>-1.1422636171804859E-3</v>
      </c>
      <c r="I266">
        <f>(10^(_10sept_0_20[[#This Row],[H_mag_adj]]/20)*SIN(RADIANS(_10sept_0_20[[#This Row],[H_phase]])))*0.6</f>
        <v>2.5281545763614012E-4</v>
      </c>
      <c r="J266">
        <f>(10^(_10sept_0_20[[#This Row],[V_mag_adj]]/20)*COS(RADIANS(_10sept_0_20[[#This Row],[V_phase]])))*0.6</f>
        <v>-1.1439603656734174E-3</v>
      </c>
      <c r="K266">
        <f>(10^(_10sept_0_20[[#This Row],[V_mag_adj]]/20)*SIN(RADIANS(_10sept_0_20[[#This Row],[V_phase]])))*0.6</f>
        <v>2.5759281199696967E-4</v>
      </c>
    </row>
    <row r="267" spans="1:11" x14ac:dyDescent="0.25">
      <c r="A267">
        <v>84</v>
      </c>
      <c r="B267">
        <v>-14.35</v>
      </c>
      <c r="C267">
        <v>150.43</v>
      </c>
      <c r="D267">
        <v>-14.36</v>
      </c>
      <c r="E267">
        <v>150.69999999999999</v>
      </c>
      <c r="F267">
        <f>_10sept_0_20[[#This Row],[H_mag]]-40</f>
        <v>-54.35</v>
      </c>
      <c r="G267">
        <f>_10sept_0_20[[#This Row],[V_mag]]-40</f>
        <v>-54.36</v>
      </c>
      <c r="H267">
        <f>(10^(_10sept_0_20[[#This Row],[H_mag_adj]]/20)*COS(RADIANS(_10sept_0_20[[#This Row],[H_phase]])))*0.6</f>
        <v>-1.0001091584750823E-3</v>
      </c>
      <c r="I267">
        <f>(10^(_10sept_0_20[[#This Row],[H_mag_adj]]/20)*SIN(RADIANS(_10sept_0_20[[#This Row],[H_phase]])))*0.6</f>
        <v>5.6744863461582421E-4</v>
      </c>
      <c r="J267">
        <f>(10^(_10sept_0_20[[#This Row],[V_mag_adj]]/20)*COS(RADIANS(_10sept_0_20[[#This Row],[V_phase]])))*0.6</f>
        <v>-1.0016182630692083E-3</v>
      </c>
      <c r="K267">
        <f>(10^(_10sept_0_20[[#This Row],[V_mag_adj]]/20)*SIN(RADIANS(_10sept_0_20[[#This Row],[V_phase]])))*0.6</f>
        <v>5.6208195471694491E-4</v>
      </c>
    </row>
    <row r="268" spans="1:11" x14ac:dyDescent="0.25">
      <c r="A268">
        <v>85</v>
      </c>
      <c r="B268">
        <v>-14.45</v>
      </c>
      <c r="C268">
        <v>134.02000000000001</v>
      </c>
      <c r="D268">
        <v>-14.43</v>
      </c>
      <c r="E268">
        <v>134.41999999999999</v>
      </c>
      <c r="F268">
        <f>_10sept_0_20[[#This Row],[H_mag]]-40</f>
        <v>-54.45</v>
      </c>
      <c r="G268">
        <f>_10sept_0_20[[#This Row],[V_mag]]-40</f>
        <v>-54.43</v>
      </c>
      <c r="H268">
        <f>(10^(_10sept_0_20[[#This Row],[H_mag_adj]]/20)*COS(RADIANS(_10sept_0_20[[#This Row],[H_phase]])))*0.6</f>
        <v>-7.8991334771091263E-4</v>
      </c>
      <c r="I268">
        <f>(10^(_10sept_0_20[[#This Row],[H_mag_adj]]/20)*SIN(RADIANS(_10sept_0_20[[#This Row],[H_phase]])))*0.6</f>
        <v>8.1740801796297295E-4</v>
      </c>
      <c r="J268">
        <f>(10^(_10sept_0_20[[#This Row],[V_mag_adj]]/20)*COS(RADIANS(_10sept_0_20[[#This Row],[V_phase]])))*0.6</f>
        <v>-7.9743468510429249E-4</v>
      </c>
      <c r="K268">
        <f>(10^(_10sept_0_20[[#This Row],[V_mag_adj]]/20)*SIN(RADIANS(_10sept_0_20[[#This Row],[V_phase]])))*0.6</f>
        <v>8.1374506933715467E-4</v>
      </c>
    </row>
    <row r="269" spans="1:11" x14ac:dyDescent="0.25">
      <c r="A269">
        <v>86</v>
      </c>
      <c r="B269">
        <v>-14.51</v>
      </c>
      <c r="C269">
        <v>117.8</v>
      </c>
      <c r="D269">
        <v>-14.53</v>
      </c>
      <c r="E269">
        <v>118.02</v>
      </c>
      <c r="F269">
        <f>_10sept_0_20[[#This Row],[H_mag]]-40</f>
        <v>-54.51</v>
      </c>
      <c r="G269">
        <f>_10sept_0_20[[#This Row],[V_mag]]-40</f>
        <v>-54.53</v>
      </c>
      <c r="H269">
        <f>(10^(_10sept_0_20[[#This Row],[H_mag_adj]]/20)*COS(RADIANS(_10sept_0_20[[#This Row],[H_phase]])))*0.6</f>
        <v>-5.2649875909448782E-4</v>
      </c>
      <c r="I269">
        <f>(10^(_10sept_0_20[[#This Row],[H_mag_adj]]/20)*SIN(RADIANS(_10sept_0_20[[#This Row],[H_phase]])))*0.6</f>
        <v>9.985937535215855E-4</v>
      </c>
      <c r="J269">
        <f>(10^(_10sept_0_20[[#This Row],[V_mag_adj]]/20)*COS(RADIANS(_10sept_0_20[[#This Row],[V_phase]])))*0.6</f>
        <v>-5.2910946992268881E-4</v>
      </c>
      <c r="K269">
        <f>(10^(_10sept_0_20[[#This Row],[V_mag_adj]]/20)*SIN(RADIANS(_10sept_0_20[[#This Row],[V_phase]])))*0.6</f>
        <v>9.9427275160847233E-4</v>
      </c>
    </row>
    <row r="270" spans="1:11" x14ac:dyDescent="0.25">
      <c r="A270">
        <v>87</v>
      </c>
      <c r="B270">
        <v>-14.62</v>
      </c>
      <c r="C270">
        <v>101.46</v>
      </c>
      <c r="D270">
        <v>-14.62</v>
      </c>
      <c r="E270">
        <v>101.49</v>
      </c>
      <c r="F270">
        <f>_10sept_0_20[[#This Row],[H_mag]]-40</f>
        <v>-54.62</v>
      </c>
      <c r="G270">
        <f>_10sept_0_20[[#This Row],[V_mag]]-40</f>
        <v>-54.62</v>
      </c>
      <c r="H270">
        <f>(10^(_10sept_0_20[[#This Row],[H_mag_adj]]/20)*COS(RADIANS(_10sept_0_20[[#This Row],[H_phase]])))*0.6</f>
        <v>-2.2146935515330861E-4</v>
      </c>
      <c r="I270">
        <f>(10^(_10sept_0_20[[#This Row],[H_mag_adj]]/20)*SIN(RADIANS(_10sept_0_20[[#This Row],[H_phase]])))*0.6</f>
        <v>1.092459970130283E-3</v>
      </c>
      <c r="J270">
        <f>(10^(_10sept_0_20[[#This Row],[V_mag_adj]]/20)*COS(RADIANS(_10sept_0_20[[#This Row],[V_phase]])))*0.6</f>
        <v>-2.2204133547138239E-4</v>
      </c>
      <c r="K270">
        <f>(10^(_10sept_0_20[[#This Row],[V_mag_adj]]/20)*SIN(RADIANS(_10sept_0_20[[#This Row],[V_phase]])))*0.6</f>
        <v>1.0923438593003424E-3</v>
      </c>
    </row>
    <row r="271" spans="1:11" x14ac:dyDescent="0.25">
      <c r="A271">
        <v>88</v>
      </c>
      <c r="B271">
        <v>-14.74</v>
      </c>
      <c r="C271">
        <v>86.32</v>
      </c>
      <c r="D271">
        <v>-14.73</v>
      </c>
      <c r="E271">
        <v>86.13</v>
      </c>
      <c r="F271">
        <f>_10sept_0_20[[#This Row],[H_mag]]-40</f>
        <v>-54.74</v>
      </c>
      <c r="G271">
        <f>_10sept_0_20[[#This Row],[V_mag]]-40</f>
        <v>-54.730000000000004</v>
      </c>
      <c r="H271">
        <f>(10^(_10sept_0_20[[#This Row],[H_mag_adj]]/20)*COS(RADIANS(_10sept_0_20[[#This Row],[H_phase]])))*0.6</f>
        <v>7.0563124023069113E-5</v>
      </c>
      <c r="I271">
        <f>(10^(_10sept_0_20[[#This Row],[H_mag_adj]]/20)*SIN(RADIANS(_10sept_0_20[[#This Row],[H_phase]])))*0.6</f>
        <v>1.0971218058186333E-3</v>
      </c>
      <c r="J271">
        <f>(10^(_10sept_0_20[[#This Row],[V_mag_adj]]/20)*COS(RADIANS(_10sept_0_20[[#This Row],[V_phase]])))*0.6</f>
        <v>7.4286399222631529E-5</v>
      </c>
      <c r="K271">
        <f>(10^(_10sept_0_20[[#This Row],[V_mag_adj]]/20)*SIN(RADIANS(_10sept_0_20[[#This Row],[V_phase]])))*0.6</f>
        <v>1.0981453367575253E-3</v>
      </c>
    </row>
    <row r="272" spans="1:11" x14ac:dyDescent="0.25">
      <c r="A272">
        <v>89</v>
      </c>
      <c r="B272">
        <v>-14.91</v>
      </c>
      <c r="C272">
        <v>71.7</v>
      </c>
      <c r="D272">
        <v>-14.93</v>
      </c>
      <c r="E272">
        <v>71.45</v>
      </c>
      <c r="F272">
        <f>_10sept_0_20[[#This Row],[H_mag]]-40</f>
        <v>-54.91</v>
      </c>
      <c r="G272">
        <f>_10sept_0_20[[#This Row],[V_mag]]-40</f>
        <v>-54.93</v>
      </c>
      <c r="H272">
        <f>(10^(_10sept_0_20[[#This Row],[H_mag_adj]]/20)*COS(RADIANS(_10sept_0_20[[#This Row],[H_phase]])))*0.6</f>
        <v>3.3850919042913689E-4</v>
      </c>
      <c r="I272">
        <f>(10^(_10sept_0_20[[#This Row],[H_mag_adj]]/20)*SIN(RADIANS(_10sept_0_20[[#This Row],[H_phase]])))*0.6</f>
        <v>1.0235572342627251E-3</v>
      </c>
      <c r="J272">
        <f>(10^(_10sept_0_20[[#This Row],[V_mag_adj]]/20)*COS(RADIANS(_10sept_0_20[[#This Row],[V_phase]])))*0.6</f>
        <v>3.4218325098954639E-4</v>
      </c>
      <c r="K272">
        <f>(10^(_10sept_0_20[[#This Row],[V_mag_adj]]/20)*SIN(RADIANS(_10sept_0_20[[#This Row],[V_phase]])))*0.6</f>
        <v>1.0197197735911264E-3</v>
      </c>
    </row>
    <row r="273" spans="1:11" x14ac:dyDescent="0.25">
      <c r="A273">
        <v>90</v>
      </c>
      <c r="B273">
        <v>-15.17</v>
      </c>
      <c r="C273">
        <v>57.53</v>
      </c>
      <c r="D273">
        <v>-15.22</v>
      </c>
      <c r="E273">
        <v>56.86</v>
      </c>
      <c r="F273">
        <f>_10sept_0_20[[#This Row],[H_mag]]-40</f>
        <v>-55.17</v>
      </c>
      <c r="G273">
        <f>_10sept_0_20[[#This Row],[V_mag]]-40</f>
        <v>-55.22</v>
      </c>
      <c r="H273">
        <f>(10^(_10sept_0_20[[#This Row],[H_mag_adj]]/20)*COS(RADIANS(_10sept_0_20[[#This Row],[H_phase]])))*0.6</f>
        <v>5.6170802390114708E-4</v>
      </c>
      <c r="I273">
        <f>(10^(_10sept_0_20[[#This Row],[H_mag_adj]]/20)*SIN(RADIANS(_10sept_0_20[[#This Row],[H_phase]])))*0.6</f>
        <v>8.8272459189065681E-4</v>
      </c>
      <c r="J273">
        <f>(10^(_10sept_0_20[[#This Row],[V_mag_adj]]/20)*COS(RADIANS(_10sept_0_20[[#This Row],[V_phase]])))*0.6</f>
        <v>5.687085160904936E-4</v>
      </c>
      <c r="K273">
        <f>(10^(_10sept_0_20[[#This Row],[V_mag_adj]]/20)*SIN(RADIANS(_10sept_0_20[[#This Row],[V_phase]])))*0.6</f>
        <v>8.7106721478443308E-4</v>
      </c>
    </row>
    <row r="274" spans="1:11" x14ac:dyDescent="0.25">
      <c r="A274">
        <v>91</v>
      </c>
      <c r="B274">
        <v>-15.67</v>
      </c>
      <c r="C274">
        <v>42.44</v>
      </c>
      <c r="D274">
        <v>-15.68</v>
      </c>
      <c r="E274">
        <v>42.56</v>
      </c>
      <c r="F274">
        <f>_10sept_0_20[[#This Row],[H_mag]]-40</f>
        <v>-55.67</v>
      </c>
      <c r="G274">
        <f>_10sept_0_20[[#This Row],[V_mag]]-40</f>
        <v>-55.68</v>
      </c>
      <c r="H274">
        <f>(10^(_10sept_0_20[[#This Row],[H_mag_adj]]/20)*COS(RADIANS(_10sept_0_20[[#This Row],[H_phase]])))*0.6</f>
        <v>7.2895116956693518E-4</v>
      </c>
      <c r="I274">
        <f>(10^(_10sept_0_20[[#This Row],[H_mag_adj]]/20)*SIN(RADIANS(_10sept_0_20[[#This Row],[H_phase]])))*0.6</f>
        <v>6.6655770933033169E-4</v>
      </c>
      <c r="J274">
        <f>(10^(_10sept_0_20[[#This Row],[V_mag_adj]]/20)*COS(RADIANS(_10sept_0_20[[#This Row],[V_phase]])))*0.6</f>
        <v>7.2671639164540206E-4</v>
      </c>
      <c r="K274">
        <f>(10^(_10sept_0_20[[#This Row],[V_mag_adj]]/20)*SIN(RADIANS(_10sept_0_20[[#This Row],[V_phase]])))*0.6</f>
        <v>6.6731424171305529E-4</v>
      </c>
    </row>
    <row r="275" spans="1:11" x14ac:dyDescent="0.25">
      <c r="A275">
        <v>92</v>
      </c>
      <c r="B275">
        <v>-16.3</v>
      </c>
      <c r="C275">
        <v>27.12</v>
      </c>
      <c r="D275">
        <v>-16.36</v>
      </c>
      <c r="E275">
        <v>27.32</v>
      </c>
      <c r="F275">
        <f>_10sept_0_20[[#This Row],[H_mag]]-40</f>
        <v>-56.3</v>
      </c>
      <c r="G275">
        <f>_10sept_0_20[[#This Row],[V_mag]]-40</f>
        <v>-56.36</v>
      </c>
      <c r="H275">
        <f>(10^(_10sept_0_20[[#This Row],[H_mag_adj]]/20)*COS(RADIANS(_10sept_0_20[[#This Row],[H_phase]])))*0.6</f>
        <v>8.1765006852110216E-4</v>
      </c>
      <c r="I275">
        <f>(10^(_10sept_0_20[[#This Row],[H_mag_adj]]/20)*SIN(RADIANS(_10sept_0_20[[#This Row],[H_phase]])))*0.6</f>
        <v>4.1877289664280773E-4</v>
      </c>
      <c r="J275">
        <f>(10^(_10sept_0_20[[#This Row],[V_mag_adj]]/20)*COS(RADIANS(_10sept_0_20[[#This Row],[V_phase]])))*0.6</f>
        <v>8.1056473061716329E-4</v>
      </c>
      <c r="K275">
        <f>(10^(_10sept_0_20[[#This Row],[V_mag_adj]]/20)*SIN(RADIANS(_10sept_0_20[[#This Row],[V_phase]])))*0.6</f>
        <v>4.1872203422167563E-4</v>
      </c>
    </row>
    <row r="276" spans="1:11" x14ac:dyDescent="0.25">
      <c r="A276">
        <v>93</v>
      </c>
      <c r="B276">
        <v>-16.96</v>
      </c>
      <c r="C276">
        <v>11</v>
      </c>
      <c r="D276">
        <v>-17.04</v>
      </c>
      <c r="E276">
        <v>11.29</v>
      </c>
      <c r="F276">
        <f>_10sept_0_20[[#This Row],[H_mag]]-40</f>
        <v>-56.96</v>
      </c>
      <c r="G276">
        <f>_10sept_0_20[[#This Row],[V_mag]]-40</f>
        <v>-57.04</v>
      </c>
      <c r="H276">
        <f>(10^(_10sept_0_20[[#This Row],[H_mag_adj]]/20)*COS(RADIANS(_10sept_0_20[[#This Row],[H_phase]])))*0.6</f>
        <v>8.3579126289953104E-4</v>
      </c>
      <c r="I276">
        <f>(10^(_10sept_0_20[[#This Row],[H_mag_adj]]/20)*SIN(RADIANS(_10sept_0_20[[#This Row],[H_phase]])))*0.6</f>
        <v>1.6246136405701495E-4</v>
      </c>
      <c r="J276">
        <f>(10^(_10sept_0_20[[#This Row],[V_mag_adj]]/20)*COS(RADIANS(_10sept_0_20[[#This Row],[V_phase]])))*0.6</f>
        <v>8.2730332636162245E-4</v>
      </c>
      <c r="K276">
        <f>(10^(_10sept_0_20[[#This Row],[V_mag_adj]]/20)*SIN(RADIANS(_10sept_0_20[[#This Row],[V_phase]])))*0.6</f>
        <v>1.6516136543170439E-4</v>
      </c>
    </row>
    <row r="277" spans="1:11" x14ac:dyDescent="0.25">
      <c r="A277">
        <v>94</v>
      </c>
      <c r="B277">
        <v>-17.79</v>
      </c>
      <c r="C277">
        <v>-8.18</v>
      </c>
      <c r="D277">
        <v>-17.75</v>
      </c>
      <c r="E277">
        <v>-7.2</v>
      </c>
      <c r="F277">
        <f>_10sept_0_20[[#This Row],[H_mag]]-40</f>
        <v>-57.79</v>
      </c>
      <c r="G277">
        <f>_10sept_0_20[[#This Row],[V_mag]]-40</f>
        <v>-57.75</v>
      </c>
      <c r="H277">
        <f>(10^(_10sept_0_20[[#This Row],[H_mag_adj]]/20)*COS(RADIANS(_10sept_0_20[[#This Row],[H_phase]])))*0.6</f>
        <v>7.6596705231726455E-4</v>
      </c>
      <c r="I277">
        <f>(10^(_10sept_0_20[[#This Row],[H_mag_adj]]/20)*SIN(RADIANS(_10sept_0_20[[#This Row],[H_phase]])))*0.6</f>
        <v>-1.1010462704928121E-4</v>
      </c>
      <c r="J277">
        <f>(10^(_10sept_0_20[[#This Row],[V_mag_adj]]/20)*COS(RADIANS(_10sept_0_20[[#This Row],[V_phase]])))*0.6</f>
        <v>7.7128189254254331E-4</v>
      </c>
      <c r="K277">
        <f>(10^(_10sept_0_20[[#This Row],[V_mag_adj]]/20)*SIN(RADIANS(_10sept_0_20[[#This Row],[V_phase]])))*0.6</f>
        <v>-9.7435562091637495E-5</v>
      </c>
    </row>
    <row r="278" spans="1:11" x14ac:dyDescent="0.25">
      <c r="A278">
        <v>95</v>
      </c>
      <c r="B278">
        <v>-18.38</v>
      </c>
      <c r="C278">
        <v>-28.05</v>
      </c>
      <c r="D278">
        <v>-18.37</v>
      </c>
      <c r="E278">
        <v>-26.76</v>
      </c>
      <c r="F278">
        <f>_10sept_0_20[[#This Row],[H_mag]]-40</f>
        <v>-58.379999999999995</v>
      </c>
      <c r="G278">
        <f>_10sept_0_20[[#This Row],[V_mag]]-40</f>
        <v>-58.370000000000005</v>
      </c>
      <c r="H278">
        <f>(10^(_10sept_0_20[[#This Row],[H_mag_adj]]/20)*COS(RADIANS(_10sept_0_20[[#This Row],[H_phase]])))*0.6</f>
        <v>6.3809369108163154E-4</v>
      </c>
      <c r="I278">
        <f>(10^(_10sept_0_20[[#This Row],[H_mag_adj]]/20)*SIN(RADIANS(_10sept_0_20[[#This Row],[H_phase]])))*0.6</f>
        <v>-3.3999503486581499E-4</v>
      </c>
      <c r="J278">
        <f>(10^(_10sept_0_20[[#This Row],[V_mag_adj]]/20)*COS(RADIANS(_10sept_0_20[[#This Row],[V_phase]])))*0.6</f>
        <v>6.4632991087311702E-4</v>
      </c>
      <c r="K278">
        <f>(10^(_10sept_0_20[[#This Row],[V_mag_adj]]/20)*SIN(RADIANS(_10sept_0_20[[#This Row],[V_phase]])))*0.6</f>
        <v>-3.2591857160992678E-4</v>
      </c>
    </row>
    <row r="279" spans="1:11" x14ac:dyDescent="0.25">
      <c r="A279">
        <v>96</v>
      </c>
      <c r="B279">
        <v>-18.72</v>
      </c>
      <c r="C279">
        <v>-48.4</v>
      </c>
      <c r="D279">
        <v>-18.690000000000001</v>
      </c>
      <c r="E279">
        <v>-48.41</v>
      </c>
      <c r="F279">
        <f>_10sept_0_20[[#This Row],[H_mag]]-40</f>
        <v>-58.72</v>
      </c>
      <c r="G279">
        <f>_10sept_0_20[[#This Row],[V_mag]]-40</f>
        <v>-58.69</v>
      </c>
      <c r="H279">
        <f>(10^(_10sept_0_20[[#This Row],[H_mag_adj]]/20)*COS(RADIANS(_10sept_0_20[[#This Row],[H_phase]])))*0.6</f>
        <v>4.6160559682755024E-4</v>
      </c>
      <c r="I279">
        <f>(10^(_10sept_0_20[[#This Row],[H_mag_adj]]/20)*SIN(RADIANS(_10sept_0_20[[#This Row],[H_phase]])))*0.6</f>
        <v>-5.1991889654744421E-4</v>
      </c>
      <c r="J279">
        <f>(10^(_10sept_0_20[[#This Row],[V_mag_adj]]/20)*COS(RADIANS(_10sept_0_20[[#This Row],[V_phase]])))*0.6</f>
        <v>4.6311161858099984E-4</v>
      </c>
      <c r="K279">
        <f>(10^(_10sept_0_20[[#This Row],[V_mag_adj]]/20)*SIN(RADIANS(_10sept_0_20[[#This Row],[V_phase]])))*0.6</f>
        <v>-5.2179857367113053E-4</v>
      </c>
    </row>
    <row r="280" spans="1:11" x14ac:dyDescent="0.25">
      <c r="A280">
        <v>97</v>
      </c>
      <c r="B280">
        <v>-18.690000000000001</v>
      </c>
      <c r="C280">
        <v>-69.56</v>
      </c>
      <c r="D280">
        <v>-18.59</v>
      </c>
      <c r="E280">
        <v>-69.03</v>
      </c>
      <c r="F280">
        <f>_10sept_0_20[[#This Row],[H_mag]]-40</f>
        <v>-58.69</v>
      </c>
      <c r="G280">
        <f>_10sept_0_20[[#This Row],[V_mag]]-40</f>
        <v>-58.59</v>
      </c>
      <c r="H280">
        <f>(10^(_10sept_0_20[[#This Row],[H_mag_adj]]/20)*COS(RADIANS(_10sept_0_20[[#This Row],[H_phase]])))*0.6</f>
        <v>2.4364539293324761E-4</v>
      </c>
      <c r="I280">
        <f>(10^(_10sept_0_20[[#This Row],[H_mag_adj]]/20)*SIN(RADIANS(_10sept_0_20[[#This Row],[H_phase]])))*0.6</f>
        <v>-6.5374539788234302E-4</v>
      </c>
      <c r="J280">
        <f>(10^(_10sept_0_20[[#This Row],[V_mag_adj]]/20)*COS(RADIANS(_10sept_0_20[[#This Row],[V_phase]])))*0.6</f>
        <v>2.5257337135493603E-4</v>
      </c>
      <c r="K280">
        <f>(10^(_10sept_0_20[[#This Row],[V_mag_adj]]/20)*SIN(RADIANS(_10sept_0_20[[#This Row],[V_phase]])))*0.6</f>
        <v>-6.590072750070682E-4</v>
      </c>
    </row>
    <row r="281" spans="1:11" x14ac:dyDescent="0.25">
      <c r="A281">
        <v>98</v>
      </c>
      <c r="B281">
        <v>-18.350000000000001</v>
      </c>
      <c r="C281">
        <v>-89.01</v>
      </c>
      <c r="D281">
        <v>-18.25</v>
      </c>
      <c r="E281">
        <v>-88.47</v>
      </c>
      <c r="F281">
        <f>_10sept_0_20[[#This Row],[H_mag]]-40</f>
        <v>-58.35</v>
      </c>
      <c r="G281">
        <f>_10sept_0_20[[#This Row],[V_mag]]-40</f>
        <v>-58.25</v>
      </c>
      <c r="H281">
        <f>(10^(_10sept_0_20[[#This Row],[H_mag_adj]]/20)*COS(RADIANS(_10sept_0_20[[#This Row],[H_phase]])))*0.6</f>
        <v>1.2535515614424627E-5</v>
      </c>
      <c r="I281">
        <f>(10^(_10sept_0_20[[#This Row],[H_mag_adj]]/20)*SIN(RADIANS(_10sept_0_20[[#This Row],[H_phase]])))*0.6</f>
        <v>-7.2541480799105445E-4</v>
      </c>
      <c r="J281">
        <f>(10^(_10sept_0_20[[#This Row],[V_mag_adj]]/20)*COS(RADIANS(_10sept_0_20[[#This Row],[V_phase]])))*0.6</f>
        <v>1.9596045230147559E-5</v>
      </c>
      <c r="K281">
        <f>(10^(_10sept_0_20[[#This Row],[V_mag_adj]]/20)*SIN(RADIANS(_10sept_0_20[[#This Row],[V_phase]])))*0.6</f>
        <v>-7.3366261401637013E-4</v>
      </c>
    </row>
    <row r="282" spans="1:11" x14ac:dyDescent="0.25">
      <c r="A282">
        <v>99</v>
      </c>
      <c r="B282">
        <v>-17.84</v>
      </c>
      <c r="C282">
        <v>-108.67</v>
      </c>
      <c r="D282">
        <v>-17.84</v>
      </c>
      <c r="E282">
        <v>-108.55</v>
      </c>
      <c r="F282">
        <f>_10sept_0_20[[#This Row],[H_mag]]-40</f>
        <v>-57.84</v>
      </c>
      <c r="G282">
        <f>_10sept_0_20[[#This Row],[V_mag]]-40</f>
        <v>-57.84</v>
      </c>
      <c r="H282">
        <f>(10^(_10sept_0_20[[#This Row],[H_mag_adj]]/20)*COS(RADIANS(_10sept_0_20[[#This Row],[H_phase]])))*0.6</f>
        <v>-2.4629748264242725E-4</v>
      </c>
      <c r="I282">
        <f>(10^(_10sept_0_20[[#This Row],[H_mag_adj]]/20)*SIN(RADIANS(_10sept_0_20[[#This Row],[H_phase]])))*0.6</f>
        <v>-7.2891108538790741E-4</v>
      </c>
      <c r="J282">
        <f>(10^(_10sept_0_20[[#This Row],[V_mag_adj]]/20)*COS(RADIANS(_10sept_0_20[[#This Row],[V_phase]])))*0.6</f>
        <v>-2.4477031576057128E-4</v>
      </c>
      <c r="K282">
        <f>(10^(_10sept_0_20[[#This Row],[V_mag_adj]]/20)*SIN(RADIANS(_10sept_0_20[[#This Row],[V_phase]])))*0.6</f>
        <v>-7.2942533057184411E-4</v>
      </c>
    </row>
    <row r="283" spans="1:11" x14ac:dyDescent="0.25">
      <c r="A283">
        <v>100</v>
      </c>
      <c r="B283">
        <v>-17.3</v>
      </c>
      <c r="C283">
        <v>-125.84</v>
      </c>
      <c r="D283">
        <v>-17.29</v>
      </c>
      <c r="E283">
        <v>-125.23</v>
      </c>
      <c r="F283">
        <f>_10sept_0_20[[#This Row],[H_mag]]-40</f>
        <v>-57.3</v>
      </c>
      <c r="G283">
        <f>_10sept_0_20[[#This Row],[V_mag]]-40</f>
        <v>-57.29</v>
      </c>
      <c r="H283">
        <f>(10^(_10sept_0_20[[#This Row],[H_mag_adj]]/20)*COS(RADIANS(_10sept_0_20[[#This Row],[H_phase]])))*0.6</f>
        <v>-4.7939751081696675E-4</v>
      </c>
      <c r="I283">
        <f>(10^(_10sept_0_20[[#This Row],[H_mag_adj]]/20)*SIN(RADIANS(_10sept_0_20[[#This Row],[H_phase]])))*0.6</f>
        <v>-6.6372388522722915E-4</v>
      </c>
      <c r="J283">
        <f>(10^(_10sept_0_20[[#This Row],[V_mag_adj]]/20)*COS(RADIANS(_10sept_0_20[[#This Row],[V_phase]])))*0.6</f>
        <v>-4.7284820657502368E-4</v>
      </c>
      <c r="K283">
        <f>(10^(_10sept_0_20[[#This Row],[V_mag_adj]]/20)*SIN(RADIANS(_10sept_0_20[[#This Row],[V_phase]])))*0.6</f>
        <v>-6.6956049931224599E-4</v>
      </c>
    </row>
    <row r="284" spans="1:11" x14ac:dyDescent="0.25">
      <c r="A284">
        <v>101</v>
      </c>
      <c r="B284">
        <v>-16.75</v>
      </c>
      <c r="C284">
        <v>-141.22999999999999</v>
      </c>
      <c r="D284">
        <v>-16.82</v>
      </c>
      <c r="E284">
        <v>-141.43</v>
      </c>
      <c r="F284">
        <f>_10sept_0_20[[#This Row],[H_mag]]-40</f>
        <v>-56.75</v>
      </c>
      <c r="G284">
        <f>_10sept_0_20[[#This Row],[V_mag]]-40</f>
        <v>-56.82</v>
      </c>
      <c r="H284">
        <f>(10^(_10sept_0_20[[#This Row],[H_mag_adj]]/20)*COS(RADIANS(_10sept_0_20[[#This Row],[H_phase]])))*0.6</f>
        <v>-6.8007970790853137E-4</v>
      </c>
      <c r="I284">
        <f>(10^(_10sept_0_20[[#This Row],[H_mag_adj]]/20)*SIN(RADIANS(_10sept_0_20[[#This Row],[H_phase]])))*0.6</f>
        <v>-5.4621208814181212E-4</v>
      </c>
      <c r="J284">
        <f>(10^(_10sept_0_20[[#This Row],[V_mag_adj]]/20)*COS(RADIANS(_10sept_0_20[[#This Row],[V_phase]])))*0.6</f>
        <v>-6.7650816085927385E-4</v>
      </c>
      <c r="K284">
        <f>(10^(_10sept_0_20[[#This Row],[V_mag_adj]]/20)*SIN(RADIANS(_10sept_0_20[[#This Row],[V_phase]])))*0.6</f>
        <v>-5.3946966147145985E-4</v>
      </c>
    </row>
    <row r="285" spans="1:11" x14ac:dyDescent="0.25">
      <c r="A285">
        <v>102</v>
      </c>
      <c r="B285">
        <v>-16.41</v>
      </c>
      <c r="C285">
        <v>-156.77000000000001</v>
      </c>
      <c r="D285">
        <v>-16.45</v>
      </c>
      <c r="E285">
        <v>-156.26</v>
      </c>
      <c r="F285">
        <f>_10sept_0_20[[#This Row],[H_mag]]-40</f>
        <v>-56.41</v>
      </c>
      <c r="G285">
        <f>_10sept_0_20[[#This Row],[V_mag]]-40</f>
        <v>-56.45</v>
      </c>
      <c r="H285">
        <f>(10^(_10sept_0_20[[#This Row],[H_mag_adj]]/20)*COS(RADIANS(_10sept_0_20[[#This Row],[H_phase]])))*0.6</f>
        <v>-8.3355292951682353E-4</v>
      </c>
      <c r="I285">
        <f>(10^(_10sept_0_20[[#This Row],[H_mag_adj]]/20)*SIN(RADIANS(_10sept_0_20[[#This Row],[H_phase]])))*0.6</f>
        <v>-3.5777797991083025E-4</v>
      </c>
      <c r="J285">
        <f>(10^(_10sept_0_20[[#This Row],[V_mag_adj]]/20)*COS(RADIANS(_10sept_0_20[[#This Row],[V_phase]])))*0.6</f>
        <v>-8.2652026008707652E-4</v>
      </c>
      <c r="K285">
        <f>(10^(_10sept_0_20[[#This Row],[V_mag_adj]]/20)*SIN(RADIANS(_10sept_0_20[[#This Row],[V_phase]])))*0.6</f>
        <v>-3.6350544755077641E-4</v>
      </c>
    </row>
    <row r="286" spans="1:11" x14ac:dyDescent="0.25">
      <c r="A286">
        <v>103</v>
      </c>
      <c r="B286">
        <v>-16.11</v>
      </c>
      <c r="C286">
        <v>-171.57</v>
      </c>
      <c r="D286">
        <v>-16.12</v>
      </c>
      <c r="E286">
        <v>-170.79</v>
      </c>
      <c r="F286">
        <f>_10sept_0_20[[#This Row],[H_mag]]-40</f>
        <v>-56.11</v>
      </c>
      <c r="G286">
        <f>_10sept_0_20[[#This Row],[V_mag]]-40</f>
        <v>-56.120000000000005</v>
      </c>
      <c r="H286">
        <f>(10^(_10sept_0_20[[#This Row],[H_mag_adj]]/20)*COS(RADIANS(_10sept_0_20[[#This Row],[H_phase]])))*0.6</f>
        <v>-9.2882409680737914E-4</v>
      </c>
      <c r="I286">
        <f>(10^(_10sept_0_20[[#This Row],[H_mag_adj]]/20)*SIN(RADIANS(_10sept_0_20[[#This Row],[H_phase]])))*0.6</f>
        <v>-1.3765378401651065E-4</v>
      </c>
      <c r="J286">
        <f>(10^(_10sept_0_20[[#This Row],[V_mag_adj]]/20)*COS(RADIANS(_10sept_0_20[[#This Row],[V_phase]])))*0.6</f>
        <v>-9.2579764998611106E-4</v>
      </c>
      <c r="K286">
        <f>(10^(_10sept_0_20[[#This Row],[V_mag_adj]]/20)*SIN(RADIANS(_10sept_0_20[[#This Row],[V_phase]])))*0.6</f>
        <v>-1.5011232544339274E-4</v>
      </c>
    </row>
    <row r="287" spans="1:11" x14ac:dyDescent="0.25">
      <c r="A287">
        <v>104</v>
      </c>
      <c r="B287">
        <v>-15.96</v>
      </c>
      <c r="C287">
        <v>174.84</v>
      </c>
      <c r="D287">
        <v>-15.95</v>
      </c>
      <c r="E287">
        <v>175.14</v>
      </c>
      <c r="F287">
        <f>_10sept_0_20[[#This Row],[H_mag]]-40</f>
        <v>-55.96</v>
      </c>
      <c r="G287">
        <f>_10sept_0_20[[#This Row],[V_mag]]-40</f>
        <v>-55.95</v>
      </c>
      <c r="H287">
        <f>(10^(_10sept_0_20[[#This Row],[H_mag_adj]]/20)*COS(RADIANS(_10sept_0_20[[#This Row],[H_phase]])))*0.6</f>
        <v>-9.5145371326225254E-4</v>
      </c>
      <c r="I287">
        <f>(10^(_10sept_0_20[[#This Row],[H_mag_adj]]/20)*SIN(RADIANS(_10sept_0_20[[#This Row],[H_phase]])))*0.6</f>
        <v>8.5919372080558288E-5</v>
      </c>
      <c r="J287">
        <f>(10^(_10sept_0_20[[#This Row],[V_mag_adj]]/20)*COS(RADIANS(_10sept_0_20[[#This Row],[V_phase]])))*0.6</f>
        <v>-9.5298707727603299E-4</v>
      </c>
      <c r="K287">
        <f>(10^(_10sept_0_20[[#This Row],[V_mag_adj]]/20)*SIN(RADIANS(_10sept_0_20[[#This Row],[V_phase]])))*0.6</f>
        <v>8.102965224305915E-5</v>
      </c>
    </row>
    <row r="288" spans="1:11" x14ac:dyDescent="0.25">
      <c r="A288">
        <v>105</v>
      </c>
      <c r="B288">
        <v>-15.92</v>
      </c>
      <c r="C288">
        <v>161.28</v>
      </c>
      <c r="D288">
        <v>-15.89</v>
      </c>
      <c r="E288">
        <v>161.68</v>
      </c>
      <c r="F288">
        <f>_10sept_0_20[[#This Row],[H_mag]]-40</f>
        <v>-55.92</v>
      </c>
      <c r="G288">
        <f>_10sept_0_20[[#This Row],[V_mag]]-40</f>
        <v>-55.89</v>
      </c>
      <c r="H288">
        <f>(10^(_10sept_0_20[[#This Row],[H_mag_adj]]/20)*COS(RADIANS(_10sept_0_20[[#This Row],[H_phase]])))*0.6</f>
        <v>-9.0896321858501114E-4</v>
      </c>
      <c r="I288">
        <f>(10^(_10sept_0_20[[#This Row],[H_mag_adj]]/20)*SIN(RADIANS(_10sept_0_20[[#This Row],[H_phase]])))*0.6</f>
        <v>3.0802075667981705E-4</v>
      </c>
      <c r="J288">
        <f>(10^(_10sept_0_20[[#This Row],[V_mag_adj]]/20)*COS(RADIANS(_10sept_0_20[[#This Row],[V_phase]])))*0.6</f>
        <v>-9.1424367981741408E-4</v>
      </c>
      <c r="K288">
        <f>(10^(_10sept_0_20[[#This Row],[V_mag_adj]]/20)*SIN(RADIANS(_10sept_0_20[[#This Row],[V_phase]])))*0.6</f>
        <v>3.0271126578777677E-4</v>
      </c>
    </row>
    <row r="289" spans="1:11" x14ac:dyDescent="0.25">
      <c r="A289">
        <v>106</v>
      </c>
      <c r="B289">
        <v>-15.86</v>
      </c>
      <c r="C289">
        <v>147.37</v>
      </c>
      <c r="D289">
        <v>-15.95</v>
      </c>
      <c r="E289">
        <v>147.21</v>
      </c>
      <c r="F289">
        <f>_10sept_0_20[[#This Row],[H_mag]]-40</f>
        <v>-55.86</v>
      </c>
      <c r="G289">
        <f>_10sept_0_20[[#This Row],[V_mag]]-40</f>
        <v>-55.95</v>
      </c>
      <c r="H289">
        <f>(10^(_10sept_0_20[[#This Row],[H_mag_adj]]/20)*COS(RADIANS(_10sept_0_20[[#This Row],[H_phase]])))*0.6</f>
        <v>-8.1386263645069536E-4</v>
      </c>
      <c r="I289">
        <f>(10^(_10sept_0_20[[#This Row],[H_mag_adj]]/20)*SIN(RADIANS(_10sept_0_20[[#This Row],[H_phase]])))*0.6</f>
        <v>5.2108749682974959E-4</v>
      </c>
      <c r="J289">
        <f>(10^(_10sept_0_20[[#This Row],[V_mag_adj]]/20)*COS(RADIANS(_10sept_0_20[[#This Row],[V_phase]])))*0.6</f>
        <v>-8.0402993994390173E-4</v>
      </c>
      <c r="K289">
        <f>(10^(_10sept_0_20[[#This Row],[V_mag_adj]]/20)*SIN(RADIANS(_10sept_0_20[[#This Row],[V_phase]])))*0.6</f>
        <v>5.1796334780711316E-4</v>
      </c>
    </row>
    <row r="290" spans="1:11" x14ac:dyDescent="0.25">
      <c r="A290">
        <v>107</v>
      </c>
      <c r="B290">
        <v>-15.98</v>
      </c>
      <c r="C290">
        <v>133.06</v>
      </c>
      <c r="D290">
        <v>-16.07</v>
      </c>
      <c r="E290">
        <v>133.31</v>
      </c>
      <c r="F290">
        <f>_10sept_0_20[[#This Row],[H_mag]]-40</f>
        <v>-55.980000000000004</v>
      </c>
      <c r="G290">
        <f>_10sept_0_20[[#This Row],[V_mag]]-40</f>
        <v>-56.07</v>
      </c>
      <c r="H290">
        <f>(10^(_10sept_0_20[[#This Row],[H_mag_adj]]/20)*COS(RADIANS(_10sept_0_20[[#This Row],[H_phase]])))*0.6</f>
        <v>-6.50761383802375E-4</v>
      </c>
      <c r="I290">
        <f>(10^(_10sept_0_20[[#This Row],[H_mag_adj]]/20)*SIN(RADIANS(_10sept_0_20[[#This Row],[H_phase]])))*0.6</f>
        <v>6.963926331062251E-4</v>
      </c>
      <c r="J290">
        <f>(10^(_10sept_0_20[[#This Row],[V_mag_adj]]/20)*COS(RADIANS(_10sept_0_20[[#This Row],[V_phase]])))*0.6</f>
        <v>-6.4705437032894599E-4</v>
      </c>
      <c r="K290">
        <f>(10^(_10sept_0_20[[#This Row],[V_mag_adj]]/20)*SIN(RADIANS(_10sept_0_20[[#This Row],[V_phase]])))*0.6</f>
        <v>6.8639735870996564E-4</v>
      </c>
    </row>
    <row r="291" spans="1:11" x14ac:dyDescent="0.25">
      <c r="A291">
        <v>108</v>
      </c>
      <c r="B291">
        <v>-16.22</v>
      </c>
      <c r="C291">
        <v>119.62</v>
      </c>
      <c r="D291">
        <v>-16.239999999999998</v>
      </c>
      <c r="E291">
        <v>119.66</v>
      </c>
      <c r="F291">
        <f>_10sept_0_20[[#This Row],[H_mag]]-40</f>
        <v>-56.22</v>
      </c>
      <c r="G291">
        <f>_10sept_0_20[[#This Row],[V_mag]]-40</f>
        <v>-56.239999999999995</v>
      </c>
      <c r="H291">
        <f>(10^(_10sept_0_20[[#This Row],[H_mag_adj]]/20)*COS(RADIANS(_10sept_0_20[[#This Row],[H_phase]])))*0.6</f>
        <v>-4.5824089044175305E-4</v>
      </c>
      <c r="I291">
        <f>(10^(_10sept_0_20[[#This Row],[H_mag_adj]]/20)*SIN(RADIANS(_10sept_0_20[[#This Row],[H_phase]])))*0.6</f>
        <v>8.0599463284558679E-4</v>
      </c>
      <c r="J291">
        <f>(10^(_10sept_0_20[[#This Row],[V_mag_adj]]/20)*COS(RADIANS(_10sept_0_20[[#This Row],[V_phase]])))*0.6</f>
        <v>-4.5774825043239673E-4</v>
      </c>
      <c r="K291">
        <f>(10^(_10sept_0_20[[#This Row],[V_mag_adj]]/20)*SIN(RADIANS(_10sept_0_20[[#This Row],[V_phase]])))*0.6</f>
        <v>8.0382152397844811E-4</v>
      </c>
    </row>
    <row r="292" spans="1:11" x14ac:dyDescent="0.25">
      <c r="A292">
        <v>109</v>
      </c>
      <c r="B292">
        <v>-16.48</v>
      </c>
      <c r="C292">
        <v>104.85</v>
      </c>
      <c r="D292">
        <v>-16.52</v>
      </c>
      <c r="E292">
        <v>104.79</v>
      </c>
      <c r="F292">
        <f>_10sept_0_20[[#This Row],[H_mag]]-40</f>
        <v>-56.480000000000004</v>
      </c>
      <c r="G292">
        <f>_10sept_0_20[[#This Row],[V_mag]]-40</f>
        <v>-56.519999999999996</v>
      </c>
      <c r="H292">
        <f>(10^(_10sept_0_20[[#This Row],[H_mag_adj]]/20)*COS(RADIANS(_10sept_0_20[[#This Row],[H_phase]])))*0.6</f>
        <v>-2.3061197183277813E-4</v>
      </c>
      <c r="I292">
        <f>(10^(_10sept_0_20[[#This Row],[H_mag_adj]]/20)*SIN(RADIANS(_10sept_0_20[[#This Row],[H_phase]])))*0.6</f>
        <v>8.6975730899388059E-4</v>
      </c>
      <c r="J292">
        <f>(10^(_10sept_0_20[[#This Row],[V_mag_adj]]/20)*COS(RADIANS(_10sept_0_20[[#This Row],[V_phase]])))*0.6</f>
        <v>-2.2864565742524183E-4</v>
      </c>
      <c r="K292">
        <f>(10^(_10sept_0_20[[#This Row],[V_mag_adj]]/20)*SIN(RADIANS(_10sept_0_20[[#This Row],[V_phase]])))*0.6</f>
        <v>8.6600104912054761E-4</v>
      </c>
    </row>
    <row r="293" spans="1:11" x14ac:dyDescent="0.25">
      <c r="A293">
        <v>110</v>
      </c>
      <c r="B293">
        <v>-16.77</v>
      </c>
      <c r="C293">
        <v>89.69</v>
      </c>
      <c r="D293">
        <v>-16.73</v>
      </c>
      <c r="E293">
        <v>89.49</v>
      </c>
      <c r="F293">
        <f>_10sept_0_20[[#This Row],[H_mag]]-40</f>
        <v>-56.769999999999996</v>
      </c>
      <c r="G293">
        <f>_10sept_0_20[[#This Row],[V_mag]]-40</f>
        <v>-56.730000000000004</v>
      </c>
      <c r="H293">
        <f>(10^(_10sept_0_20[[#This Row],[H_mag_adj]]/20)*COS(RADIANS(_10sept_0_20[[#This Row],[H_phase]])))*0.6</f>
        <v>4.7085609107861719E-6</v>
      </c>
      <c r="I293">
        <f>(10^(_10sept_0_20[[#This Row],[H_mag_adj]]/20)*SIN(RADIANS(_10sept_0_20[[#This Row],[H_phase]])))*0.6</f>
        <v>8.702517266688302E-4</v>
      </c>
      <c r="J293">
        <f>(10^(_10sept_0_20[[#This Row],[V_mag_adj]]/20)*COS(RADIANS(_10sept_0_20[[#This Row],[V_phase]])))*0.6</f>
        <v>7.7820328389710217E-6</v>
      </c>
      <c r="K293">
        <f>(10^(_10sept_0_20[[#This Row],[V_mag_adj]]/20)*SIN(RADIANS(_10sept_0_20[[#This Row],[V_phase]])))*0.6</f>
        <v>8.7424678797520968E-4</v>
      </c>
    </row>
    <row r="294" spans="1:11" x14ac:dyDescent="0.25">
      <c r="A294">
        <v>111</v>
      </c>
      <c r="B294">
        <v>-16.97</v>
      </c>
      <c r="C294">
        <v>74.53</v>
      </c>
      <c r="D294">
        <v>-16.96</v>
      </c>
      <c r="E294">
        <v>74.209999999999994</v>
      </c>
      <c r="F294">
        <f>_10sept_0_20[[#This Row],[H_mag]]-40</f>
        <v>-56.97</v>
      </c>
      <c r="G294">
        <f>_10sept_0_20[[#This Row],[V_mag]]-40</f>
        <v>-56.96</v>
      </c>
      <c r="H294">
        <f>(10^(_10sept_0_20[[#This Row],[H_mag_adj]]/20)*COS(RADIANS(_10sept_0_20[[#This Row],[H_phase]])))*0.6</f>
        <v>2.2684503387274227E-4</v>
      </c>
      <c r="I294">
        <f>(10^(_10sept_0_20[[#This Row],[H_mag_adj]]/20)*SIN(RADIANS(_10sept_0_20[[#This Row],[H_phase]])))*0.6</f>
        <v>8.1964305837749598E-4</v>
      </c>
      <c r="J294">
        <f>(10^(_10sept_0_20[[#This Row],[V_mag_adj]]/20)*COS(RADIANS(_10sept_0_20[[#This Row],[V_phase]])))*0.6</f>
        <v>2.3168580718873865E-4</v>
      </c>
      <c r="K294">
        <f>(10^(_10sept_0_20[[#This Row],[V_mag_adj]]/20)*SIN(RADIANS(_10sept_0_20[[#This Row],[V_phase]])))*0.6</f>
        <v>8.1930605801358602E-4</v>
      </c>
    </row>
    <row r="295" spans="1:11" x14ac:dyDescent="0.25">
      <c r="A295">
        <v>112</v>
      </c>
      <c r="B295">
        <v>-17.190000000000001</v>
      </c>
      <c r="C295">
        <v>59.44</v>
      </c>
      <c r="D295">
        <v>-17.22</v>
      </c>
      <c r="E295">
        <v>59.49</v>
      </c>
      <c r="F295">
        <f>_10sept_0_20[[#This Row],[H_mag]]-40</f>
        <v>-57.19</v>
      </c>
      <c r="G295">
        <f>_10sept_0_20[[#This Row],[V_mag]]-40</f>
        <v>-57.22</v>
      </c>
      <c r="H295">
        <f>(10^(_10sept_0_20[[#This Row],[H_mag_adj]]/20)*COS(RADIANS(_10sept_0_20[[#This Row],[H_phase]])))*0.6</f>
        <v>4.2159095562817431E-4</v>
      </c>
      <c r="I295">
        <f>(10^(_10sept_0_20[[#This Row],[H_mag_adj]]/20)*SIN(RADIANS(_10sept_0_20[[#This Row],[H_phase]])))*0.6</f>
        <v>7.1400857082836811E-4</v>
      </c>
      <c r="J295">
        <f>(10^(_10sept_0_20[[#This Row],[V_mag_adj]]/20)*COS(RADIANS(_10sept_0_20[[#This Row],[V_phase]])))*0.6</f>
        <v>4.1951624224168769E-4</v>
      </c>
      <c r="K295">
        <f>(10^(_10sept_0_20[[#This Row],[V_mag_adj]]/20)*SIN(RADIANS(_10sept_0_20[[#This Row],[V_phase]])))*0.6</f>
        <v>7.1191309450762742E-4</v>
      </c>
    </row>
    <row r="296" spans="1:11" x14ac:dyDescent="0.25">
      <c r="A296">
        <v>113</v>
      </c>
      <c r="B296">
        <v>-17.41</v>
      </c>
      <c r="C296">
        <v>44.47</v>
      </c>
      <c r="D296">
        <v>-17.46</v>
      </c>
      <c r="E296">
        <v>43.86</v>
      </c>
      <c r="F296">
        <f>_10sept_0_20[[#This Row],[H_mag]]-40</f>
        <v>-57.41</v>
      </c>
      <c r="G296">
        <f>_10sept_0_20[[#This Row],[V_mag]]-40</f>
        <v>-57.46</v>
      </c>
      <c r="H296">
        <f>(10^(_10sept_0_20[[#This Row],[H_mag_adj]]/20)*COS(RADIANS(_10sept_0_20[[#This Row],[H_phase]])))*0.6</f>
        <v>5.769213999597283E-4</v>
      </c>
      <c r="I296">
        <f>(10^(_10sept_0_20[[#This Row],[H_mag_adj]]/20)*SIN(RADIANS(_10sept_0_20[[#This Row],[H_phase]])))*0.6</f>
        <v>5.6634559843512112E-4</v>
      </c>
      <c r="J296">
        <f>(10^(_10sept_0_20[[#This Row],[V_mag_adj]]/20)*COS(RADIANS(_10sept_0_20[[#This Row],[V_phase]])))*0.6</f>
        <v>5.7957228574986722E-4</v>
      </c>
      <c r="K296">
        <f>(10^(_10sept_0_20[[#This Row],[V_mag_adj]]/20)*SIN(RADIANS(_10sept_0_20[[#This Row],[V_phase]])))*0.6</f>
        <v>5.5695607658987089E-4</v>
      </c>
    </row>
    <row r="297" spans="1:11" x14ac:dyDescent="0.25">
      <c r="A297">
        <v>114</v>
      </c>
      <c r="B297">
        <v>-17.57</v>
      </c>
      <c r="C297">
        <v>28.25</v>
      </c>
      <c r="D297">
        <v>-17.579999999999998</v>
      </c>
      <c r="E297">
        <v>27.99</v>
      </c>
      <c r="F297">
        <f>_10sept_0_20[[#This Row],[H_mag]]-40</f>
        <v>-57.57</v>
      </c>
      <c r="G297">
        <f>_10sept_0_20[[#This Row],[V_mag]]-40</f>
        <v>-57.58</v>
      </c>
      <c r="H297">
        <f>(10^(_10sept_0_20[[#This Row],[H_mag_adj]]/20)*COS(RADIANS(_10sept_0_20[[#This Row],[H_phase]])))*0.6</f>
        <v>6.9915472039201645E-4</v>
      </c>
      <c r="I297">
        <f>(10^(_10sept_0_20[[#This Row],[H_mag_adj]]/20)*SIN(RADIANS(_10sept_0_20[[#This Row],[H_phase]])))*0.6</f>
        <v>3.7566938238088783E-4</v>
      </c>
      <c r="J297">
        <f>(10^(_10sept_0_20[[#This Row],[V_mag_adj]]/20)*COS(RADIANS(_10sept_0_20[[#This Row],[V_phase]])))*0.6</f>
        <v>7.0004582792173372E-4</v>
      </c>
      <c r="K297">
        <f>(10^(_10sept_0_20[[#This Row],[V_mag_adj]]/20)*SIN(RADIANS(_10sept_0_20[[#This Row],[V_phase]])))*0.6</f>
        <v>3.7206426039160972E-4</v>
      </c>
    </row>
    <row r="298" spans="1:11" x14ac:dyDescent="0.25">
      <c r="A298">
        <v>115</v>
      </c>
      <c r="B298">
        <v>-17.739999999999998</v>
      </c>
      <c r="C298">
        <v>12.61</v>
      </c>
      <c r="D298">
        <v>-17.760000000000002</v>
      </c>
      <c r="E298">
        <v>12.37</v>
      </c>
      <c r="F298">
        <f>_10sept_0_20[[#This Row],[H_mag]]-40</f>
        <v>-57.739999999999995</v>
      </c>
      <c r="G298">
        <f>_10sept_0_20[[#This Row],[V_mag]]-40</f>
        <v>-57.760000000000005</v>
      </c>
      <c r="H298">
        <f>(10^(_10sept_0_20[[#This Row],[H_mag_adj]]/20)*COS(RADIANS(_10sept_0_20[[#This Row],[H_phase]])))*0.6</f>
        <v>7.5953375206457973E-4</v>
      </c>
      <c r="I298">
        <f>(10^(_10sept_0_20[[#This Row],[H_mag_adj]]/20)*SIN(RADIANS(_10sept_0_20[[#This Row],[H_phase]])))*0.6</f>
        <v>1.6991510074172405E-4</v>
      </c>
      <c r="J298">
        <f>(10^(_10sept_0_20[[#This Row],[V_mag_adj]]/20)*COS(RADIANS(_10sept_0_20[[#This Row],[V_phase]])))*0.6</f>
        <v>7.5849032454903002E-4</v>
      </c>
      <c r="K298">
        <f>(10^(_10sept_0_20[[#This Row],[V_mag_adj]]/20)*SIN(RADIANS(_10sept_0_20[[#This Row],[V_phase]])))*0.6</f>
        <v>1.6634861867482719E-4</v>
      </c>
    </row>
    <row r="299" spans="1:11" x14ac:dyDescent="0.25">
      <c r="A299">
        <v>116</v>
      </c>
      <c r="B299">
        <v>-17.809999999999999</v>
      </c>
      <c r="C299">
        <v>-2.63</v>
      </c>
      <c r="D299">
        <v>-17.86</v>
      </c>
      <c r="E299">
        <v>-2.82</v>
      </c>
      <c r="F299">
        <f>_10sept_0_20[[#This Row],[H_mag]]-40</f>
        <v>-57.81</v>
      </c>
      <c r="G299">
        <f>_10sept_0_20[[#This Row],[V_mag]]-40</f>
        <v>-57.86</v>
      </c>
      <c r="H299">
        <f>(10^(_10sept_0_20[[#This Row],[H_mag_adj]]/20)*COS(RADIANS(_10sept_0_20[[#This Row],[H_phase]])))*0.6</f>
        <v>7.7124712586430332E-4</v>
      </c>
      <c r="I299">
        <f>(10^(_10sept_0_20[[#This Row],[H_mag_adj]]/20)*SIN(RADIANS(_10sept_0_20[[#This Row],[H_phase]])))*0.6</f>
        <v>-3.5426793463141114E-5</v>
      </c>
      <c r="J299">
        <f>(10^(_10sept_0_20[[#This Row],[V_mag_adj]]/20)*COS(RADIANS(_10sept_0_20[[#This Row],[V_phase]])))*0.6</f>
        <v>7.6669920300287246E-4</v>
      </c>
      <c r="K299">
        <f>(10^(_10sept_0_20[[#This Row],[V_mag_adj]]/20)*SIN(RADIANS(_10sept_0_20[[#This Row],[V_phase]])))*0.6</f>
        <v>-3.7766120118048887E-5</v>
      </c>
    </row>
    <row r="300" spans="1:11" x14ac:dyDescent="0.25">
      <c r="A300">
        <v>117</v>
      </c>
      <c r="B300">
        <v>-17.850000000000001</v>
      </c>
      <c r="C300">
        <v>-17.059999999999999</v>
      </c>
      <c r="D300">
        <v>-17.829999999999998</v>
      </c>
      <c r="E300">
        <v>-17.57</v>
      </c>
      <c r="F300">
        <f>_10sept_0_20[[#This Row],[H_mag]]-40</f>
        <v>-57.85</v>
      </c>
      <c r="G300">
        <f>_10sept_0_20[[#This Row],[V_mag]]-40</f>
        <v>-57.83</v>
      </c>
      <c r="H300">
        <f>(10^(_10sept_0_20[[#This Row],[H_mag_adj]]/20)*COS(RADIANS(_10sept_0_20[[#This Row],[H_phase]])))*0.6</f>
        <v>7.3469699187404531E-4</v>
      </c>
      <c r="I300">
        <f>(10^(_10sept_0_20[[#This Row],[H_mag_adj]]/20)*SIN(RADIANS(_10sept_0_20[[#This Row],[H_phase]])))*0.6</f>
        <v>-2.2546096886836566E-4</v>
      </c>
      <c r="J300">
        <f>(10^(_10sept_0_20[[#This Row],[V_mag_adj]]/20)*COS(RADIANS(_10sept_0_20[[#This Row],[V_phase]])))*0.6</f>
        <v>7.3435000283708044E-4</v>
      </c>
      <c r="K300">
        <f>(10^(_10sept_0_20[[#This Row],[V_mag_adj]]/20)*SIN(RADIANS(_10sept_0_20[[#This Row],[V_phase]])))*0.6</f>
        <v>-2.3252641631084131E-4</v>
      </c>
    </row>
    <row r="301" spans="1:11" x14ac:dyDescent="0.25">
      <c r="A301">
        <v>118</v>
      </c>
      <c r="B301">
        <v>-17.87</v>
      </c>
      <c r="C301">
        <v>-31.43</v>
      </c>
      <c r="D301">
        <v>-17.829999999999998</v>
      </c>
      <c r="E301">
        <v>-32.229999999999997</v>
      </c>
      <c r="F301">
        <f>_10sept_0_20[[#This Row],[H_mag]]-40</f>
        <v>-57.870000000000005</v>
      </c>
      <c r="G301">
        <f>_10sept_0_20[[#This Row],[V_mag]]-40</f>
        <v>-57.83</v>
      </c>
      <c r="H301">
        <f>(10^(_10sept_0_20[[#This Row],[H_mag_adj]]/20)*COS(RADIANS(_10sept_0_20[[#This Row],[H_phase]])))*0.6</f>
        <v>6.5424699691709199E-4</v>
      </c>
      <c r="I301">
        <f>(10^(_10sept_0_20[[#This Row],[H_mag_adj]]/20)*SIN(RADIANS(_10sept_0_20[[#This Row],[H_phase]])))*0.6</f>
        <v>-3.9982442179902595E-4</v>
      </c>
      <c r="J301">
        <f>(10^(_10sept_0_20[[#This Row],[V_mag_adj]]/20)*COS(RADIANS(_10sept_0_20[[#This Row],[V_phase]])))*0.6</f>
        <v>6.5159460814216458E-4</v>
      </c>
      <c r="K301">
        <f>(10^(_10sept_0_20[[#This Row],[V_mag_adj]]/20)*SIN(RADIANS(_10sept_0_20[[#This Row],[V_phase]])))*0.6</f>
        <v>-4.1080765278806792E-4</v>
      </c>
    </row>
    <row r="302" spans="1:11" x14ac:dyDescent="0.25">
      <c r="A302">
        <v>119</v>
      </c>
      <c r="B302">
        <v>-18</v>
      </c>
      <c r="C302">
        <v>-46.66</v>
      </c>
      <c r="D302">
        <v>-17.93</v>
      </c>
      <c r="E302">
        <v>-46.47</v>
      </c>
      <c r="F302">
        <f>_10sept_0_20[[#This Row],[H_mag]]-40</f>
        <v>-58</v>
      </c>
      <c r="G302">
        <f>_10sept_0_20[[#This Row],[V_mag]]-40</f>
        <v>-57.93</v>
      </c>
      <c r="H302">
        <f>(10^(_10sept_0_20[[#This Row],[H_mag_adj]]/20)*COS(RADIANS(_10sept_0_20[[#This Row],[H_phase]])))*0.6</f>
        <v>5.1842014697689616E-4</v>
      </c>
      <c r="I302">
        <f>(10^(_10sept_0_20[[#This Row],[H_mag_adj]]/20)*SIN(RADIANS(_10sept_0_20[[#This Row],[H_phase]])))*0.6</f>
        <v>-5.4936517954312799E-4</v>
      </c>
      <c r="J302">
        <f>(10^(_10sept_0_20[[#This Row],[V_mag_adj]]/20)*COS(RADIANS(_10sept_0_20[[#This Row],[V_phase]])))*0.6</f>
        <v>5.244486283382683E-4</v>
      </c>
      <c r="K302">
        <f>(10^(_10sept_0_20[[#This Row],[V_mag_adj]]/20)*SIN(RADIANS(_10sept_0_20[[#This Row],[V_phase]])))*0.6</f>
        <v>-5.520743291426302E-4</v>
      </c>
    </row>
    <row r="303" spans="1:11" x14ac:dyDescent="0.25">
      <c r="A303">
        <v>120</v>
      </c>
      <c r="B303">
        <v>-18.05</v>
      </c>
      <c r="C303">
        <v>-60.1</v>
      </c>
      <c r="D303">
        <v>-18.07</v>
      </c>
      <c r="E303">
        <v>-60.22</v>
      </c>
      <c r="F303">
        <f>_10sept_0_20[[#This Row],[H_mag]]-40</f>
        <v>-58.05</v>
      </c>
      <c r="G303">
        <f>_10sept_0_20[[#This Row],[V_mag]]-40</f>
        <v>-58.07</v>
      </c>
      <c r="H303">
        <f>(10^(_10sept_0_20[[#This Row],[H_mag_adj]]/20)*COS(RADIANS(_10sept_0_20[[#This Row],[H_phase]])))*0.6</f>
        <v>3.7437404487905801E-4</v>
      </c>
      <c r="I303">
        <f>(10^(_10sept_0_20[[#This Row],[H_mag_adj]]/20)*SIN(RADIANS(_10sept_0_20[[#This Row],[H_phase]])))*0.6</f>
        <v>-6.5105641826175553E-4</v>
      </c>
      <c r="J303">
        <f>(10^(_10sept_0_20[[#This Row],[V_mag_adj]]/20)*COS(RADIANS(_10sept_0_20[[#This Row],[V_phase]])))*0.6</f>
        <v>3.7215175700727889E-4</v>
      </c>
      <c r="K303">
        <f>(10^(_10sept_0_20[[#This Row],[V_mag_adj]]/20)*SIN(RADIANS(_10sept_0_20[[#This Row],[V_phase]])))*0.6</f>
        <v>-6.503398886536924E-4</v>
      </c>
    </row>
    <row r="304" spans="1:11" x14ac:dyDescent="0.25">
      <c r="A304">
        <v>121</v>
      </c>
      <c r="B304">
        <v>-18.079999999999998</v>
      </c>
      <c r="C304">
        <v>-72.64</v>
      </c>
      <c r="D304">
        <v>-18.13</v>
      </c>
      <c r="E304">
        <v>-73.040000000000006</v>
      </c>
      <c r="F304">
        <f>_10sept_0_20[[#This Row],[H_mag]]-40</f>
        <v>-58.08</v>
      </c>
      <c r="G304">
        <f>_10sept_0_20[[#This Row],[V_mag]]-40</f>
        <v>-58.129999999999995</v>
      </c>
      <c r="H304">
        <f>(10^(_10sept_0_20[[#This Row],[H_mag_adj]]/20)*COS(RADIANS(_10sept_0_20[[#This Row],[H_phase]])))*0.6</f>
        <v>2.233124848780881E-4</v>
      </c>
      <c r="I304">
        <f>(10^(_10sept_0_20[[#This Row],[H_mag_adj]]/20)*SIN(RADIANS(_10sept_0_20[[#This Row],[H_phase]])))*0.6</f>
        <v>-7.1433826824229395E-4</v>
      </c>
      <c r="J304">
        <f>(10^(_10sept_0_20[[#This Row],[V_mag_adj]]/20)*COS(RADIANS(_10sept_0_20[[#This Row],[V_phase]])))*0.6</f>
        <v>2.1706692051125579E-4</v>
      </c>
      <c r="K304">
        <f>(10^(_10sept_0_20[[#This Row],[V_mag_adj]]/20)*SIN(RADIANS(_10sept_0_20[[#This Row],[V_phase]])))*0.6</f>
        <v>-7.1177076543565119E-4</v>
      </c>
    </row>
    <row r="305" spans="1:11" x14ac:dyDescent="0.25">
      <c r="A305">
        <v>122</v>
      </c>
      <c r="B305">
        <v>-18.27</v>
      </c>
      <c r="C305">
        <v>-86.48</v>
      </c>
      <c r="D305">
        <v>-18.309999999999999</v>
      </c>
      <c r="E305">
        <v>-86.99</v>
      </c>
      <c r="F305">
        <f>_10sept_0_20[[#This Row],[H_mag]]-40</f>
        <v>-58.269999999999996</v>
      </c>
      <c r="G305">
        <f>_10sept_0_20[[#This Row],[V_mag]]-40</f>
        <v>-58.31</v>
      </c>
      <c r="H305">
        <f>(10^(_10sept_0_20[[#This Row],[H_mag_adj]]/20)*COS(RADIANS(_10sept_0_20[[#This Row],[H_phase]])))*0.6</f>
        <v>4.4957075460749659E-5</v>
      </c>
      <c r="I305">
        <f>(10^(_10sept_0_20[[#This Row],[H_mag_adj]]/20)*SIN(RADIANS(_10sept_0_20[[#This Row],[H_phase]])))*0.6</f>
        <v>-7.3085487570511939E-4</v>
      </c>
      <c r="J305">
        <f>(10^(_10sept_0_20[[#This Row],[V_mag_adj]]/20)*COS(RADIANS(_10sept_0_20[[#This Row],[V_phase]])))*0.6</f>
        <v>3.8273248884030224E-5</v>
      </c>
      <c r="K305">
        <f>(10^(_10sept_0_20[[#This Row],[V_mag_adj]]/20)*SIN(RADIANS(_10sept_0_20[[#This Row],[V_phase]])))*0.6</f>
        <v>-7.2786640972034302E-4</v>
      </c>
    </row>
    <row r="306" spans="1:11" x14ac:dyDescent="0.25">
      <c r="A306">
        <v>123</v>
      </c>
      <c r="B306">
        <v>-18.34</v>
      </c>
      <c r="C306">
        <v>-100.02</v>
      </c>
      <c r="D306">
        <v>-18.329999999999998</v>
      </c>
      <c r="E306">
        <v>-99.92</v>
      </c>
      <c r="F306">
        <f>_10sept_0_20[[#This Row],[H_mag]]-40</f>
        <v>-58.34</v>
      </c>
      <c r="G306">
        <f>_10sept_0_20[[#This Row],[V_mag]]-40</f>
        <v>-58.33</v>
      </c>
      <c r="H306">
        <f>(10^(_10sept_0_20[[#This Row],[H_mag_adj]]/20)*COS(RADIANS(_10sept_0_20[[#This Row],[H_phase]])))*0.6</f>
        <v>-1.2638058330773479E-4</v>
      </c>
      <c r="I306">
        <f>(10^(_10sept_0_20[[#This Row],[H_mag_adj]]/20)*SIN(RADIANS(_10sept_0_20[[#This Row],[H_phase]])))*0.6</f>
        <v>-7.1527978505401906E-4</v>
      </c>
      <c r="J306">
        <f>(10^(_10sept_0_20[[#This Row],[V_mag_adj]]/20)*COS(RADIANS(_10sept_0_20[[#This Row],[V_phase]])))*0.6</f>
        <v>-1.2527613921275611E-4</v>
      </c>
      <c r="K306">
        <f>(10^(_10sept_0_20[[#This Row],[V_mag_adj]]/20)*SIN(RADIANS(_10sept_0_20[[#This Row],[V_phase]])))*0.6</f>
        <v>-7.1632349458588716E-4</v>
      </c>
    </row>
    <row r="307" spans="1:11" x14ac:dyDescent="0.25">
      <c r="A307">
        <v>124</v>
      </c>
      <c r="B307">
        <v>-18.34</v>
      </c>
      <c r="C307">
        <v>-113.73</v>
      </c>
      <c r="D307">
        <v>-18.38</v>
      </c>
      <c r="E307">
        <v>-112.88</v>
      </c>
      <c r="F307">
        <f>_10sept_0_20[[#This Row],[H_mag]]-40</f>
        <v>-58.34</v>
      </c>
      <c r="G307">
        <f>_10sept_0_20[[#This Row],[V_mag]]-40</f>
        <v>-58.379999999999995</v>
      </c>
      <c r="H307">
        <f>(10^(_10sept_0_20[[#This Row],[H_mag_adj]]/20)*COS(RADIANS(_10sept_0_20[[#This Row],[H_phase]])))*0.6</f>
        <v>-2.9230654225122064E-4</v>
      </c>
      <c r="I307">
        <f>(10^(_10sept_0_20[[#This Row],[H_mag_adj]]/20)*SIN(RADIANS(_10sept_0_20[[#This Row],[H_phase]])))*0.6</f>
        <v>-6.6494669568414454E-4</v>
      </c>
      <c r="J307">
        <f>(10^(_10sept_0_20[[#This Row],[V_mag_adj]]/20)*COS(RADIANS(_10sept_0_20[[#This Row],[V_phase]])))*0.6</f>
        <v>-2.8111249922985014E-4</v>
      </c>
      <c r="K307">
        <f>(10^(_10sept_0_20[[#This Row],[V_mag_adj]]/20)*SIN(RADIANS(_10sept_0_20[[#This Row],[V_phase]])))*0.6</f>
        <v>-6.6613508022647693E-4</v>
      </c>
    </row>
    <row r="308" spans="1:11" x14ac:dyDescent="0.25">
      <c r="A308">
        <v>125</v>
      </c>
      <c r="B308">
        <v>-18.41</v>
      </c>
      <c r="C308">
        <v>-126</v>
      </c>
      <c r="D308">
        <v>-18.52</v>
      </c>
      <c r="E308">
        <v>-125.77</v>
      </c>
      <c r="F308">
        <f>_10sept_0_20[[#This Row],[H_mag]]-40</f>
        <v>-58.41</v>
      </c>
      <c r="G308">
        <f>_10sept_0_20[[#This Row],[V_mag]]-40</f>
        <v>-58.519999999999996</v>
      </c>
      <c r="H308">
        <f>(10^(_10sept_0_20[[#This Row],[H_mag_adj]]/20)*COS(RADIANS(_10sept_0_20[[#This Row],[H_phase]])))*0.6</f>
        <v>-4.2351611068511063E-4</v>
      </c>
      <c r="I308">
        <f>(10^(_10sept_0_20[[#This Row],[H_mag_adj]]/20)*SIN(RADIANS(_10sept_0_20[[#This Row],[H_phase]])))*0.6</f>
        <v>-5.8291991777525466E-4</v>
      </c>
      <c r="J308">
        <f>(10^(_10sept_0_20[[#This Row],[V_mag_adj]]/20)*COS(RADIANS(_10sept_0_20[[#This Row],[V_phase]])))*0.6</f>
        <v>-4.1587252327815336E-4</v>
      </c>
      <c r="K308">
        <f>(10^(_10sept_0_20[[#This Row],[V_mag_adj]]/20)*SIN(RADIANS(_10sept_0_20[[#This Row],[V_phase]])))*0.6</f>
        <v>-5.7725830705935319E-4</v>
      </c>
    </row>
    <row r="309" spans="1:11" x14ac:dyDescent="0.25">
      <c r="A309">
        <v>126</v>
      </c>
      <c r="B309">
        <v>-18.559999999999999</v>
      </c>
      <c r="C309">
        <v>-138.19999999999999</v>
      </c>
      <c r="D309">
        <v>-18.52</v>
      </c>
      <c r="E309">
        <v>-138.49</v>
      </c>
      <c r="F309">
        <f>_10sept_0_20[[#This Row],[H_mag]]-40</f>
        <v>-58.56</v>
      </c>
      <c r="G309">
        <f>_10sept_0_20[[#This Row],[V_mag]]-40</f>
        <v>-58.519999999999996</v>
      </c>
      <c r="H309">
        <f>(10^(_10sept_0_20[[#This Row],[H_mag_adj]]/20)*COS(RADIANS(_10sept_0_20[[#This Row],[H_phase]])))*0.6</f>
        <v>-5.2794042348527003E-4</v>
      </c>
      <c r="I309">
        <f>(10^(_10sept_0_20[[#This Row],[H_mag_adj]]/20)*SIN(RADIANS(_10sept_0_20[[#This Row],[H_phase]])))*0.6</f>
        <v>-4.7203321738041061E-4</v>
      </c>
      <c r="J309">
        <f>(10^(_10sept_0_20[[#This Row],[V_mag_adj]]/20)*COS(RADIANS(_10sept_0_20[[#This Row],[V_phase]])))*0.6</f>
        <v>-5.3277068457530043E-4</v>
      </c>
      <c r="K309">
        <f>(10^(_10sept_0_20[[#This Row],[V_mag_adj]]/20)*SIN(RADIANS(_10sept_0_20[[#This Row],[V_phase]])))*0.6</f>
        <v>-4.7152148025719293E-4</v>
      </c>
    </row>
    <row r="310" spans="1:11" x14ac:dyDescent="0.25">
      <c r="A310">
        <v>127</v>
      </c>
      <c r="B310">
        <v>-18.66</v>
      </c>
      <c r="C310">
        <v>-149.83000000000001</v>
      </c>
      <c r="D310">
        <v>-18.649999999999999</v>
      </c>
      <c r="E310">
        <v>-149.72999999999999</v>
      </c>
      <c r="F310">
        <f>_10sept_0_20[[#This Row],[H_mag]]-40</f>
        <v>-58.66</v>
      </c>
      <c r="G310">
        <f>_10sept_0_20[[#This Row],[V_mag]]-40</f>
        <v>-58.65</v>
      </c>
      <c r="H310">
        <f>(10^(_10sept_0_20[[#This Row],[H_mag_adj]]/20)*COS(RADIANS(_10sept_0_20[[#This Row],[H_phase]])))*0.6</f>
        <v>-6.0525079650212358E-4</v>
      </c>
      <c r="I310">
        <f>(10^(_10sept_0_20[[#This Row],[H_mag_adj]]/20)*SIN(RADIANS(_10sept_0_20[[#This Row],[H_phase]])))*0.6</f>
        <v>-3.5184024644899155E-4</v>
      </c>
      <c r="J310">
        <f>(10^(_10sept_0_20[[#This Row],[V_mag_adj]]/20)*COS(RADIANS(_10sept_0_20[[#This Row],[V_phase]])))*0.6</f>
        <v>-6.0533231144623955E-4</v>
      </c>
      <c r="K310">
        <f>(10^(_10sept_0_20[[#This Row],[V_mag_adj]]/20)*SIN(RADIANS(_10sept_0_20[[#This Row],[V_phase]])))*0.6</f>
        <v>-3.5330259253388491E-4</v>
      </c>
    </row>
    <row r="311" spans="1:11" x14ac:dyDescent="0.25">
      <c r="A311">
        <v>128</v>
      </c>
      <c r="B311">
        <v>-18.91</v>
      </c>
      <c r="C311">
        <v>-160.62</v>
      </c>
      <c r="D311">
        <v>-18.899999999999999</v>
      </c>
      <c r="E311">
        <v>-160.13</v>
      </c>
      <c r="F311">
        <f>_10sept_0_20[[#This Row],[H_mag]]-40</f>
        <v>-58.91</v>
      </c>
      <c r="G311">
        <f>_10sept_0_20[[#This Row],[V_mag]]-40</f>
        <v>-58.9</v>
      </c>
      <c r="H311">
        <f>(10^(_10sept_0_20[[#This Row],[H_mag_adj]]/20)*COS(RADIANS(_10sept_0_20[[#This Row],[H_phase]])))*0.6</f>
        <v>-6.4168048454343364E-4</v>
      </c>
      <c r="I311">
        <f>(10^(_10sept_0_20[[#This Row],[H_mag_adj]]/20)*SIN(RADIANS(_10sept_0_20[[#This Row],[H_phase]])))*0.6</f>
        <v>-2.2571963436042772E-4</v>
      </c>
      <c r="J311">
        <f>(10^(_10sept_0_20[[#This Row],[V_mag_adj]]/20)*COS(RADIANS(_10sept_0_20[[#This Row],[V_phase]])))*0.6</f>
        <v>-6.4046359917433718E-4</v>
      </c>
      <c r="K311">
        <f>(10^(_10sept_0_20[[#This Row],[V_mag_adj]]/20)*SIN(RADIANS(_10sept_0_20[[#This Row],[V_phase]])))*0.6</f>
        <v>-2.3146536834304561E-4</v>
      </c>
    </row>
    <row r="312" spans="1:11" x14ac:dyDescent="0.25">
      <c r="A312">
        <v>129</v>
      </c>
      <c r="B312">
        <v>-19.29</v>
      </c>
      <c r="C312">
        <v>-170.91</v>
      </c>
      <c r="D312">
        <v>-19.27</v>
      </c>
      <c r="E312">
        <v>-170.37</v>
      </c>
      <c r="F312">
        <f>_10sept_0_20[[#This Row],[H_mag]]-40</f>
        <v>-59.29</v>
      </c>
      <c r="G312">
        <f>_10sept_0_20[[#This Row],[V_mag]]-40</f>
        <v>-59.269999999999996</v>
      </c>
      <c r="H312">
        <f>(10^(_10sept_0_20[[#This Row],[H_mag_adj]]/20)*COS(RADIANS(_10sept_0_20[[#This Row],[H_phase]])))*0.6</f>
        <v>-6.429283554562434E-4</v>
      </c>
      <c r="I312">
        <f>(10^(_10sept_0_20[[#This Row],[H_mag_adj]]/20)*SIN(RADIANS(_10sept_0_20[[#This Row],[H_phase]])))*0.6</f>
        <v>-1.0286534993777255E-4</v>
      </c>
      <c r="J312">
        <f>(10^(_10sept_0_20[[#This Row],[V_mag_adj]]/20)*COS(RADIANS(_10sept_0_20[[#This Row],[V_phase]])))*0.6</f>
        <v>-6.4341013466442823E-4</v>
      </c>
      <c r="K312">
        <f>(10^(_10sept_0_20[[#This Row],[V_mag_adj]]/20)*SIN(RADIANS(_10sept_0_20[[#This Row],[V_phase]])))*0.6</f>
        <v>-1.0917123555296872E-4</v>
      </c>
    </row>
    <row r="313" spans="1:11" x14ac:dyDescent="0.25">
      <c r="A313">
        <v>130</v>
      </c>
      <c r="B313">
        <v>-19.86</v>
      </c>
      <c r="C313">
        <v>178.62</v>
      </c>
      <c r="D313">
        <v>-19.84</v>
      </c>
      <c r="E313">
        <v>178.43</v>
      </c>
      <c r="F313">
        <f>_10sept_0_20[[#This Row],[H_mag]]-40</f>
        <v>-59.86</v>
      </c>
      <c r="G313">
        <f>_10sept_0_20[[#This Row],[V_mag]]-40</f>
        <v>-59.84</v>
      </c>
      <c r="H313">
        <f>(10^(_10sept_0_20[[#This Row],[H_mag_adj]]/20)*COS(RADIANS(_10sept_0_20[[#This Row],[H_phase]])))*0.6</f>
        <v>-6.0957236242256425E-4</v>
      </c>
      <c r="I313">
        <f>(10^(_10sept_0_20[[#This Row],[H_mag_adj]]/20)*SIN(RADIANS(_10sept_0_20[[#This Row],[H_phase]])))*0.6</f>
        <v>1.4684721470867432E-5</v>
      </c>
      <c r="J313">
        <f>(10^(_10sept_0_20[[#This Row],[V_mag_adj]]/20)*COS(RADIANS(_10sept_0_20[[#This Row],[V_phase]])))*0.6</f>
        <v>-6.1092540393382509E-4</v>
      </c>
      <c r="K313">
        <f>(10^(_10sept_0_20[[#This Row],[V_mag_adj]]/20)*SIN(RADIANS(_10sept_0_20[[#This Row],[V_phase]])))*0.6</f>
        <v>1.6744566962954701E-5</v>
      </c>
    </row>
    <row r="314" spans="1:11" x14ac:dyDescent="0.25">
      <c r="A314">
        <v>131</v>
      </c>
      <c r="B314">
        <v>-20.57</v>
      </c>
      <c r="C314">
        <v>168.01</v>
      </c>
      <c r="D314">
        <v>-20.62</v>
      </c>
      <c r="E314">
        <v>168.13</v>
      </c>
      <c r="F314">
        <f>_10sept_0_20[[#This Row],[H_mag]]-40</f>
        <v>-60.57</v>
      </c>
      <c r="G314">
        <f>_10sept_0_20[[#This Row],[V_mag]]-40</f>
        <v>-60.620000000000005</v>
      </c>
      <c r="H314">
        <f>(10^(_10sept_0_20[[#This Row],[H_mag_adj]]/20)*COS(RADIANS(_10sept_0_20[[#This Row],[H_phase]])))*0.6</f>
        <v>-5.4963166997380557E-4</v>
      </c>
      <c r="I314">
        <f>(10^(_10sept_0_20[[#This Row],[H_mag_adj]]/20)*SIN(RADIANS(_10sept_0_20[[#This Row],[H_phase]])))*0.6</f>
        <v>1.1672755875761938E-4</v>
      </c>
      <c r="J314">
        <f>(10^(_10sept_0_20[[#This Row],[V_mag_adj]]/20)*COS(RADIANS(_10sept_0_20[[#This Row],[V_phase]])))*0.6</f>
        <v>-5.4671869646681702E-4</v>
      </c>
      <c r="K314">
        <f>(10^(_10sept_0_20[[#This Row],[V_mag_adj]]/20)*SIN(RADIANS(_10sept_0_20[[#This Row],[V_phase]])))*0.6</f>
        <v>1.149127591113438E-4</v>
      </c>
    </row>
    <row r="315" spans="1:11" x14ac:dyDescent="0.25">
      <c r="A315">
        <v>132</v>
      </c>
      <c r="B315">
        <v>-21.44</v>
      </c>
      <c r="C315">
        <v>157.94</v>
      </c>
      <c r="D315">
        <v>-21.46</v>
      </c>
      <c r="E315">
        <v>157.44</v>
      </c>
      <c r="F315">
        <f>_10sept_0_20[[#This Row],[H_mag]]-40</f>
        <v>-61.44</v>
      </c>
      <c r="G315">
        <f>_10sept_0_20[[#This Row],[V_mag]]-40</f>
        <v>-61.46</v>
      </c>
      <c r="H315">
        <f>(10^(_10sept_0_20[[#This Row],[H_mag_adj]]/20)*COS(RADIANS(_10sept_0_20[[#This Row],[H_phase]])))*0.6</f>
        <v>-4.7112167549323656E-4</v>
      </c>
      <c r="I315">
        <f>(10^(_10sept_0_20[[#This Row],[H_mag_adj]]/20)*SIN(RADIANS(_10sept_0_20[[#This Row],[H_phase]])))*0.6</f>
        <v>1.9091964733399056E-4</v>
      </c>
      <c r="J315">
        <f>(10^(_10sept_0_20[[#This Row],[V_mag_adj]]/20)*COS(RADIANS(_10sept_0_20[[#This Row],[V_phase]])))*0.6</f>
        <v>-4.6835799286439473E-4</v>
      </c>
      <c r="K315">
        <f>(10^(_10sept_0_20[[#This Row],[V_mag_adj]]/20)*SIN(RADIANS(_10sept_0_20[[#This Row],[V_phase]])))*0.6</f>
        <v>1.9457509580421688E-4</v>
      </c>
    </row>
    <row r="316" spans="1:11" x14ac:dyDescent="0.25">
      <c r="A316">
        <v>133</v>
      </c>
      <c r="B316">
        <v>-22.8</v>
      </c>
      <c r="C316">
        <v>146.21</v>
      </c>
      <c r="D316">
        <v>-22.61</v>
      </c>
      <c r="E316">
        <v>146.41</v>
      </c>
      <c r="F316">
        <f>_10sept_0_20[[#This Row],[H_mag]]-40</f>
        <v>-62.8</v>
      </c>
      <c r="G316">
        <f>_10sept_0_20[[#This Row],[V_mag]]-40</f>
        <v>-62.61</v>
      </c>
      <c r="H316">
        <f>(10^(_10sept_0_20[[#This Row],[H_mag_adj]]/20)*COS(RADIANS(_10sept_0_20[[#This Row],[H_phase]])))*0.6</f>
        <v>-3.6123921570086403E-4</v>
      </c>
      <c r="I316">
        <f>(10^(_10sept_0_20[[#This Row],[H_mag_adj]]/20)*SIN(RADIANS(_10sept_0_20[[#This Row],[H_phase]])))*0.6</f>
        <v>2.4173728452545881E-4</v>
      </c>
      <c r="J316">
        <f>(10^(_10sept_0_20[[#This Row],[V_mag_adj]]/20)*COS(RADIANS(_10sept_0_20[[#This Row],[V_phase]])))*0.6</f>
        <v>-3.7008845616195903E-4</v>
      </c>
      <c r="K316">
        <f>(10^(_10sept_0_20[[#This Row],[V_mag_adj]]/20)*SIN(RADIANS(_10sept_0_20[[#This Row],[V_phase]])))*0.6</f>
        <v>2.4579308775302214E-4</v>
      </c>
    </row>
    <row r="317" spans="1:11" x14ac:dyDescent="0.25">
      <c r="A317">
        <v>134</v>
      </c>
      <c r="B317">
        <v>-24.14</v>
      </c>
      <c r="C317">
        <v>133.97</v>
      </c>
      <c r="D317">
        <v>-23.96</v>
      </c>
      <c r="E317">
        <v>133.5</v>
      </c>
      <c r="F317">
        <f>_10sept_0_20[[#This Row],[H_mag]]-40</f>
        <v>-64.14</v>
      </c>
      <c r="G317">
        <f>_10sept_0_20[[#This Row],[V_mag]]-40</f>
        <v>-63.96</v>
      </c>
      <c r="H317">
        <f>(10^(_10sept_0_20[[#This Row],[H_mag_adj]]/20)*COS(RADIANS(_10sept_0_20[[#This Row],[H_phase]])))*0.6</f>
        <v>-2.586347789922393E-4</v>
      </c>
      <c r="I317">
        <f>(10^(_10sept_0_20[[#This Row],[H_mag_adj]]/20)*SIN(RADIANS(_10sept_0_20[[#This Row],[H_phase]])))*0.6</f>
        <v>2.6810494187036791E-4</v>
      </c>
      <c r="J317">
        <f>(10^(_10sept_0_20[[#This Row],[V_mag_adj]]/20)*COS(RADIANS(_10sept_0_20[[#This Row],[V_phase]])))*0.6</f>
        <v>-2.6179626968243026E-4</v>
      </c>
      <c r="K317">
        <f>(10^(_10sept_0_20[[#This Row],[V_mag_adj]]/20)*SIN(RADIANS(_10sept_0_20[[#This Row],[V_phase]])))*0.6</f>
        <v>2.7587570586404009E-4</v>
      </c>
    </row>
    <row r="318" spans="1:11" x14ac:dyDescent="0.25">
      <c r="A318">
        <v>135</v>
      </c>
      <c r="B318">
        <v>-25.41</v>
      </c>
      <c r="C318">
        <v>117.85</v>
      </c>
      <c r="D318">
        <v>-25.48</v>
      </c>
      <c r="E318">
        <v>118.69</v>
      </c>
      <c r="F318">
        <f>_10sept_0_20[[#This Row],[H_mag]]-40</f>
        <v>-65.41</v>
      </c>
      <c r="G318">
        <f>_10sept_0_20[[#This Row],[V_mag]]-40</f>
        <v>-65.48</v>
      </c>
      <c r="H318">
        <f>(10^(_10sept_0_20[[#This Row],[H_mag_adj]]/20)*COS(RADIANS(_10sept_0_20[[#This Row],[H_phase]])))*0.6</f>
        <v>-1.5035414921939468E-4</v>
      </c>
      <c r="I318">
        <f>(10^(_10sept_0_20[[#This Row],[H_mag_adj]]/20)*SIN(RADIANS(_10sept_0_20[[#This Row],[H_phase]])))*0.6</f>
        <v>2.8456980293593349E-4</v>
      </c>
      <c r="J318">
        <f>(10^(_10sept_0_20[[#This Row],[V_mag_adj]]/20)*COS(RADIANS(_10sept_0_20[[#This Row],[V_phase]])))*0.6</f>
        <v>-1.5326965468033253E-4</v>
      </c>
      <c r="K318">
        <f>(10^(_10sept_0_20[[#This Row],[V_mag_adj]]/20)*SIN(RADIANS(_10sept_0_20[[#This Row],[V_phase]])))*0.6</f>
        <v>2.8006878584188756E-4</v>
      </c>
    </row>
    <row r="319" spans="1:11" x14ac:dyDescent="0.25">
      <c r="A319">
        <v>136</v>
      </c>
      <c r="B319">
        <v>-26.94</v>
      </c>
      <c r="C319">
        <v>101.07</v>
      </c>
      <c r="D319">
        <v>-26.76</v>
      </c>
      <c r="E319">
        <v>102.48</v>
      </c>
      <c r="F319">
        <f>_10sept_0_20[[#This Row],[H_mag]]-40</f>
        <v>-66.94</v>
      </c>
      <c r="G319">
        <f>_10sept_0_20[[#This Row],[V_mag]]-40</f>
        <v>-66.760000000000005</v>
      </c>
      <c r="H319">
        <f>(10^(_10sept_0_20[[#This Row],[H_mag_adj]]/20)*COS(RADIANS(_10sept_0_20[[#This Row],[H_phase]])))*0.6</f>
        <v>-5.1816835069787889E-5</v>
      </c>
      <c r="I319">
        <f>(10^(_10sept_0_20[[#This Row],[H_mag_adj]]/20)*SIN(RADIANS(_10sept_0_20[[#This Row],[H_phase]])))*0.6</f>
        <v>2.6484657074572087E-4</v>
      </c>
      <c r="J319">
        <f>(10^(_10sept_0_20[[#This Row],[V_mag_adj]]/20)*COS(RADIANS(_10sept_0_20[[#This Row],[V_phase]])))*0.6</f>
        <v>-5.9539286246383408E-5</v>
      </c>
      <c r="K319">
        <f>(10^(_10sept_0_20[[#This Row],[V_mag_adj]]/20)*SIN(RADIANS(_10sept_0_20[[#This Row],[V_phase]])))*0.6</f>
        <v>2.6900871136613667E-4</v>
      </c>
    </row>
    <row r="320" spans="1:11" x14ac:dyDescent="0.25">
      <c r="A320">
        <v>137</v>
      </c>
      <c r="B320">
        <v>-28.16</v>
      </c>
      <c r="C320">
        <v>82.06</v>
      </c>
      <c r="D320">
        <v>-28.17</v>
      </c>
      <c r="E320">
        <v>83.75</v>
      </c>
      <c r="F320">
        <f>_10sept_0_20[[#This Row],[H_mag]]-40</f>
        <v>-68.16</v>
      </c>
      <c r="G320">
        <f>_10sept_0_20[[#This Row],[V_mag]]-40</f>
        <v>-68.17</v>
      </c>
      <c r="H320">
        <f>(10^(_10sept_0_20[[#This Row],[H_mag_adj]]/20)*COS(RADIANS(_10sept_0_20[[#This Row],[H_phase]])))*0.6</f>
        <v>3.2393523137078354E-5</v>
      </c>
      <c r="I320">
        <f>(10^(_10sept_0_20[[#This Row],[H_mag_adj]]/20)*SIN(RADIANS(_10sept_0_20[[#This Row],[H_phase]])))*0.6</f>
        <v>2.322564051976567E-4</v>
      </c>
      <c r="J320">
        <f>(10^(_10sept_0_20[[#This Row],[V_mag_adj]]/20)*COS(RADIANS(_10sept_0_20[[#This Row],[V_phase]])))*0.6</f>
        <v>2.5500400805623093E-5</v>
      </c>
      <c r="K320">
        <f>(10^(_10sept_0_20[[#This Row],[V_mag_adj]]/20)*SIN(RADIANS(_10sept_0_20[[#This Row],[V_phase]])))*0.6</f>
        <v>2.3284249761470723E-4</v>
      </c>
    </row>
    <row r="321" spans="1:11" x14ac:dyDescent="0.25">
      <c r="A321">
        <v>138</v>
      </c>
      <c r="B321">
        <v>-28.89</v>
      </c>
      <c r="C321">
        <v>58.68</v>
      </c>
      <c r="D321">
        <v>-28.88</v>
      </c>
      <c r="E321">
        <v>57.33</v>
      </c>
      <c r="F321">
        <f>_10sept_0_20[[#This Row],[H_mag]]-40</f>
        <v>-68.89</v>
      </c>
      <c r="G321">
        <f>_10sept_0_20[[#This Row],[V_mag]]-40</f>
        <v>-68.88</v>
      </c>
      <c r="H321">
        <f>(10^(_10sept_0_20[[#This Row],[H_mag_adj]]/20)*COS(RADIANS(_10sept_0_20[[#This Row],[H_phase]])))*0.6</f>
        <v>1.1207326263056687E-4</v>
      </c>
      <c r="I321">
        <f>(10^(_10sept_0_20[[#This Row],[H_mag_adj]]/20)*SIN(RADIANS(_10sept_0_20[[#This Row],[H_phase]])))*0.6</f>
        <v>1.8418327191530473E-4</v>
      </c>
      <c r="J321">
        <f>(10^(_10sept_0_20[[#This Row],[V_mag_adj]]/20)*COS(RADIANS(_10sept_0_20[[#This Row],[V_phase]])))*0.6</f>
        <v>1.1651553532991483E-4</v>
      </c>
      <c r="K321">
        <f>(10^(_10sept_0_20[[#This Row],[V_mag_adj]]/20)*SIN(RADIANS(_10sept_0_20[[#This Row],[V_phase]])))*0.6</f>
        <v>1.8170079889472901E-4</v>
      </c>
    </row>
    <row r="322" spans="1:11" x14ac:dyDescent="0.25">
      <c r="A322">
        <v>139</v>
      </c>
      <c r="B322">
        <v>-28.72</v>
      </c>
      <c r="C322">
        <v>37.659999999999997</v>
      </c>
      <c r="D322">
        <v>-28.98</v>
      </c>
      <c r="E322">
        <v>38.31</v>
      </c>
      <c r="F322">
        <f>_10sept_0_20[[#This Row],[H_mag]]-40</f>
        <v>-68.72</v>
      </c>
      <c r="G322">
        <f>_10sept_0_20[[#This Row],[V_mag]]-40</f>
        <v>-68.98</v>
      </c>
      <c r="H322">
        <f>(10^(_10sept_0_20[[#This Row],[H_mag_adj]]/20)*COS(RADIANS(_10sept_0_20[[#This Row],[H_phase]])))*0.6</f>
        <v>1.7405424218173816E-4</v>
      </c>
      <c r="I322">
        <f>(10^(_10sept_0_20[[#This Row],[H_mag_adj]]/20)*SIN(RADIANS(_10sept_0_20[[#This Row],[H_phase]])))*0.6</f>
        <v>1.3433041122360887E-4</v>
      </c>
      <c r="J322">
        <f>(10^(_10sept_0_20[[#This Row],[V_mag_adj]]/20)*COS(RADIANS(_10sept_0_20[[#This Row],[V_phase]])))*0.6</f>
        <v>1.6743154913228189E-4</v>
      </c>
      <c r="K322">
        <f>(10^(_10sept_0_20[[#This Row],[V_mag_adj]]/20)*SIN(RADIANS(_10sept_0_20[[#This Row],[V_phase]])))*0.6</f>
        <v>1.3227692491181388E-4</v>
      </c>
    </row>
    <row r="323" spans="1:11" x14ac:dyDescent="0.25">
      <c r="A323">
        <v>140</v>
      </c>
      <c r="B323">
        <v>-28.32</v>
      </c>
      <c r="C323">
        <v>18</v>
      </c>
      <c r="D323">
        <v>-28.48</v>
      </c>
      <c r="E323">
        <v>18.62</v>
      </c>
      <c r="F323">
        <f>_10sept_0_20[[#This Row],[H_mag]]-40</f>
        <v>-68.319999999999993</v>
      </c>
      <c r="G323">
        <f>_10sept_0_20[[#This Row],[V_mag]]-40</f>
        <v>-68.48</v>
      </c>
      <c r="H323">
        <f>(10^(_10sept_0_20[[#This Row],[H_mag_adj]]/20)*COS(RADIANS(_10sept_0_20[[#This Row],[H_phase]])))*0.6</f>
        <v>2.1895636570505773E-4</v>
      </c>
      <c r="I323">
        <f>(10^(_10sept_0_20[[#This Row],[H_mag_adj]]/20)*SIN(RADIANS(_10sept_0_20[[#This Row],[H_phase]])))*0.6</f>
        <v>7.1143235833148508E-5</v>
      </c>
      <c r="J323">
        <f>(10^(_10sept_0_20[[#This Row],[V_mag_adj]]/20)*COS(RADIANS(_10sept_0_20[[#This Row],[V_phase]])))*0.6</f>
        <v>2.1419159849029549E-4</v>
      </c>
      <c r="K323">
        <f>(10^(_10sept_0_20[[#This Row],[V_mag_adj]]/20)*SIN(RADIANS(_10sept_0_20[[#This Row],[V_phase]])))*0.6</f>
        <v>7.2166681487922422E-5</v>
      </c>
    </row>
    <row r="324" spans="1:11" x14ac:dyDescent="0.25">
      <c r="A324">
        <v>141</v>
      </c>
      <c r="B324">
        <v>-27.41</v>
      </c>
      <c r="C324">
        <v>2.2599999999999998</v>
      </c>
      <c r="D324">
        <v>-27.61</v>
      </c>
      <c r="E324">
        <v>1.68</v>
      </c>
      <c r="F324">
        <f>_10sept_0_20[[#This Row],[H_mag]]-40</f>
        <v>-67.41</v>
      </c>
      <c r="G324">
        <f>_10sept_0_20[[#This Row],[V_mag]]-40</f>
        <v>-67.61</v>
      </c>
      <c r="H324">
        <f>(10^(_10sept_0_20[[#This Row],[H_mag_adj]]/20)*COS(RADIANS(_10sept_0_20[[#This Row],[H_phase]])))*0.6</f>
        <v>2.5545435512973916E-4</v>
      </c>
      <c r="I324">
        <f>(10^(_10sept_0_20[[#This Row],[H_mag_adj]]/20)*SIN(RADIANS(_10sept_0_20[[#This Row],[H_phase]])))*0.6</f>
        <v>1.0081483277869751E-5</v>
      </c>
      <c r="J324">
        <f>(10^(_10sept_0_20[[#This Row],[V_mag_adj]]/20)*COS(RADIANS(_10sept_0_20[[#This Row],[V_phase]])))*0.6</f>
        <v>2.4972644271517455E-4</v>
      </c>
      <c r="K324">
        <f>(10^(_10sept_0_20[[#This Row],[V_mag_adj]]/20)*SIN(RADIANS(_10sept_0_20[[#This Row],[V_phase]])))*0.6</f>
        <v>7.3244609339866744E-6</v>
      </c>
    </row>
    <row r="325" spans="1:11" x14ac:dyDescent="0.25">
      <c r="A325">
        <v>142</v>
      </c>
      <c r="B325">
        <v>-26.6</v>
      </c>
      <c r="C325">
        <v>-10.46</v>
      </c>
      <c r="D325">
        <v>-26.76</v>
      </c>
      <c r="E325">
        <v>-8.69</v>
      </c>
      <c r="F325">
        <f>_10sept_0_20[[#This Row],[H_mag]]-40</f>
        <v>-66.599999999999994</v>
      </c>
      <c r="G325">
        <f>_10sept_0_20[[#This Row],[V_mag]]-40</f>
        <v>-66.760000000000005</v>
      </c>
      <c r="H325">
        <f>(10^(_10sept_0_20[[#This Row],[H_mag_adj]]/20)*COS(RADIANS(_10sept_0_20[[#This Row],[H_phase]])))*0.6</f>
        <v>2.7597736101111592E-4</v>
      </c>
      <c r="I325">
        <f>(10^(_10sept_0_20[[#This Row],[H_mag_adj]]/20)*SIN(RADIANS(_10sept_0_20[[#This Row],[H_phase]])))*0.6</f>
        <v>-5.0950119445630821E-5</v>
      </c>
      <c r="J325">
        <f>(10^(_10sept_0_20[[#This Row],[V_mag_adj]]/20)*COS(RADIANS(_10sept_0_20[[#This Row],[V_phase]])))*0.6</f>
        <v>2.7235592666093148E-4</v>
      </c>
      <c r="K325">
        <f>(10^(_10sept_0_20[[#This Row],[V_mag_adj]]/20)*SIN(RADIANS(_10sept_0_20[[#This Row],[V_phase]])))*0.6</f>
        <v>-4.1627666404250067E-5</v>
      </c>
    </row>
    <row r="326" spans="1:11" x14ac:dyDescent="0.25">
      <c r="A326">
        <v>143</v>
      </c>
      <c r="B326">
        <v>-26.1</v>
      </c>
      <c r="C326">
        <v>-18.46</v>
      </c>
      <c r="D326">
        <v>-26.41</v>
      </c>
      <c r="E326">
        <v>-17.32</v>
      </c>
      <c r="F326">
        <f>_10sept_0_20[[#This Row],[H_mag]]-40</f>
        <v>-66.099999999999994</v>
      </c>
      <c r="G326">
        <f>_10sept_0_20[[#This Row],[V_mag]]-40</f>
        <v>-66.41</v>
      </c>
      <c r="H326">
        <f>(10^(_10sept_0_20[[#This Row],[H_mag_adj]]/20)*COS(RADIANS(_10sept_0_20[[#This Row],[H_phase]])))*0.6</f>
        <v>2.8197406425167402E-4</v>
      </c>
      <c r="I326">
        <f>(10^(_10sept_0_20[[#This Row],[H_mag_adj]]/20)*SIN(RADIANS(_10sept_0_20[[#This Row],[H_phase]])))*0.6</f>
        <v>-9.4128359456934112E-5</v>
      </c>
      <c r="J326">
        <f>(10^(_10sept_0_20[[#This Row],[V_mag_adj]]/20)*COS(RADIANS(_10sept_0_20[[#This Row],[V_phase]])))*0.6</f>
        <v>2.7384107026360861E-4</v>
      </c>
      <c r="K326">
        <f>(10^(_10sept_0_20[[#This Row],[V_mag_adj]]/20)*SIN(RADIANS(_10sept_0_20[[#This Row],[V_phase]])))*0.6</f>
        <v>-8.5396868551468276E-5</v>
      </c>
    </row>
    <row r="327" spans="1:11" x14ac:dyDescent="0.25">
      <c r="A327">
        <v>144</v>
      </c>
      <c r="B327">
        <v>-26.07</v>
      </c>
      <c r="C327">
        <v>-25.59</v>
      </c>
      <c r="D327">
        <v>-26.07</v>
      </c>
      <c r="E327">
        <v>-25.59</v>
      </c>
      <c r="F327">
        <f>_10sept_0_20[[#This Row],[H_mag]]-40</f>
        <v>-66.069999999999993</v>
      </c>
      <c r="G327">
        <f>_10sept_0_20[[#This Row],[V_mag]]-40</f>
        <v>-66.069999999999993</v>
      </c>
      <c r="H327">
        <f>(10^(_10sept_0_20[[#This Row],[H_mag_adj]]/20)*COS(RADIANS(_10sept_0_20[[#This Row],[H_phase]])))*0.6</f>
        <v>2.6903789347042738E-4</v>
      </c>
      <c r="I327">
        <f>(10^(_10sept_0_20[[#This Row],[H_mag_adj]]/20)*SIN(RADIANS(_10sept_0_20[[#This Row],[H_phase]])))*0.6</f>
        <v>-1.2884363041134629E-4</v>
      </c>
      <c r="J327">
        <f>(10^(_10sept_0_20[[#This Row],[V_mag_adj]]/20)*COS(RADIANS(_10sept_0_20[[#This Row],[V_phase]])))*0.6</f>
        <v>2.6903789347042738E-4</v>
      </c>
      <c r="K327">
        <f>(10^(_10sept_0_20[[#This Row],[V_mag_adj]]/20)*SIN(RADIANS(_10sept_0_20[[#This Row],[V_phase]])))*0.6</f>
        <v>-1.2884363041134629E-4</v>
      </c>
    </row>
    <row r="328" spans="1:11" x14ac:dyDescent="0.25">
      <c r="A328">
        <v>145</v>
      </c>
      <c r="B328">
        <v>-26.15</v>
      </c>
      <c r="C328">
        <v>-32.85</v>
      </c>
      <c r="D328">
        <v>-26.06</v>
      </c>
      <c r="E328">
        <v>-30.02</v>
      </c>
      <c r="F328">
        <f>_10sept_0_20[[#This Row],[H_mag]]-40</f>
        <v>-66.150000000000006</v>
      </c>
      <c r="G328">
        <f>_10sept_0_20[[#This Row],[V_mag]]-40</f>
        <v>-66.06</v>
      </c>
      <c r="H328">
        <f>(10^(_10sept_0_20[[#This Row],[H_mag_adj]]/20)*COS(RADIANS(_10sept_0_20[[#This Row],[H_phase]])))*0.6</f>
        <v>2.4830124819462488E-4</v>
      </c>
      <c r="I328">
        <f>(10^(_10sept_0_20[[#This Row],[H_mag_adj]]/20)*SIN(RADIANS(_10sept_0_20[[#This Row],[H_phase]])))*0.6</f>
        <v>-1.6032608511392654E-4</v>
      </c>
      <c r="J328">
        <f>(10^(_10sept_0_20[[#This Row],[V_mag_adj]]/20)*COS(RADIANS(_10sept_0_20[[#This Row],[V_phase]])))*0.6</f>
        <v>2.5857963733708013E-4</v>
      </c>
      <c r="K328">
        <f>(10^(_10sept_0_20[[#This Row],[V_mag_adj]]/20)*SIN(RADIANS(_10sept_0_20[[#This Row],[V_phase]])))*0.6</f>
        <v>-1.4941139591551325E-4</v>
      </c>
    </row>
    <row r="329" spans="1:11" x14ac:dyDescent="0.25">
      <c r="A329">
        <v>146</v>
      </c>
      <c r="B329">
        <v>-26.75</v>
      </c>
      <c r="C329">
        <v>-39.86</v>
      </c>
      <c r="D329">
        <v>-26.61</v>
      </c>
      <c r="E329">
        <v>-38.57</v>
      </c>
      <c r="F329">
        <f>_10sept_0_20[[#This Row],[H_mag]]-40</f>
        <v>-66.75</v>
      </c>
      <c r="G329">
        <f>_10sept_0_20[[#This Row],[V_mag]]-40</f>
        <v>-66.61</v>
      </c>
      <c r="H329">
        <f>(10^(_10sept_0_20[[#This Row],[H_mag_adj]]/20)*COS(RADIANS(_10sept_0_20[[#This Row],[H_phase]])))*0.6</f>
        <v>2.1173538734090333E-4</v>
      </c>
      <c r="I329">
        <f>(10^(_10sept_0_20[[#This Row],[H_mag_adj]]/20)*SIN(RADIANS(_10sept_0_20[[#This Row],[H_phase]])))*0.6</f>
        <v>-1.7678724835721861E-4</v>
      </c>
      <c r="J329">
        <f>(10^(_10sept_0_20[[#This Row],[V_mag_adj]]/20)*COS(RADIANS(_10sept_0_20[[#This Row],[V_phase]])))*0.6</f>
        <v>2.191659286215555E-4</v>
      </c>
      <c r="K329">
        <f>(10^(_10sept_0_20[[#This Row],[V_mag_adj]]/20)*SIN(RADIANS(_10sept_0_20[[#This Row],[V_phase]])))*0.6</f>
        <v>-1.7477005623904576E-4</v>
      </c>
    </row>
    <row r="330" spans="1:11" x14ac:dyDescent="0.25">
      <c r="A330">
        <v>147</v>
      </c>
      <c r="B330">
        <v>-27.78</v>
      </c>
      <c r="C330">
        <v>-45.7</v>
      </c>
      <c r="D330">
        <v>-27.75</v>
      </c>
      <c r="E330">
        <v>-47.07</v>
      </c>
      <c r="F330">
        <f>_10sept_0_20[[#This Row],[H_mag]]-40</f>
        <v>-67.78</v>
      </c>
      <c r="G330">
        <f>_10sept_0_20[[#This Row],[V_mag]]-40</f>
        <v>-67.75</v>
      </c>
      <c r="H330">
        <f>(10^(_10sept_0_20[[#This Row],[H_mag_adj]]/20)*COS(RADIANS(_10sept_0_20[[#This Row],[H_phase]])))*0.6</f>
        <v>1.7110590045153593E-4</v>
      </c>
      <c r="I330">
        <f>(10^(_10sept_0_20[[#This Row],[H_mag_adj]]/20)*SIN(RADIANS(_10sept_0_20[[#This Row],[H_phase]])))*0.6</f>
        <v>-1.7533873069720547E-4</v>
      </c>
      <c r="J330">
        <f>(10^(_10sept_0_20[[#This Row],[V_mag_adj]]/20)*COS(RADIANS(_10sept_0_20[[#This Row],[V_phase]])))*0.6</f>
        <v>1.6744218951160236E-4</v>
      </c>
      <c r="K330">
        <f>(10^(_10sept_0_20[[#This Row],[V_mag_adj]]/20)*SIN(RADIANS(_10sept_0_20[[#This Row],[V_phase]])))*0.6</f>
        <v>-1.8000016062207457E-4</v>
      </c>
    </row>
    <row r="331" spans="1:11" x14ac:dyDescent="0.25">
      <c r="A331">
        <v>148</v>
      </c>
      <c r="B331">
        <v>-28.94</v>
      </c>
      <c r="C331">
        <v>-54.21</v>
      </c>
      <c r="D331">
        <v>-29.12</v>
      </c>
      <c r="E331">
        <v>-52.88</v>
      </c>
      <c r="F331">
        <f>_10sept_0_20[[#This Row],[H_mag]]-40</f>
        <v>-68.94</v>
      </c>
      <c r="G331">
        <f>_10sept_0_20[[#This Row],[V_mag]]-40</f>
        <v>-69.12</v>
      </c>
      <c r="H331">
        <f>(10^(_10sept_0_20[[#This Row],[H_mag_adj]]/20)*COS(RADIANS(_10sept_0_20[[#This Row],[H_phase]])))*0.6</f>
        <v>1.2536334657940409E-4</v>
      </c>
      <c r="I331">
        <f>(10^(_10sept_0_20[[#This Row],[H_mag_adj]]/20)*SIN(RADIANS(_10sept_0_20[[#This Row],[H_phase]])))*0.6</f>
        <v>-1.7388452619948832E-4</v>
      </c>
      <c r="J331">
        <f>(10^(_10sept_0_20[[#This Row],[V_mag_adj]]/20)*COS(RADIANS(_10sept_0_20[[#This Row],[V_phase]])))*0.6</f>
        <v>1.2671228109323117E-4</v>
      </c>
      <c r="K331">
        <f>(10^(_10sept_0_20[[#This Row],[V_mag_adj]]/20)*SIN(RADIANS(_10sept_0_20[[#This Row],[V_phase]])))*0.6</f>
        <v>-1.6742216398581044E-4</v>
      </c>
    </row>
    <row r="332" spans="1:11" x14ac:dyDescent="0.25">
      <c r="A332">
        <v>149</v>
      </c>
      <c r="B332">
        <v>-30.82</v>
      </c>
      <c r="C332">
        <v>-66.13</v>
      </c>
      <c r="D332">
        <v>-31.3</v>
      </c>
      <c r="E332">
        <v>-64.72</v>
      </c>
      <c r="F332">
        <f>_10sept_0_20[[#This Row],[H_mag]]-40</f>
        <v>-70.819999999999993</v>
      </c>
      <c r="G332">
        <f>_10sept_0_20[[#This Row],[V_mag]]-40</f>
        <v>-71.3</v>
      </c>
      <c r="H332">
        <f>(10^(_10sept_0_20[[#This Row],[H_mag_adj]]/20)*COS(RADIANS(_10sept_0_20[[#This Row],[H_phase]])))*0.6</f>
        <v>6.9862570962484597E-5</v>
      </c>
      <c r="I332">
        <f>(10^(_10sept_0_20[[#This Row],[H_mag_adj]]/20)*SIN(RADIANS(_10sept_0_20[[#This Row],[H_phase]])))*0.6</f>
        <v>-1.5787697448379199E-4</v>
      </c>
      <c r="J332">
        <f>(10^(_10sept_0_20[[#This Row],[V_mag_adj]]/20)*COS(RADIANS(_10sept_0_20[[#This Row],[V_phase]])))*0.6</f>
        <v>6.9762510053054399E-5</v>
      </c>
      <c r="K332">
        <f>(10^(_10sept_0_20[[#This Row],[V_mag_adj]]/20)*SIN(RADIANS(_10sept_0_20[[#This Row],[V_phase]])))*0.6</f>
        <v>-1.4771716514315605E-4</v>
      </c>
    </row>
    <row r="333" spans="1:11" x14ac:dyDescent="0.25">
      <c r="A333">
        <v>150</v>
      </c>
      <c r="B333">
        <v>-33.56</v>
      </c>
      <c r="C333">
        <v>-82.51</v>
      </c>
      <c r="D333">
        <v>-33.42</v>
      </c>
      <c r="E333">
        <v>-80.33</v>
      </c>
      <c r="F333">
        <f>_10sept_0_20[[#This Row],[H_mag]]-40</f>
        <v>-73.56</v>
      </c>
      <c r="G333">
        <f>_10sept_0_20[[#This Row],[V_mag]]-40</f>
        <v>-73.42</v>
      </c>
      <c r="H333">
        <f>(10^(_10sept_0_20[[#This Row],[H_mag_adj]]/20)*COS(RADIANS(_10sept_0_20[[#This Row],[H_phase]])))*0.6</f>
        <v>1.6416205587523436E-5</v>
      </c>
      <c r="I333">
        <f>(10^(_10sept_0_20[[#This Row],[H_mag_adj]]/20)*SIN(RADIANS(_10sept_0_20[[#This Row],[H_phase]])))*0.6</f>
        <v>-1.2486185678718727E-4</v>
      </c>
      <c r="J333">
        <f>(10^(_10sept_0_20[[#This Row],[V_mag_adj]]/20)*COS(RADIANS(_10sept_0_20[[#This Row],[V_phase]])))*0.6</f>
        <v>2.1497668337998911E-5</v>
      </c>
      <c r="K333">
        <f>(10^(_10sept_0_20[[#This Row],[V_mag_adj]]/20)*SIN(RADIANS(_10sept_0_20[[#This Row],[V_phase]])))*0.6</f>
        <v>-1.2616425968328397E-4</v>
      </c>
    </row>
    <row r="334" spans="1:11" x14ac:dyDescent="0.25">
      <c r="A334">
        <v>151</v>
      </c>
      <c r="B334">
        <v>-36.71</v>
      </c>
      <c r="C334">
        <v>-113.1</v>
      </c>
      <c r="D334">
        <v>-36.31</v>
      </c>
      <c r="E334">
        <v>-105.85</v>
      </c>
      <c r="F334">
        <f>_10sept_0_20[[#This Row],[H_mag]]-40</f>
        <v>-76.710000000000008</v>
      </c>
      <c r="G334">
        <f>_10sept_0_20[[#This Row],[V_mag]]-40</f>
        <v>-76.31</v>
      </c>
      <c r="H334">
        <f>(10^(_10sept_0_20[[#This Row],[H_mag_adj]]/20)*COS(RADIANS(_10sept_0_20[[#This Row],[H_phase]])))*0.6</f>
        <v>-3.4380377928634161E-5</v>
      </c>
      <c r="I334">
        <f>(10^(_10sept_0_20[[#This Row],[H_mag_adj]]/20)*SIN(RADIANS(_10sept_0_20[[#This Row],[H_phase]])))*0.6</f>
        <v>-8.0603668035716087E-5</v>
      </c>
      <c r="J334">
        <f>(10^(_10sept_0_20[[#This Row],[V_mag_adj]]/20)*COS(RADIANS(_10sept_0_20[[#This Row],[V_phase]])))*0.6</f>
        <v>-2.5061351902320556E-5</v>
      </c>
      <c r="K334">
        <f>(10^(_10sept_0_20[[#This Row],[V_mag_adj]]/20)*SIN(RADIANS(_10sept_0_20[[#This Row],[V_phase]])))*0.6</f>
        <v>-8.827084852884168E-5</v>
      </c>
    </row>
    <row r="335" spans="1:11" x14ac:dyDescent="0.25">
      <c r="A335">
        <v>152</v>
      </c>
      <c r="B335">
        <v>-38</v>
      </c>
      <c r="C335">
        <v>-146.62</v>
      </c>
      <c r="D335">
        <v>-37.79</v>
      </c>
      <c r="E335">
        <v>-140.06</v>
      </c>
      <c r="F335">
        <f>_10sept_0_20[[#This Row],[H_mag]]-40</f>
        <v>-78</v>
      </c>
      <c r="G335">
        <f>_10sept_0_20[[#This Row],[V_mag]]-40</f>
        <v>-77.789999999999992</v>
      </c>
      <c r="H335">
        <f>(10^(_10sept_0_20[[#This Row],[H_mag_adj]]/20)*COS(RADIANS(_10sept_0_20[[#This Row],[H_phase]])))*0.6</f>
        <v>-6.3075182015795802E-5</v>
      </c>
      <c r="I335">
        <f>(10^(_10sept_0_20[[#This Row],[H_mag_adj]]/20)*SIN(RADIANS(_10sept_0_20[[#This Row],[H_phase]])))*0.6</f>
        <v>-4.1558836684082461E-5</v>
      </c>
      <c r="J335">
        <f>(10^(_10sept_0_20[[#This Row],[V_mag_adj]]/20)*COS(RADIANS(_10sept_0_20[[#This Row],[V_phase]])))*0.6</f>
        <v>-5.9331650156088788E-5</v>
      </c>
      <c r="K335">
        <f>(10^(_10sept_0_20[[#This Row],[V_mag_adj]]/20)*SIN(RADIANS(_10sept_0_20[[#This Row],[V_phase]])))*0.6</f>
        <v>-4.9679380341225084E-5</v>
      </c>
    </row>
    <row r="336" spans="1:11" x14ac:dyDescent="0.25">
      <c r="A336">
        <v>153</v>
      </c>
      <c r="B336">
        <v>-37.56</v>
      </c>
      <c r="C336">
        <v>-176.15</v>
      </c>
      <c r="D336">
        <v>-37.159999999999997</v>
      </c>
      <c r="E336">
        <v>-176.07</v>
      </c>
      <c r="F336">
        <f>_10sept_0_20[[#This Row],[H_mag]]-40</f>
        <v>-77.56</v>
      </c>
      <c r="G336">
        <f>_10sept_0_20[[#This Row],[V_mag]]-40</f>
        <v>-77.16</v>
      </c>
      <c r="H336">
        <f>(10^(_10sept_0_20[[#This Row],[H_mag_adj]]/20)*COS(RADIANS(_10sept_0_20[[#This Row],[H_phase]])))*0.6</f>
        <v>-7.9281169922333151E-5</v>
      </c>
      <c r="I336">
        <f>(10^(_10sept_0_20[[#This Row],[H_mag_adj]]/20)*SIN(RADIANS(_10sept_0_20[[#This Row],[H_phase]])))*0.6</f>
        <v>-5.3353446352105256E-6</v>
      </c>
      <c r="J336">
        <f>(10^(_10sept_0_20[[#This Row],[V_mag_adj]]/20)*COS(RADIANS(_10sept_0_20[[#This Row],[V_phase]])))*0.6</f>
        <v>-8.3009694794820586E-5</v>
      </c>
      <c r="K336">
        <f>(10^(_10sept_0_20[[#This Row],[V_mag_adj]]/20)*SIN(RADIANS(_10sept_0_20[[#This Row],[V_phase]])))*0.6</f>
        <v>-5.7027006012321781E-6</v>
      </c>
    </row>
    <row r="337" spans="1:11" x14ac:dyDescent="0.25">
      <c r="A337">
        <v>154</v>
      </c>
      <c r="B337">
        <v>-35.01</v>
      </c>
      <c r="C337">
        <v>159.75</v>
      </c>
      <c r="D337">
        <v>-35.479999999999997</v>
      </c>
      <c r="E337">
        <v>159.32</v>
      </c>
      <c r="F337">
        <f>_10sept_0_20[[#This Row],[H_mag]]-40</f>
        <v>-75.009999999999991</v>
      </c>
      <c r="G337">
        <f>_10sept_0_20[[#This Row],[V_mag]]-40</f>
        <v>-75.47999999999999</v>
      </c>
      <c r="H337">
        <f>(10^(_10sept_0_20[[#This Row],[H_mag_adj]]/20)*COS(RADIANS(_10sept_0_20[[#This Row],[H_phase]])))*0.6</f>
        <v>-9.9986799773129397E-5</v>
      </c>
      <c r="I337">
        <f>(10^(_10sept_0_20[[#This Row],[H_mag_adj]]/20)*SIN(RADIANS(_10sept_0_20[[#This Row],[H_phase]])))*0.6</f>
        <v>3.6887077890187851E-5</v>
      </c>
      <c r="J337">
        <f>(10^(_10sept_0_20[[#This Row],[V_mag_adj]]/20)*COS(RADIANS(_10sept_0_20[[#This Row],[V_phase]])))*0.6</f>
        <v>-9.4455295726589988E-5</v>
      </c>
      <c r="K337">
        <f>(10^(_10sept_0_20[[#This Row],[V_mag_adj]]/20)*SIN(RADIANS(_10sept_0_20[[#This Row],[V_phase]])))*0.6</f>
        <v>3.5654008106805972E-5</v>
      </c>
    </row>
    <row r="338" spans="1:11" x14ac:dyDescent="0.25">
      <c r="A338">
        <v>155</v>
      </c>
      <c r="B338">
        <v>-33.47</v>
      </c>
      <c r="C338">
        <v>146.93</v>
      </c>
      <c r="D338">
        <v>-33.840000000000003</v>
      </c>
      <c r="E338">
        <v>146.51</v>
      </c>
      <c r="F338">
        <f>_10sept_0_20[[#This Row],[H_mag]]-40</f>
        <v>-73.47</v>
      </c>
      <c r="G338">
        <f>_10sept_0_20[[#This Row],[V_mag]]-40</f>
        <v>-73.84</v>
      </c>
      <c r="H338">
        <f>(10^(_10sept_0_20[[#This Row],[H_mag_adj]]/20)*COS(RADIANS(_10sept_0_20[[#This Row],[H_phase]])))*0.6</f>
        <v>-1.0663447176268347E-4</v>
      </c>
      <c r="I338">
        <f>(10^(_10sept_0_20[[#This Row],[H_mag_adj]]/20)*SIN(RADIANS(_10sept_0_20[[#This Row],[H_phase]])))*0.6</f>
        <v>6.9434603822962767E-5</v>
      </c>
      <c r="J338">
        <f>(10^(_10sept_0_20[[#This Row],[V_mag_adj]]/20)*COS(RADIANS(_10sept_0_20[[#This Row],[V_phase]])))*0.6</f>
        <v>-1.0169696701962182E-4</v>
      </c>
      <c r="K338">
        <f>(10^(_10sept_0_20[[#This Row],[V_mag_adj]]/20)*SIN(RADIANS(_10sept_0_20[[#This Row],[V_phase]])))*0.6</f>
        <v>6.7286231657417918E-5</v>
      </c>
    </row>
    <row r="339" spans="1:11" x14ac:dyDescent="0.25">
      <c r="A339">
        <v>156</v>
      </c>
      <c r="B339">
        <v>-32.840000000000003</v>
      </c>
      <c r="C339">
        <v>132.96</v>
      </c>
      <c r="D339">
        <v>-32.54</v>
      </c>
      <c r="E339">
        <v>134.97</v>
      </c>
      <c r="F339">
        <f>_10sept_0_20[[#This Row],[H_mag]]-40</f>
        <v>-72.84</v>
      </c>
      <c r="G339">
        <f>_10sept_0_20[[#This Row],[V_mag]]-40</f>
        <v>-72.539999999999992</v>
      </c>
      <c r="H339">
        <f>(10^(_10sept_0_20[[#This Row],[H_mag_adj]]/20)*COS(RADIANS(_10sept_0_20[[#This Row],[H_phase]])))*0.6</f>
        <v>-9.3241492487423886E-5</v>
      </c>
      <c r="I339">
        <f>(10^(_10sept_0_20[[#This Row],[H_mag_adj]]/20)*SIN(RADIANS(_10sept_0_20[[#This Row],[H_phase]])))*0.6</f>
        <v>1.0012931615627944E-4</v>
      </c>
      <c r="J339">
        <f>(10^(_10sept_0_20[[#This Row],[V_mag_adj]]/20)*COS(RADIANS(_10sept_0_20[[#This Row],[V_phase]])))*0.6</f>
        <v>-1.0009415956368848E-4</v>
      </c>
      <c r="K339">
        <f>(10^(_10sept_0_20[[#This Row],[V_mag_adj]]/20)*SIN(RADIANS(_10sept_0_20[[#This Row],[V_phase]])))*0.6</f>
        <v>1.001990328435775E-4</v>
      </c>
    </row>
    <row r="340" spans="1:11" x14ac:dyDescent="0.25">
      <c r="A340">
        <v>157</v>
      </c>
      <c r="B340">
        <v>-32.049999999999997</v>
      </c>
      <c r="C340">
        <v>125.77</v>
      </c>
      <c r="D340">
        <v>-32.200000000000003</v>
      </c>
      <c r="E340">
        <v>126.06</v>
      </c>
      <c r="F340">
        <f>_10sept_0_20[[#This Row],[H_mag]]-40</f>
        <v>-72.05</v>
      </c>
      <c r="G340">
        <f>_10sept_0_20[[#This Row],[V_mag]]-40</f>
        <v>-72.2</v>
      </c>
      <c r="H340">
        <f>(10^(_10sept_0_20[[#This Row],[H_mag_adj]]/20)*COS(RADIANS(_10sept_0_20[[#This Row],[H_phase]])))*0.6</f>
        <v>-8.7591149826672657E-5</v>
      </c>
      <c r="I340">
        <f>(10^(_10sept_0_20[[#This Row],[H_mag_adj]]/20)*SIN(RADIANS(_10sept_0_20[[#This Row],[H_phase]])))*0.6</f>
        <v>1.2158225425368797E-4</v>
      </c>
      <c r="J340">
        <f>(10^(_10sept_0_20[[#This Row],[V_mag_adj]]/20)*COS(RADIANS(_10sept_0_20[[#This Row],[V_phase]])))*0.6</f>
        <v>-8.6695232322477454E-5</v>
      </c>
      <c r="K340">
        <f>(10^(_10sept_0_20[[#This Row],[V_mag_adj]]/20)*SIN(RADIANS(_10sept_0_20[[#This Row],[V_phase]])))*0.6</f>
        <v>1.1906335200735987E-4</v>
      </c>
    </row>
    <row r="341" spans="1:11" x14ac:dyDescent="0.25">
      <c r="A341">
        <v>158</v>
      </c>
      <c r="B341">
        <v>-31.43</v>
      </c>
      <c r="C341">
        <v>121.78</v>
      </c>
      <c r="D341">
        <v>-31.76</v>
      </c>
      <c r="E341">
        <v>118.43</v>
      </c>
      <c r="F341">
        <f>_10sept_0_20[[#This Row],[H_mag]]-40</f>
        <v>-71.430000000000007</v>
      </c>
      <c r="G341">
        <f>_10sept_0_20[[#This Row],[V_mag]]-40</f>
        <v>-71.760000000000005</v>
      </c>
      <c r="H341">
        <f>(10^(_10sept_0_20[[#This Row],[H_mag_adj]]/20)*COS(RADIANS(_10sept_0_20[[#This Row],[H_phase]])))*0.6</f>
        <v>-8.4758027033345862E-5</v>
      </c>
      <c r="I341">
        <f>(10^(_10sept_0_20[[#This Row],[H_mag_adj]]/20)*SIN(RADIANS(_10sept_0_20[[#This Row],[H_phase]])))*0.6</f>
        <v>1.3680730997116985E-4</v>
      </c>
      <c r="J341">
        <f>(10^(_10sept_0_20[[#This Row],[V_mag_adj]]/20)*COS(RADIANS(_10sept_0_20[[#This Row],[V_phase]])))*0.6</f>
        <v>-7.3762478238036659E-5</v>
      </c>
      <c r="K341">
        <f>(10^(_10sept_0_20[[#This Row],[V_mag_adj]]/20)*SIN(RADIANS(_10sept_0_20[[#This Row],[V_phase]])))*0.6</f>
        <v>1.3625028622308831E-4</v>
      </c>
    </row>
    <row r="342" spans="1:11" x14ac:dyDescent="0.25">
      <c r="A342">
        <v>159</v>
      </c>
      <c r="B342">
        <v>-31.92</v>
      </c>
      <c r="C342">
        <v>114.15</v>
      </c>
      <c r="D342">
        <v>-32.14</v>
      </c>
      <c r="E342">
        <v>113.03</v>
      </c>
      <c r="F342">
        <f>_10sept_0_20[[#This Row],[H_mag]]-40</f>
        <v>-71.92</v>
      </c>
      <c r="G342">
        <f>_10sept_0_20[[#This Row],[V_mag]]-40</f>
        <v>-72.14</v>
      </c>
      <c r="H342">
        <f>(10^(_10sept_0_20[[#This Row],[H_mag_adj]]/20)*COS(RADIANS(_10sept_0_20[[#This Row],[H_phase]])))*0.6</f>
        <v>-6.223135950223093E-5</v>
      </c>
      <c r="I342">
        <f>(10^(_10sept_0_20[[#This Row],[H_mag_adj]]/20)*SIN(RADIANS(_10sept_0_20[[#This Row],[H_phase]])))*0.6</f>
        <v>1.3879486920602213E-4</v>
      </c>
      <c r="J342">
        <f>(10^(_10sept_0_20[[#This Row],[V_mag_adj]]/20)*COS(RADIANS(_10sept_0_20[[#This Row],[V_phase]])))*0.6</f>
        <v>-5.8018244509750093E-5</v>
      </c>
      <c r="K342">
        <f>(10^(_10sept_0_20[[#This Row],[V_mag_adj]]/20)*SIN(RADIANS(_10sept_0_20[[#This Row],[V_phase]])))*0.6</f>
        <v>1.3648368474146431E-4</v>
      </c>
    </row>
    <row r="343" spans="1:11" x14ac:dyDescent="0.25">
      <c r="A343">
        <v>160</v>
      </c>
      <c r="B343">
        <v>-32.29</v>
      </c>
      <c r="C343">
        <v>110.53</v>
      </c>
      <c r="D343">
        <v>-32.22</v>
      </c>
      <c r="E343">
        <v>110.74</v>
      </c>
      <c r="F343">
        <f>_10sept_0_20[[#This Row],[H_mag]]-40</f>
        <v>-72.289999999999992</v>
      </c>
      <c r="G343">
        <f>_10sept_0_20[[#This Row],[V_mag]]-40</f>
        <v>-72.22</v>
      </c>
      <c r="H343">
        <f>(10^(_10sept_0_20[[#This Row],[H_mag_adj]]/20)*COS(RADIANS(_10sept_0_20[[#This Row],[H_phase]])))*0.6</f>
        <v>-5.1119224787538108E-5</v>
      </c>
      <c r="I343">
        <f>(10^(_10sept_0_20[[#This Row],[H_mag_adj]]/20)*SIN(RADIANS(_10sept_0_20[[#This Row],[H_phase]])))*0.6</f>
        <v>1.365066435867043E-4</v>
      </c>
      <c r="J343">
        <f>(10^(_10sept_0_20[[#This Row],[V_mag_adj]]/20)*COS(RADIANS(_10sept_0_20[[#This Row],[V_phase]])))*0.6</f>
        <v>-5.2036885718216972E-5</v>
      </c>
      <c r="K343">
        <f>(10^(_10sept_0_20[[#This Row],[V_mag_adj]]/20)*SIN(RADIANS(_10sept_0_20[[#This Row],[V_phase]])))*0.6</f>
        <v>1.3742140033469157E-4</v>
      </c>
    </row>
    <row r="344" spans="1:11" x14ac:dyDescent="0.25">
      <c r="A344">
        <v>161</v>
      </c>
      <c r="B344">
        <v>-32.979999999999997</v>
      </c>
      <c r="C344">
        <v>106.4</v>
      </c>
      <c r="D344">
        <v>-33.28</v>
      </c>
      <c r="E344">
        <v>105.13</v>
      </c>
      <c r="F344">
        <f>_10sept_0_20[[#This Row],[H_mag]]-40</f>
        <v>-72.97999999999999</v>
      </c>
      <c r="G344">
        <f>_10sept_0_20[[#This Row],[V_mag]]-40</f>
        <v>-73.28</v>
      </c>
      <c r="H344">
        <f>(10^(_10sept_0_20[[#This Row],[H_mag_adj]]/20)*COS(RADIANS(_10sept_0_20[[#This Row],[H_phase]])))*0.6</f>
        <v>-3.8012453480653359E-5</v>
      </c>
      <c r="I344">
        <f>(10^(_10sept_0_20[[#This Row],[H_mag_adj]]/20)*SIN(RADIANS(_10sept_0_20[[#This Row],[H_phase]])))*0.6</f>
        <v>1.2915523720215816E-4</v>
      </c>
      <c r="J344">
        <f>(10^(_10sept_0_20[[#This Row],[V_mag_adj]]/20)*COS(RADIANS(_10sept_0_20[[#This Row],[V_phase]])))*0.6</f>
        <v>-3.3947546019198306E-5</v>
      </c>
      <c r="K344">
        <f>(10^(_10sept_0_20[[#This Row],[V_mag_adj]]/20)*SIN(RADIANS(_10sept_0_20[[#This Row],[V_phase]])))*0.6</f>
        <v>1.2555378142080036E-4</v>
      </c>
    </row>
    <row r="345" spans="1:11" x14ac:dyDescent="0.25">
      <c r="A345">
        <v>162</v>
      </c>
      <c r="B345">
        <v>-33.79</v>
      </c>
      <c r="C345">
        <v>101.11</v>
      </c>
      <c r="D345">
        <v>-34.22</v>
      </c>
      <c r="E345">
        <v>100.93</v>
      </c>
      <c r="F345">
        <f>_10sept_0_20[[#This Row],[H_mag]]-40</f>
        <v>-73.789999999999992</v>
      </c>
      <c r="G345">
        <f>_10sept_0_20[[#This Row],[V_mag]]-40</f>
        <v>-74.22</v>
      </c>
      <c r="H345">
        <f>(10^(_10sept_0_20[[#This Row],[H_mag_adj]]/20)*COS(RADIANS(_10sept_0_20[[#This Row],[H_phase]])))*0.6</f>
        <v>-2.3632937711247304E-5</v>
      </c>
      <c r="I345">
        <f>(10^(_10sept_0_20[[#This Row],[H_mag_adj]]/20)*SIN(RADIANS(_10sept_0_20[[#This Row],[H_phase]])))*0.6</f>
        <v>1.203469046316302E-4</v>
      </c>
      <c r="J345">
        <f>(10^(_10sept_0_20[[#This Row],[V_mag_adj]]/20)*COS(RADIANS(_10sept_0_20[[#This Row],[V_phase]])))*0.6</f>
        <v>-2.2131533247213718E-5</v>
      </c>
      <c r="K345">
        <f>(10^(_10sept_0_20[[#This Row],[V_mag_adj]]/20)*SIN(RADIANS(_10sept_0_20[[#This Row],[V_phase]])))*0.6</f>
        <v>1.1460422455539243E-4</v>
      </c>
    </row>
    <row r="346" spans="1:11" x14ac:dyDescent="0.25">
      <c r="A346">
        <v>163</v>
      </c>
      <c r="B346">
        <v>-35.01</v>
      </c>
      <c r="C346">
        <v>96.67</v>
      </c>
      <c r="D346">
        <v>-35.15</v>
      </c>
      <c r="E346">
        <v>96.4</v>
      </c>
      <c r="F346">
        <f>_10sept_0_20[[#This Row],[H_mag]]-40</f>
        <v>-75.009999999999991</v>
      </c>
      <c r="G346">
        <f>_10sept_0_20[[#This Row],[V_mag]]-40</f>
        <v>-75.150000000000006</v>
      </c>
      <c r="H346">
        <f>(10^(_10sept_0_20[[#This Row],[H_mag_adj]]/20)*COS(RADIANS(_10sept_0_20[[#This Row],[H_phase]])))*0.6</f>
        <v>-1.2378644056033546E-5</v>
      </c>
      <c r="I346">
        <f>(10^(_10sept_0_20[[#This Row],[H_mag_adj]]/20)*SIN(RADIANS(_10sept_0_20[[#This Row],[H_phase]])))*0.6</f>
        <v>1.0585266088050256E-4</v>
      </c>
      <c r="J346">
        <f>(10^(_10sept_0_20[[#This Row],[V_mag_adj]]/20)*COS(RADIANS(_10sept_0_20[[#This Row],[V_phase]])))*0.6</f>
        <v>-1.1689746446187419E-5</v>
      </c>
      <c r="K346">
        <f>(10^(_10sept_0_20[[#This Row],[V_mag_adj]]/20)*SIN(RADIANS(_10sept_0_20[[#This Row],[V_phase]])))*0.6</f>
        <v>1.0421643745398163E-4</v>
      </c>
    </row>
    <row r="347" spans="1:11" x14ac:dyDescent="0.25">
      <c r="A347">
        <v>164</v>
      </c>
      <c r="B347">
        <v>-36.619999999999997</v>
      </c>
      <c r="C347">
        <v>87.15</v>
      </c>
      <c r="D347">
        <v>-36.700000000000003</v>
      </c>
      <c r="E347">
        <v>91.46</v>
      </c>
      <c r="F347">
        <f>_10sept_0_20[[#This Row],[H_mag]]-40</f>
        <v>-76.62</v>
      </c>
      <c r="G347">
        <f>_10sept_0_20[[#This Row],[V_mag]]-40</f>
        <v>-76.7</v>
      </c>
      <c r="H347">
        <f>(10^(_10sept_0_20[[#This Row],[H_mag_adj]]/20)*COS(RADIANS(_10sept_0_20[[#This Row],[H_phase]])))*0.6</f>
        <v>4.4024493756858846E-6</v>
      </c>
      <c r="I347">
        <f>(10^(_10sept_0_20[[#This Row],[H_mag_adj]]/20)*SIN(RADIANS(_10sept_0_20[[#This Row],[H_phase]])))*0.6</f>
        <v>8.8432876352439601E-5</v>
      </c>
      <c r="J347">
        <f>(10^(_10sept_0_20[[#This Row],[V_mag_adj]]/20)*COS(RADIANS(_10sept_0_20[[#This Row],[V_phase]])))*0.6</f>
        <v>-2.2352930778278508E-6</v>
      </c>
      <c r="K347">
        <f>(10^(_10sept_0_20[[#This Row],[V_mag_adj]]/20)*SIN(RADIANS(_10sept_0_20[[#This Row],[V_phase]])))*0.6</f>
        <v>8.7702149272775735E-5</v>
      </c>
    </row>
    <row r="348" spans="1:11" x14ac:dyDescent="0.25">
      <c r="A348">
        <v>165</v>
      </c>
      <c r="B348">
        <v>-38.49</v>
      </c>
      <c r="C348">
        <v>72.52</v>
      </c>
      <c r="D348">
        <v>-38.54</v>
      </c>
      <c r="E348">
        <v>76.03</v>
      </c>
      <c r="F348">
        <f>_10sept_0_20[[#This Row],[H_mag]]-40</f>
        <v>-78.490000000000009</v>
      </c>
      <c r="G348">
        <f>_10sept_0_20[[#This Row],[V_mag]]-40</f>
        <v>-78.539999999999992</v>
      </c>
      <c r="H348">
        <f>(10^(_10sept_0_20[[#This Row],[H_mag_adj]]/20)*COS(RADIANS(_10sept_0_20[[#This Row],[H_phase]])))*0.6</f>
        <v>2.1444304047940989E-5</v>
      </c>
      <c r="I348">
        <f>(10^(_10sept_0_20[[#This Row],[H_mag_adj]]/20)*SIN(RADIANS(_10sept_0_20[[#This Row],[H_phase]])))*0.6</f>
        <v>6.8095516972447928E-5</v>
      </c>
      <c r="J348">
        <f>(10^(_10sept_0_20[[#This Row],[V_mag_adj]]/20)*COS(RADIANS(_10sept_0_20[[#This Row],[V_phase]])))*0.6</f>
        <v>1.7136154644499094E-5</v>
      </c>
      <c r="K348">
        <f>(10^(_10sept_0_20[[#This Row],[V_mag_adj]]/20)*SIN(RADIANS(_10sept_0_20[[#This Row],[V_phase]])))*0.6</f>
        <v>6.8882991843133851E-5</v>
      </c>
    </row>
    <row r="349" spans="1:11" x14ac:dyDescent="0.25">
      <c r="A349">
        <v>166</v>
      </c>
      <c r="B349">
        <v>-40.799999999999997</v>
      </c>
      <c r="C349">
        <v>52.07</v>
      </c>
      <c r="D349">
        <v>-40.35</v>
      </c>
      <c r="E349">
        <v>46.43</v>
      </c>
      <c r="F349">
        <f>_10sept_0_20[[#This Row],[H_mag]]-40</f>
        <v>-80.8</v>
      </c>
      <c r="G349">
        <f>_10sept_0_20[[#This Row],[V_mag]]-40</f>
        <v>-80.349999999999994</v>
      </c>
      <c r="H349">
        <f>(10^(_10sept_0_20[[#This Row],[H_mag_adj]]/20)*COS(RADIANS(_10sept_0_20[[#This Row],[H_phase]])))*0.6</f>
        <v>3.3636689621262894E-5</v>
      </c>
      <c r="I349">
        <f>(10^(_10sept_0_20[[#This Row],[H_mag_adj]]/20)*SIN(RADIANS(_10sept_0_20[[#This Row],[H_phase]])))*0.6</f>
        <v>4.3161588099749504E-5</v>
      </c>
      <c r="J349">
        <f>(10^(_10sept_0_20[[#This Row],[V_mag_adj]]/20)*COS(RADIANS(_10sept_0_20[[#This Row],[V_phase]])))*0.6</f>
        <v>3.9721157590556017E-5</v>
      </c>
      <c r="K349">
        <f>(10^(_10sept_0_20[[#This Row],[V_mag_adj]]/20)*SIN(RADIANS(_10sept_0_20[[#This Row],[V_phase]])))*0.6</f>
        <v>4.175508085758374E-5</v>
      </c>
    </row>
    <row r="350" spans="1:11" x14ac:dyDescent="0.25">
      <c r="A350">
        <v>167</v>
      </c>
      <c r="B350">
        <v>-39.659999999999997</v>
      </c>
      <c r="C350">
        <v>27.94</v>
      </c>
      <c r="D350">
        <v>-39.01</v>
      </c>
      <c r="E350">
        <v>27.89</v>
      </c>
      <c r="F350">
        <f>_10sept_0_20[[#This Row],[H_mag]]-40</f>
        <v>-79.66</v>
      </c>
      <c r="G350">
        <f>_10sept_0_20[[#This Row],[V_mag]]-40</f>
        <v>-79.009999999999991</v>
      </c>
      <c r="H350">
        <f>(10^(_10sept_0_20[[#This Row],[H_mag_adj]]/20)*COS(RADIANS(_10sept_0_20[[#This Row],[H_phase]])))*0.6</f>
        <v>5.5122345542099381E-5</v>
      </c>
      <c r="I350">
        <f>(10^(_10sept_0_20[[#This Row],[H_mag_adj]]/20)*SIN(RADIANS(_10sept_0_20[[#This Row],[H_phase]])))*0.6</f>
        <v>2.9235068780660946E-5</v>
      </c>
      <c r="J350">
        <f>(10^(_10sept_0_20[[#This Row],[V_mag_adj]]/20)*COS(RADIANS(_10sept_0_20[[#This Row],[V_phase]])))*0.6</f>
        <v>5.9433113621877571E-5</v>
      </c>
      <c r="K350">
        <f>(10^(_10sept_0_20[[#This Row],[V_mag_adj]]/20)*SIN(RADIANS(_10sept_0_20[[#This Row],[V_phase]])))*0.6</f>
        <v>3.145493402489569E-5</v>
      </c>
    </row>
    <row r="351" spans="1:11" x14ac:dyDescent="0.25">
      <c r="A351">
        <v>168</v>
      </c>
      <c r="B351">
        <v>-36.54</v>
      </c>
      <c r="C351">
        <v>3.37</v>
      </c>
      <c r="D351">
        <v>-36.89</v>
      </c>
      <c r="E351">
        <v>4.8899999999999997</v>
      </c>
      <c r="F351">
        <f>_10sept_0_20[[#This Row],[H_mag]]-40</f>
        <v>-76.539999999999992</v>
      </c>
      <c r="G351">
        <f>_10sept_0_20[[#This Row],[V_mag]]-40</f>
        <v>-76.89</v>
      </c>
      <c r="H351">
        <f>(10^(_10sept_0_20[[#This Row],[H_mag_adj]]/20)*COS(RADIANS(_10sept_0_20[[#This Row],[H_phase]])))*0.6</f>
        <v>8.9207135452709543E-5</v>
      </c>
      <c r="I351">
        <f>(10^(_10sept_0_20[[#This Row],[H_mag_adj]]/20)*SIN(RADIANS(_10sept_0_20[[#This Row],[H_phase]])))*0.6</f>
        <v>5.2530082431607955E-6</v>
      </c>
      <c r="J351">
        <f>(10^(_10sept_0_20[[#This Row],[V_mag_adj]]/20)*COS(RADIANS(_10sept_0_20[[#This Row],[V_phase]])))*0.6</f>
        <v>8.5519985146675559E-5</v>
      </c>
      <c r="K351">
        <f>(10^(_10sept_0_20[[#This Row],[V_mag_adj]]/20)*SIN(RADIANS(_10sept_0_20[[#This Row],[V_phase]])))*0.6</f>
        <v>7.3166134735418313E-6</v>
      </c>
    </row>
    <row r="352" spans="1:11" x14ac:dyDescent="0.25">
      <c r="A352">
        <v>169</v>
      </c>
      <c r="B352">
        <v>-33.71</v>
      </c>
      <c r="C352">
        <v>-3.59</v>
      </c>
      <c r="D352">
        <v>-33.39</v>
      </c>
      <c r="E352">
        <v>-3.07</v>
      </c>
      <c r="F352">
        <f>_10sept_0_20[[#This Row],[H_mag]]-40</f>
        <v>-73.710000000000008</v>
      </c>
      <c r="G352">
        <f>_10sept_0_20[[#This Row],[V_mag]]-40</f>
        <v>-73.39</v>
      </c>
      <c r="H352">
        <f>(10^(_10sept_0_20[[#This Row],[H_mag_adj]]/20)*COS(RADIANS(_10sept_0_20[[#This Row],[H_phase]])))*0.6</f>
        <v>1.235373226767771E-4</v>
      </c>
      <c r="I352">
        <f>(10^(_10sept_0_20[[#This Row],[H_mag_adj]]/20)*SIN(RADIANS(_10sept_0_20[[#This Row],[H_phase]])))*0.6</f>
        <v>-7.7506631115398131E-6</v>
      </c>
      <c r="J352">
        <f>(10^(_10sept_0_20[[#This Row],[V_mag_adj]]/20)*COS(RADIANS(_10sept_0_20[[#This Row],[V_phase]])))*0.6</f>
        <v>1.2824118563400895E-4</v>
      </c>
      <c r="K352">
        <f>(10^(_10sept_0_20[[#This Row],[V_mag_adj]]/20)*SIN(RADIANS(_10sept_0_20[[#This Row],[V_phase]])))*0.6</f>
        <v>-6.8779523774737468E-6</v>
      </c>
    </row>
    <row r="353" spans="1:11" x14ac:dyDescent="0.25">
      <c r="A353">
        <v>170</v>
      </c>
      <c r="B353">
        <v>-31.8</v>
      </c>
      <c r="C353">
        <v>-7.79</v>
      </c>
      <c r="D353">
        <v>-31.28</v>
      </c>
      <c r="E353">
        <v>-7.94</v>
      </c>
      <c r="F353">
        <f>_10sept_0_20[[#This Row],[H_mag]]-40</f>
        <v>-71.8</v>
      </c>
      <c r="G353">
        <f>_10sept_0_20[[#This Row],[V_mag]]-40</f>
        <v>-71.28</v>
      </c>
      <c r="H353">
        <f>(10^(_10sept_0_20[[#This Row],[H_mag_adj]]/20)*COS(RADIANS(_10sept_0_20[[#This Row],[H_phase]])))*0.6</f>
        <v>1.5280049500144058E-4</v>
      </c>
      <c r="I353">
        <f>(10^(_10sept_0_20[[#This Row],[H_mag_adj]]/20)*SIN(RADIANS(_10sept_0_20[[#This Row],[H_phase]])))*0.6</f>
        <v>-2.0903895703627279E-5</v>
      </c>
      <c r="J353">
        <f>(10^(_10sept_0_20[[#This Row],[V_mag_adj]]/20)*COS(RADIANS(_10sept_0_20[[#This Row],[V_phase]])))*0.6</f>
        <v>1.6216894816348145E-4</v>
      </c>
      <c r="K353">
        <f>(10^(_10sept_0_20[[#This Row],[V_mag_adj]]/20)*SIN(RADIANS(_10sept_0_20[[#This Row],[V_phase]])))*0.6</f>
        <v>-2.2618207536531715E-5</v>
      </c>
    </row>
    <row r="354" spans="1:11" x14ac:dyDescent="0.25">
      <c r="A354">
        <v>171</v>
      </c>
      <c r="B354">
        <v>-29.77</v>
      </c>
      <c r="C354">
        <v>-9.6300000000000008</v>
      </c>
      <c r="D354">
        <v>-29.79</v>
      </c>
      <c r="E354">
        <v>-11.38</v>
      </c>
      <c r="F354">
        <f>_10sept_0_20[[#This Row],[H_mag]]-40</f>
        <v>-69.77</v>
      </c>
      <c r="G354">
        <f>_10sept_0_20[[#This Row],[V_mag]]-40</f>
        <v>-69.789999999999992</v>
      </c>
      <c r="H354">
        <f>(10^(_10sept_0_20[[#This Row],[H_mag_adj]]/20)*COS(RADIANS(_10sept_0_20[[#This Row],[H_phase]])))*0.6</f>
        <v>1.9208254328628488E-4</v>
      </c>
      <c r="I354">
        <f>(10^(_10sept_0_20[[#This Row],[H_mag_adj]]/20)*SIN(RADIANS(_10sept_0_20[[#This Row],[H_phase]])))*0.6</f>
        <v>-3.2591790910563164E-5</v>
      </c>
      <c r="J354">
        <f>(10^(_10sept_0_20[[#This Row],[V_mag_adj]]/20)*COS(RADIANS(_10sept_0_20[[#This Row],[V_phase]])))*0.6</f>
        <v>1.9055836698709351E-4</v>
      </c>
      <c r="K354">
        <f>(10^(_10sept_0_20[[#This Row],[V_mag_adj]]/20)*SIN(RADIANS(_10sept_0_20[[#This Row],[V_phase]])))*0.6</f>
        <v>-3.8354089777959724E-5</v>
      </c>
    </row>
    <row r="355" spans="1:11" x14ac:dyDescent="0.25">
      <c r="A355">
        <v>172</v>
      </c>
      <c r="B355">
        <v>-27.96</v>
      </c>
      <c r="C355">
        <v>-8.32</v>
      </c>
      <c r="D355">
        <v>-27.74</v>
      </c>
      <c r="E355">
        <v>-9.6999999999999993</v>
      </c>
      <c r="F355">
        <f>_10sept_0_20[[#This Row],[H_mag]]-40</f>
        <v>-67.960000000000008</v>
      </c>
      <c r="G355">
        <f>_10sept_0_20[[#This Row],[V_mag]]-40</f>
        <v>-67.739999999999995</v>
      </c>
      <c r="H355">
        <f>(10^(_10sept_0_20[[#This Row],[H_mag_adj]]/20)*COS(RADIANS(_10sept_0_20[[#This Row],[H_phase]])))*0.6</f>
        <v>2.3744128010217734E-4</v>
      </c>
      <c r="I355">
        <f>(10^(_10sept_0_20[[#This Row],[H_mag_adj]]/20)*SIN(RADIANS(_10sept_0_20[[#This Row],[H_phase]])))*0.6</f>
        <v>-3.4723587567635503E-5</v>
      </c>
      <c r="J355">
        <f>(10^(_10sept_0_20[[#This Row],[V_mag_adj]]/20)*COS(RADIANS(_10sept_0_20[[#This Row],[V_phase]])))*0.6</f>
        <v>2.4260376440902776E-4</v>
      </c>
      <c r="K355">
        <f>(10^(_10sept_0_20[[#This Row],[V_mag_adj]]/20)*SIN(RADIANS(_10sept_0_20[[#This Row],[V_phase]])))*0.6</f>
        <v>-4.1469020884339077E-5</v>
      </c>
    </row>
    <row r="356" spans="1:11" x14ac:dyDescent="0.25">
      <c r="A356">
        <v>173</v>
      </c>
      <c r="B356">
        <v>-26.67</v>
      </c>
      <c r="C356">
        <v>-8.3000000000000007</v>
      </c>
      <c r="D356">
        <v>-26.66</v>
      </c>
      <c r="E356">
        <v>-7.35</v>
      </c>
      <c r="F356">
        <f>_10sept_0_20[[#This Row],[H_mag]]-40</f>
        <v>-66.67</v>
      </c>
      <c r="G356">
        <f>_10sept_0_20[[#This Row],[V_mag]]-40</f>
        <v>-66.66</v>
      </c>
      <c r="H356">
        <f>(10^(_10sept_0_20[[#This Row],[H_mag_adj]]/20)*COS(RADIANS(_10sept_0_20[[#This Row],[H_phase]])))*0.6</f>
        <v>2.754725743919437E-4</v>
      </c>
      <c r="I356">
        <f>(10^(_10sept_0_20[[#This Row],[H_mag_adj]]/20)*SIN(RADIANS(_10sept_0_20[[#This Row],[H_phase]])))*0.6</f>
        <v>-4.0187102507549995E-5</v>
      </c>
      <c r="J356">
        <f>(10^(_10sept_0_20[[#This Row],[V_mag_adj]]/20)*COS(RADIANS(_10sept_0_20[[#This Row],[V_phase]])))*0.6</f>
        <v>2.7641906212751052E-4</v>
      </c>
      <c r="K356">
        <f>(10^(_10sept_0_20[[#This Row],[V_mag_adj]]/20)*SIN(RADIANS(_10sept_0_20[[#This Row],[V_phase]])))*0.6</f>
        <v>-3.5655305664702747E-5</v>
      </c>
    </row>
    <row r="357" spans="1:11" x14ac:dyDescent="0.25">
      <c r="A357">
        <v>174</v>
      </c>
      <c r="B357">
        <v>-25.73</v>
      </c>
      <c r="C357">
        <v>-5.39</v>
      </c>
      <c r="D357">
        <v>-25.95</v>
      </c>
      <c r="E357">
        <v>-5.34</v>
      </c>
      <c r="F357">
        <f>_10sept_0_20[[#This Row],[H_mag]]-40</f>
        <v>-65.73</v>
      </c>
      <c r="G357">
        <f>_10sept_0_20[[#This Row],[V_mag]]-40</f>
        <v>-65.95</v>
      </c>
      <c r="H357">
        <f>(10^(_10sept_0_20[[#This Row],[H_mag_adj]]/20)*COS(RADIANS(_10sept_0_20[[#This Row],[H_phase]])))*0.6</f>
        <v>3.088351366650356E-4</v>
      </c>
      <c r="I357">
        <f>(10^(_10sept_0_20[[#This Row],[H_mag_adj]]/20)*SIN(RADIANS(_10sept_0_20[[#This Row],[H_phase]])))*0.6</f>
        <v>-2.9139133016749542E-5</v>
      </c>
      <c r="J357">
        <f>(10^(_10sept_0_20[[#This Row],[V_mag_adj]]/20)*COS(RADIANS(_10sept_0_20[[#This Row],[V_phase]])))*0.6</f>
        <v>3.0113573606356238E-4</v>
      </c>
      <c r="K357">
        <f>(10^(_10sept_0_20[[#This Row],[V_mag_adj]]/20)*SIN(RADIANS(_10sept_0_20[[#This Row],[V_phase]])))*0.6</f>
        <v>-2.8147572990068119E-5</v>
      </c>
    </row>
    <row r="358" spans="1:11" x14ac:dyDescent="0.25">
      <c r="A358">
        <v>175</v>
      </c>
      <c r="B358">
        <v>-25.17</v>
      </c>
      <c r="C358">
        <v>-2.25</v>
      </c>
      <c r="D358">
        <v>-25.1</v>
      </c>
      <c r="E358">
        <v>-2.2799999999999998</v>
      </c>
      <c r="F358">
        <f>_10sept_0_20[[#This Row],[H_mag]]-40</f>
        <v>-65.17</v>
      </c>
      <c r="G358">
        <f>_10sept_0_20[[#This Row],[V_mag]]-40</f>
        <v>-65.099999999999994</v>
      </c>
      <c r="H358">
        <f>(10^(_10sept_0_20[[#This Row],[H_mag_adj]]/20)*COS(RADIANS(_10sept_0_20[[#This Row],[H_phase]])))*0.6</f>
        <v>3.3061023625702258E-4</v>
      </c>
      <c r="I358">
        <f>(10^(_10sept_0_20[[#This Row],[H_mag_adj]]/20)*SIN(RADIANS(_10sept_0_20[[#This Row],[H_phase]])))*0.6</f>
        <v>-1.2989711560369358E-5</v>
      </c>
      <c r="J358">
        <f>(10^(_10sept_0_20[[#This Row],[V_mag_adj]]/20)*COS(RADIANS(_10sept_0_20[[#This Row],[V_phase]])))*0.6</f>
        <v>3.3327850302360655E-4</v>
      </c>
      <c r="K358">
        <f>(10^(_10sept_0_20[[#This Row],[V_mag_adj]]/20)*SIN(RADIANS(_10sept_0_20[[#This Row],[V_phase]])))*0.6</f>
        <v>-1.3269325259143967E-5</v>
      </c>
    </row>
    <row r="359" spans="1:11" x14ac:dyDescent="0.25">
      <c r="A359">
        <v>176</v>
      </c>
      <c r="B359">
        <v>-24.81</v>
      </c>
      <c r="C359">
        <v>1.62</v>
      </c>
      <c r="D359">
        <v>-24.86</v>
      </c>
      <c r="E359">
        <v>1.06</v>
      </c>
      <c r="F359">
        <f>_10sept_0_20[[#This Row],[H_mag]]-40</f>
        <v>-64.81</v>
      </c>
      <c r="G359">
        <f>_10sept_0_20[[#This Row],[V_mag]]-40</f>
        <v>-64.86</v>
      </c>
      <c r="H359">
        <f>(10^(_10sept_0_20[[#This Row],[H_mag_adj]]/20)*COS(RADIANS(_10sept_0_20[[#This Row],[H_phase]])))*0.6</f>
        <v>3.4472885072911572E-4</v>
      </c>
      <c r="I359">
        <f>(10^(_10sept_0_20[[#This Row],[H_mag_adj]]/20)*SIN(RADIANS(_10sept_0_20[[#This Row],[H_phase]])))*0.6</f>
        <v>9.7495768234465948E-6</v>
      </c>
      <c r="J359">
        <f>(10^(_10sept_0_20[[#This Row],[V_mag_adj]]/20)*COS(RADIANS(_10sept_0_20[[#This Row],[V_phase]])))*0.6</f>
        <v>3.4282850399899786E-4</v>
      </c>
      <c r="K359">
        <f>(10^(_10sept_0_20[[#This Row],[V_mag_adj]]/20)*SIN(RADIANS(_10sept_0_20[[#This Row],[V_phase]])))*0.6</f>
        <v>6.3432190447638498E-6</v>
      </c>
    </row>
    <row r="360" spans="1:11" x14ac:dyDescent="0.25">
      <c r="A360">
        <v>177</v>
      </c>
      <c r="B360">
        <v>-24.46</v>
      </c>
      <c r="C360">
        <v>6</v>
      </c>
      <c r="D360">
        <v>-24.48</v>
      </c>
      <c r="E360">
        <v>4.58</v>
      </c>
      <c r="F360">
        <f>_10sept_0_20[[#This Row],[H_mag]]-40</f>
        <v>-64.460000000000008</v>
      </c>
      <c r="G360">
        <f>_10sept_0_20[[#This Row],[V_mag]]-40</f>
        <v>-64.48</v>
      </c>
      <c r="H360">
        <f>(10^(_10sept_0_20[[#This Row],[H_mag_adj]]/20)*COS(RADIANS(_10sept_0_20[[#This Row],[H_phase]])))*0.6</f>
        <v>3.5708006023784386E-4</v>
      </c>
      <c r="I360">
        <f>(10^(_10sept_0_20[[#This Row],[H_mag_adj]]/20)*SIN(RADIANS(_10sept_0_20[[#This Row],[H_phase]])))*0.6</f>
        <v>3.7530626659920266E-5</v>
      </c>
      <c r="J360">
        <f>(10^(_10sept_0_20[[#This Row],[V_mag_adj]]/20)*COS(RADIANS(_10sept_0_20[[#This Row],[V_phase]])))*0.6</f>
        <v>3.5707730455820892E-4</v>
      </c>
      <c r="K360">
        <f>(10^(_10sept_0_20[[#This Row],[V_mag_adj]]/20)*SIN(RADIANS(_10sept_0_20[[#This Row],[V_phase]])))*0.6</f>
        <v>2.8604310914469147E-5</v>
      </c>
    </row>
    <row r="361" spans="1:11" x14ac:dyDescent="0.25">
      <c r="A361">
        <v>178</v>
      </c>
      <c r="B361">
        <v>-24.38</v>
      </c>
      <c r="C361">
        <v>9.7200000000000006</v>
      </c>
      <c r="D361">
        <v>-24.46</v>
      </c>
      <c r="E361">
        <v>9.92</v>
      </c>
      <c r="F361">
        <f>_10sept_0_20[[#This Row],[H_mag]]-40</f>
        <v>-64.38</v>
      </c>
      <c r="G361">
        <f>_10sept_0_20[[#This Row],[V_mag]]-40</f>
        <v>-64.460000000000008</v>
      </c>
      <c r="H361">
        <f>(10^(_10sept_0_20[[#This Row],[H_mag_adj]]/20)*COS(RADIANS(_10sept_0_20[[#This Row],[H_phase]])))*0.6</f>
        <v>3.5716722137548433E-4</v>
      </c>
      <c r="I361">
        <f>(10^(_10sept_0_20[[#This Row],[H_mag_adj]]/20)*SIN(RADIANS(_10sept_0_20[[#This Row],[H_phase]])))*0.6</f>
        <v>6.1180036516289037E-5</v>
      </c>
      <c r="J361">
        <f>(10^(_10sept_0_20[[#This Row],[V_mag_adj]]/20)*COS(RADIANS(_10sept_0_20[[#This Row],[V_phase]])))*0.6</f>
        <v>3.5367893630415098E-4</v>
      </c>
      <c r="K361">
        <f>(10^(_10sept_0_20[[#This Row],[V_mag_adj]]/20)*SIN(RADIANS(_10sept_0_20[[#This Row],[V_phase]])))*0.6</f>
        <v>6.1854081285820286E-5</v>
      </c>
    </row>
    <row r="362" spans="1:11" x14ac:dyDescent="0.25">
      <c r="A362">
        <v>179</v>
      </c>
      <c r="B362">
        <v>-24.7</v>
      </c>
      <c r="C362">
        <v>15.08</v>
      </c>
      <c r="D362">
        <v>-24.79</v>
      </c>
      <c r="E362">
        <v>14.92</v>
      </c>
      <c r="F362">
        <f>_10sept_0_20[[#This Row],[H_mag]]-40</f>
        <v>-64.7</v>
      </c>
      <c r="G362">
        <f>_10sept_0_20[[#This Row],[V_mag]]-40</f>
        <v>-64.789999999999992</v>
      </c>
      <c r="H362">
        <f>(10^(_10sept_0_20[[#This Row],[H_mag_adj]]/20)*COS(RADIANS(_10sept_0_20[[#This Row],[H_phase]])))*0.6</f>
        <v>3.3723457403320427E-4</v>
      </c>
      <c r="I362">
        <f>(10^(_10sept_0_20[[#This Row],[H_mag_adj]]/20)*SIN(RADIANS(_10sept_0_20[[#This Row],[H_phase]])))*0.6</f>
        <v>9.0866596099754471E-5</v>
      </c>
      <c r="J362">
        <f>(10^(_10sept_0_20[[#This Row],[V_mag_adj]]/20)*COS(RADIANS(_10sept_0_20[[#This Row],[V_phase]])))*0.6</f>
        <v>3.3400814419476838E-4</v>
      </c>
      <c r="K362">
        <f>(10^(_10sept_0_20[[#This Row],[V_mag_adj]]/20)*SIN(RADIANS(_10sept_0_20[[#This Row],[V_phase]])))*0.6</f>
        <v>8.8997552384920074E-5</v>
      </c>
    </row>
    <row r="363" spans="1:11" x14ac:dyDescent="0.25">
      <c r="A363">
        <v>180</v>
      </c>
      <c r="B363">
        <v>-25.14</v>
      </c>
      <c r="C363">
        <v>20.37</v>
      </c>
      <c r="D363">
        <v>-25.15</v>
      </c>
      <c r="E363">
        <v>20.94</v>
      </c>
      <c r="F363">
        <f>_10sept_0_20[[#This Row],[H_mag]]-40</f>
        <v>-65.14</v>
      </c>
      <c r="G363">
        <f>_10sept_0_20[[#This Row],[V_mag]]-40</f>
        <v>-65.150000000000006</v>
      </c>
      <c r="H363">
        <f>(10^(_10sept_0_20[[#This Row],[H_mag_adj]]/20)*COS(RADIANS(_10sept_0_20[[#This Row],[H_phase]])))*0.6</f>
        <v>3.1124760787809591E-4</v>
      </c>
      <c r="I363">
        <f>(10^(_10sept_0_20[[#This Row],[H_mag_adj]]/20)*SIN(RADIANS(_10sept_0_20[[#This Row],[H_phase]])))*0.6</f>
        <v>1.155664752557034E-4</v>
      </c>
      <c r="J363">
        <f>(10^(_10sept_0_20[[#This Row],[V_mag_adj]]/20)*COS(RADIANS(_10sept_0_20[[#This Row],[V_phase]])))*0.6</f>
        <v>3.0972573573986238E-4</v>
      </c>
      <c r="K363">
        <f>(10^(_10sept_0_20[[#This Row],[V_mag_adj]]/20)*SIN(RADIANS(_10sept_0_20[[#This Row],[V_phase]])))*0.6</f>
        <v>1.1852058342819212E-4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-33.69</v>
      </c>
      <c r="C3">
        <v>143.19</v>
      </c>
      <c r="D3">
        <v>-33.58</v>
      </c>
      <c r="E3">
        <v>144.56</v>
      </c>
      <c r="F3">
        <f>_10sept_0_30[[#This Row],[H_mag]]-40</f>
        <v>-73.69</v>
      </c>
      <c r="G3">
        <f>_10sept_0_30[[#This Row],[V_mag]]-40</f>
        <v>-73.58</v>
      </c>
      <c r="H3">
        <f>(10^(_10sept_0_30[[#This Row],[H_mag_adj]]/20)*COS(RADIANS(_10sept_0_30[[#This Row],[H_phase]])))*0.9</f>
        <v>-1.4899532369210607E-4</v>
      </c>
      <c r="I3">
        <f>(10^(_10sept_0_30[[#This Row],[H_mag_adj]]/20)*SIN(RADIANS(_10sept_0_30[[#This Row],[H_phase]])))*0.9</f>
        <v>1.1150330621180264E-4</v>
      </c>
      <c r="J3">
        <f>(10^(_10sept_0_30[[#This Row],[V_mag_adj]]/20)*COS(RADIANS(_10sept_0_30[[#This Row],[V_phase]])))*0.9</f>
        <v>-1.5355097682205799E-4</v>
      </c>
      <c r="K3">
        <f>(10^(_10sept_0_30[[#This Row],[V_mag_adj]]/20)*SIN(RADIANS(_10sept_0_30[[#This Row],[V_phase]])))*0.9</f>
        <v>1.0928441808769294E-4</v>
      </c>
    </row>
    <row r="4" spans="1:11" x14ac:dyDescent="0.25">
      <c r="A4">
        <v>-179</v>
      </c>
      <c r="B4">
        <v>-30.9</v>
      </c>
      <c r="C4">
        <v>128.29</v>
      </c>
      <c r="D4">
        <v>-31.21</v>
      </c>
      <c r="E4">
        <v>128.18</v>
      </c>
      <c r="F4">
        <f>_10sept_0_30[[#This Row],[H_mag]]-40</f>
        <v>-70.900000000000006</v>
      </c>
      <c r="G4">
        <f>_10sept_0_30[[#This Row],[V_mag]]-40</f>
        <v>-71.210000000000008</v>
      </c>
      <c r="H4">
        <f>(10^(_10sept_0_30[[#This Row],[H_mag_adj]]/20)*COS(RADIANS(_10sept_0_30[[#This Row],[H_phase]])))*0.9</f>
        <v>-1.5899497312788397E-4</v>
      </c>
      <c r="I4">
        <f>(10^(_10sept_0_30[[#This Row],[H_mag_adj]]/20)*SIN(RADIANS(_10sept_0_30[[#This Row],[H_phase]])))*0.9</f>
        <v>2.0139481207160053E-4</v>
      </c>
      <c r="J4">
        <f>(10^(_10sept_0_30[[#This Row],[V_mag_adj]]/20)*COS(RADIANS(_10sept_0_30[[#This Row],[V_phase]])))*0.9</f>
        <v>-1.5304712337839297E-4</v>
      </c>
      <c r="K4">
        <f>(10^(_10sept_0_30[[#This Row],[V_mag_adj]]/20)*SIN(RADIANS(_10sept_0_30[[#This Row],[V_phase]])))*0.9</f>
        <v>1.9462795925122802E-4</v>
      </c>
    </row>
    <row r="5" spans="1:11" x14ac:dyDescent="0.25">
      <c r="A5">
        <v>-178</v>
      </c>
      <c r="B5">
        <v>-28.94</v>
      </c>
      <c r="C5">
        <v>122.81</v>
      </c>
      <c r="D5">
        <v>-29.04</v>
      </c>
      <c r="E5">
        <v>123.2</v>
      </c>
      <c r="F5">
        <f>_10sept_0_30[[#This Row],[H_mag]]-40</f>
        <v>-68.94</v>
      </c>
      <c r="G5">
        <f>_10sept_0_30[[#This Row],[V_mag]]-40</f>
        <v>-69.039999999999992</v>
      </c>
      <c r="H5">
        <f>(10^(_10sept_0_30[[#This Row],[H_mag_adj]]/20)*COS(RADIANS(_10sept_0_30[[#This Row],[H_phase]])))*0.9</f>
        <v>-1.7423103694925741E-4</v>
      </c>
      <c r="I5">
        <f>(10^(_10sept_0_30[[#This Row],[H_mag_adj]]/20)*SIN(RADIANS(_10sept_0_30[[#This Row],[H_phase]])))*0.9</f>
        <v>2.7025004954172579E-4</v>
      </c>
      <c r="J5">
        <f>(10^(_10sept_0_30[[#This Row],[V_mag_adj]]/20)*COS(RADIANS(_10sept_0_30[[#This Row],[V_phase]])))*0.9</f>
        <v>-1.7405110344114065E-4</v>
      </c>
      <c r="K5">
        <f>(10^(_10sept_0_30[[#This Row],[V_mag_adj]]/20)*SIN(RADIANS(_10sept_0_30[[#This Row],[V_phase]])))*0.9</f>
        <v>2.6597796533660425E-4</v>
      </c>
    </row>
    <row r="6" spans="1:11" x14ac:dyDescent="0.25">
      <c r="A6">
        <v>-177</v>
      </c>
      <c r="B6">
        <v>-27.65</v>
      </c>
      <c r="C6">
        <v>121.74</v>
      </c>
      <c r="D6">
        <v>-27.7</v>
      </c>
      <c r="E6">
        <v>120.91</v>
      </c>
      <c r="F6">
        <f>_10sept_0_30[[#This Row],[H_mag]]-40</f>
        <v>-67.650000000000006</v>
      </c>
      <c r="G6">
        <f>_10sept_0_30[[#This Row],[V_mag]]-40</f>
        <v>-67.7</v>
      </c>
      <c r="H6">
        <f>(10^(_10sept_0_30[[#This Row],[H_mag_adj]]/20)*COS(RADIANS(_10sept_0_30[[#This Row],[H_phase]])))*0.9</f>
        <v>-1.9623764871711292E-4</v>
      </c>
      <c r="I6">
        <f>(10^(_10sept_0_30[[#This Row],[H_mag_adj]]/20)*SIN(RADIANS(_10sept_0_30[[#This Row],[H_phase]])))*0.9</f>
        <v>3.1724023166323535E-4</v>
      </c>
      <c r="J6">
        <f>(10^(_10sept_0_30[[#This Row],[V_mag_adj]]/20)*COS(RADIANS(_10sept_0_30[[#This Row],[V_phase]])))*0.9</f>
        <v>-1.9052170979971965E-4</v>
      </c>
      <c r="K6">
        <f>(10^(_10sept_0_30[[#This Row],[V_mag_adj]]/20)*SIN(RADIANS(_10sept_0_30[[#This Row],[V_phase]])))*0.9</f>
        <v>3.1821252952137565E-4</v>
      </c>
    </row>
    <row r="7" spans="1:11" x14ac:dyDescent="0.25">
      <c r="A7">
        <v>-176</v>
      </c>
      <c r="B7">
        <v>-26.14</v>
      </c>
      <c r="C7">
        <v>120.18</v>
      </c>
      <c r="D7">
        <v>-26.28</v>
      </c>
      <c r="E7">
        <v>119.68</v>
      </c>
      <c r="F7">
        <f>_10sept_0_30[[#This Row],[H_mag]]-40</f>
        <v>-66.14</v>
      </c>
      <c r="G7">
        <f>_10sept_0_30[[#This Row],[V_mag]]-40</f>
        <v>-66.28</v>
      </c>
      <c r="H7">
        <f>(10^(_10sept_0_30[[#This Row],[H_mag_adj]]/20)*COS(RADIANS(_10sept_0_30[[#This Row],[H_phase]])))*0.9</f>
        <v>-2.2313471437066795E-4</v>
      </c>
      <c r="I7">
        <f>(10^(_10sept_0_30[[#This Row],[H_mag_adj]]/20)*SIN(RADIANS(_10sept_0_30[[#This Row],[H_phase]])))*0.9</f>
        <v>3.8369183465080298E-4</v>
      </c>
      <c r="J7">
        <f>(10^(_10sept_0_30[[#This Row],[V_mag_adj]]/20)*COS(RADIANS(_10sept_0_30[[#This Row],[V_phase]])))*0.9</f>
        <v>-2.1626391178730423E-4</v>
      </c>
      <c r="K7">
        <f>(10^(_10sept_0_30[[#This Row],[V_mag_adj]]/20)*SIN(RADIANS(_10sept_0_30[[#This Row],[V_phase]])))*0.9</f>
        <v>3.7945870981442723E-4</v>
      </c>
    </row>
    <row r="8" spans="1:11" x14ac:dyDescent="0.25">
      <c r="A8">
        <v>-175</v>
      </c>
      <c r="B8">
        <v>-25.03</v>
      </c>
      <c r="C8">
        <v>120.46</v>
      </c>
      <c r="D8">
        <v>-25.23</v>
      </c>
      <c r="E8">
        <v>120.5</v>
      </c>
      <c r="F8">
        <f>_10sept_0_30[[#This Row],[H_mag]]-40</f>
        <v>-65.03</v>
      </c>
      <c r="G8">
        <f>_10sept_0_30[[#This Row],[V_mag]]-40</f>
        <v>-65.23</v>
      </c>
      <c r="H8">
        <f>(10^(_10sept_0_30[[#This Row],[H_mag_adj]]/20)*COS(RADIANS(_10sept_0_30[[#This Row],[H_phase]])))*0.9</f>
        <v>-2.5567970130264348E-4</v>
      </c>
      <c r="I8">
        <f>(10^(_10sept_0_30[[#This Row],[H_mag_adj]]/20)*SIN(RADIANS(_10sept_0_30[[#This Row],[H_phase]])))*0.9</f>
        <v>4.3475176198120701E-4</v>
      </c>
      <c r="J8">
        <f>(10^(_10sept_0_30[[#This Row],[V_mag_adj]]/20)*COS(RADIANS(_10sept_0_30[[#This Row],[V_phase]])))*0.9</f>
        <v>-2.5015626500761082E-4</v>
      </c>
      <c r="K8">
        <f>(10^(_10sept_0_30[[#This Row],[V_mag_adj]]/20)*SIN(RADIANS(_10sept_0_30[[#This Row],[V_phase]])))*0.9</f>
        <v>4.246810651717842E-4</v>
      </c>
    </row>
    <row r="9" spans="1:11" x14ac:dyDescent="0.25">
      <c r="A9">
        <v>-174</v>
      </c>
      <c r="B9">
        <v>-24.09</v>
      </c>
      <c r="C9">
        <v>121.24</v>
      </c>
      <c r="D9">
        <v>-24.06</v>
      </c>
      <c r="E9">
        <v>121.52</v>
      </c>
      <c r="F9">
        <f>_10sept_0_30[[#This Row],[H_mag]]-40</f>
        <v>-64.09</v>
      </c>
      <c r="G9">
        <f>_10sept_0_30[[#This Row],[V_mag]]-40</f>
        <v>-64.06</v>
      </c>
      <c r="H9">
        <f>(10^(_10sept_0_30[[#This Row],[H_mag_adj]]/20)*COS(RADIANS(_10sept_0_30[[#This Row],[H_phase]])))*0.9</f>
        <v>-2.9147086737717524E-4</v>
      </c>
      <c r="I9">
        <f>(10^(_10sept_0_30[[#This Row],[H_mag_adj]]/20)*SIN(RADIANS(_10sept_0_30[[#This Row],[H_phase]])))*0.9</f>
        <v>4.8051820223420885E-4</v>
      </c>
      <c r="J9">
        <f>(10^(_10sept_0_30[[#This Row],[V_mag_adj]]/20)*COS(RADIANS(_10sept_0_30[[#This Row],[V_phase]])))*0.9</f>
        <v>-2.9483219027711045E-4</v>
      </c>
      <c r="K9">
        <f>(10^(_10sept_0_30[[#This Row],[V_mag_adj]]/20)*SIN(RADIANS(_10sept_0_30[[#This Row],[V_phase]])))*0.9</f>
        <v>4.8074564714626022E-4</v>
      </c>
    </row>
    <row r="10" spans="1:11" x14ac:dyDescent="0.25">
      <c r="A10">
        <v>-173</v>
      </c>
      <c r="B10">
        <v>-23.39</v>
      </c>
      <c r="C10">
        <v>124.24</v>
      </c>
      <c r="D10">
        <v>-23.54</v>
      </c>
      <c r="E10">
        <v>122.71</v>
      </c>
      <c r="F10">
        <f>_10sept_0_30[[#This Row],[H_mag]]-40</f>
        <v>-63.39</v>
      </c>
      <c r="G10">
        <f>_10sept_0_30[[#This Row],[V_mag]]-40</f>
        <v>-63.54</v>
      </c>
      <c r="H10">
        <f>(10^(_10sept_0_30[[#This Row],[H_mag_adj]]/20)*COS(RADIANS(_10sept_0_30[[#This Row],[H_phase]])))*0.9</f>
        <v>-3.4275914794443561E-4</v>
      </c>
      <c r="I10">
        <f>(10^(_10sept_0_30[[#This Row],[H_mag_adj]]/20)*SIN(RADIANS(_10sept_0_30[[#This Row],[H_phase]])))*0.9</f>
        <v>5.035981480696445E-4</v>
      </c>
      <c r="J10">
        <f>(10^(_10sept_0_30[[#This Row],[V_mag_adj]]/20)*COS(RADIANS(_10sept_0_30[[#This Row],[V_phase]])))*0.9</f>
        <v>-3.2355457847626704E-4</v>
      </c>
      <c r="K10">
        <f>(10^(_10sept_0_30[[#This Row],[V_mag_adj]]/20)*SIN(RADIANS(_10sept_0_30[[#This Row],[V_phase]])))*0.9</f>
        <v>5.0379461724076838E-4</v>
      </c>
    </row>
    <row r="11" spans="1:11" x14ac:dyDescent="0.25">
      <c r="A11">
        <v>-172</v>
      </c>
      <c r="B11">
        <v>-23.28</v>
      </c>
      <c r="C11">
        <v>126.77</v>
      </c>
      <c r="D11">
        <v>-23.31</v>
      </c>
      <c r="E11">
        <v>126.85</v>
      </c>
      <c r="F11">
        <f>_10sept_0_30[[#This Row],[H_mag]]-40</f>
        <v>-63.28</v>
      </c>
      <c r="G11">
        <f>_10sept_0_30[[#This Row],[V_mag]]-40</f>
        <v>-63.31</v>
      </c>
      <c r="H11">
        <f>(10^(_10sept_0_30[[#This Row],[H_mag_adj]]/20)*COS(RADIANS(_10sept_0_30[[#This Row],[H_phase]])))*0.9</f>
        <v>-3.6930255186094627E-4</v>
      </c>
      <c r="I11">
        <f>(10^(_10sept_0_30[[#This Row],[H_mag_adj]]/20)*SIN(RADIANS(_10sept_0_30[[#This Row],[H_phase]])))*0.9</f>
        <v>4.9419616870147523E-4</v>
      </c>
      <c r="J11">
        <f>(10^(_10sept_0_30[[#This Row],[V_mag_adj]]/20)*COS(RADIANS(_10sept_0_30[[#This Row],[V_phase]])))*0.9</f>
        <v>-3.687165161490019E-4</v>
      </c>
      <c r="K11">
        <f>(10^(_10sept_0_30[[#This Row],[V_mag_adj]]/20)*SIN(RADIANS(_10sept_0_30[[#This Row],[V_phase]])))*0.9</f>
        <v>4.9197787427232521E-4</v>
      </c>
    </row>
    <row r="12" spans="1:11" x14ac:dyDescent="0.25">
      <c r="A12">
        <v>-171</v>
      </c>
      <c r="B12">
        <v>-23.08</v>
      </c>
      <c r="C12">
        <v>131.33000000000001</v>
      </c>
      <c r="D12">
        <v>-23.12</v>
      </c>
      <c r="E12">
        <v>130.29</v>
      </c>
      <c r="F12">
        <f>_10sept_0_30[[#This Row],[H_mag]]-40</f>
        <v>-63.08</v>
      </c>
      <c r="G12">
        <f>_10sept_0_30[[#This Row],[V_mag]]-40</f>
        <v>-63.120000000000005</v>
      </c>
      <c r="H12">
        <f>(10^(_10sept_0_30[[#This Row],[H_mag_adj]]/20)*COS(RADIANS(_10sept_0_30[[#This Row],[H_phase]])))*0.9</f>
        <v>-4.1691377576408165E-4</v>
      </c>
      <c r="I12">
        <f>(10^(_10sept_0_30[[#This Row],[H_mag_adj]]/20)*SIN(RADIANS(_10sept_0_30[[#This Row],[H_phase]])))*0.9</f>
        <v>4.7406215571390241E-4</v>
      </c>
      <c r="J12">
        <f>(10^(_10sept_0_30[[#This Row],[V_mag_adj]]/20)*COS(RADIANS(_10sept_0_30[[#This Row],[V_phase]])))*0.9</f>
        <v>-4.0636497021660935E-4</v>
      </c>
      <c r="K12">
        <f>(10^(_10sept_0_30[[#This Row],[V_mag_adj]]/20)*SIN(RADIANS(_10sept_0_30[[#This Row],[V_phase]])))*0.9</f>
        <v>4.7933869858858314E-4</v>
      </c>
    </row>
    <row r="13" spans="1:11" x14ac:dyDescent="0.25">
      <c r="A13">
        <v>-170</v>
      </c>
      <c r="B13">
        <v>-23.14</v>
      </c>
      <c r="C13">
        <v>135.19</v>
      </c>
      <c r="D13">
        <v>-23.37</v>
      </c>
      <c r="E13">
        <v>134.55000000000001</v>
      </c>
      <c r="F13">
        <f>_10sept_0_30[[#This Row],[H_mag]]-40</f>
        <v>-63.14</v>
      </c>
      <c r="G13">
        <f>_10sept_0_30[[#This Row],[V_mag]]-40</f>
        <v>-63.370000000000005</v>
      </c>
      <c r="H13">
        <f>(10^(_10sept_0_30[[#This Row],[H_mag_adj]]/20)*COS(RADIANS(_10sept_0_30[[#This Row],[H_phase]])))*0.9</f>
        <v>-4.447980978739869E-4</v>
      </c>
      <c r="I13">
        <f>(10^(_10sept_0_30[[#This Row],[H_mag_adj]]/20)*SIN(RADIANS(_10sept_0_30[[#This Row],[H_phase]])))*0.9</f>
        <v>4.418578247117514E-4</v>
      </c>
      <c r="J13">
        <f>(10^(_10sept_0_30[[#This Row],[V_mag_adj]]/20)*COS(RADIANS(_10sept_0_30[[#This Row],[V_phase]])))*0.9</f>
        <v>-4.28340993720868E-4</v>
      </c>
      <c r="K13">
        <f>(10^(_10sept_0_30[[#This Row],[V_mag_adj]]/20)*SIN(RADIANS(_10sept_0_30[[#This Row],[V_phase]])))*0.9</f>
        <v>4.3512276164217915E-4</v>
      </c>
    </row>
    <row r="14" spans="1:11" x14ac:dyDescent="0.25">
      <c r="A14">
        <v>-169</v>
      </c>
      <c r="B14">
        <v>-23.66</v>
      </c>
      <c r="C14">
        <v>139.4</v>
      </c>
      <c r="D14">
        <v>-23.7</v>
      </c>
      <c r="E14">
        <v>139.08000000000001</v>
      </c>
      <c r="F14">
        <f>_10sept_0_30[[#This Row],[H_mag]]-40</f>
        <v>-63.66</v>
      </c>
      <c r="G14">
        <f>_10sept_0_30[[#This Row],[V_mag]]-40</f>
        <v>-63.7</v>
      </c>
      <c r="H14">
        <f>(10^(_10sept_0_30[[#This Row],[H_mag_adj]]/20)*COS(RADIANS(_10sept_0_30[[#This Row],[H_phase]])))*0.9</f>
        <v>-4.4837304673266034E-4</v>
      </c>
      <c r="I14">
        <f>(10^(_10sept_0_30[[#This Row],[H_mag_adj]]/20)*SIN(RADIANS(_10sept_0_30[[#This Row],[H_phase]])))*0.9</f>
        <v>3.8430217988186986E-4</v>
      </c>
      <c r="J14">
        <f>(10^(_10sept_0_30[[#This Row],[V_mag_adj]]/20)*COS(RADIANS(_10sept_0_30[[#This Row],[V_phase]])))*0.9</f>
        <v>-4.4416952325545433E-4</v>
      </c>
      <c r="K14">
        <f>(10^(_10sept_0_30[[#This Row],[V_mag_adj]]/20)*SIN(RADIANS(_10sept_0_30[[#This Row],[V_phase]])))*0.9</f>
        <v>3.8502317441981601E-4</v>
      </c>
    </row>
    <row r="15" spans="1:11" x14ac:dyDescent="0.25">
      <c r="A15">
        <v>-168</v>
      </c>
      <c r="B15">
        <v>-24.36</v>
      </c>
      <c r="C15">
        <v>144.86000000000001</v>
      </c>
      <c r="D15">
        <v>-24.48</v>
      </c>
      <c r="E15">
        <v>144.44999999999999</v>
      </c>
      <c r="F15">
        <f>_10sept_0_30[[#This Row],[H_mag]]-40</f>
        <v>-64.36</v>
      </c>
      <c r="G15">
        <f>_10sept_0_30[[#This Row],[V_mag]]-40</f>
        <v>-64.48</v>
      </c>
      <c r="H15">
        <f>(10^(_10sept_0_30[[#This Row],[H_mag_adj]]/20)*COS(RADIANS(_10sept_0_30[[#This Row],[H_phase]])))*0.9</f>
        <v>-4.4551470899959345E-4</v>
      </c>
      <c r="I15">
        <f>(10^(_10sept_0_30[[#This Row],[H_mag_adj]]/20)*SIN(RADIANS(_10sept_0_30[[#This Row],[H_phase]])))*0.9</f>
        <v>3.1357786836725608E-4</v>
      </c>
      <c r="J15">
        <f>(10^(_10sept_0_30[[#This Row],[V_mag_adj]]/20)*COS(RADIANS(_10sept_0_30[[#This Row],[V_phase]])))*0.9</f>
        <v>-4.3717765843325949E-4</v>
      </c>
      <c r="K15">
        <f>(10^(_10sept_0_30[[#This Row],[V_mag_adj]]/20)*SIN(RADIANS(_10sept_0_30[[#This Row],[V_phase]])))*0.9</f>
        <v>3.1241176841160969E-4</v>
      </c>
    </row>
    <row r="16" spans="1:11" x14ac:dyDescent="0.25">
      <c r="A16">
        <v>-167</v>
      </c>
      <c r="B16">
        <v>-25.58</v>
      </c>
      <c r="C16">
        <v>149.53</v>
      </c>
      <c r="D16">
        <v>-25.42</v>
      </c>
      <c r="E16">
        <v>148.97</v>
      </c>
      <c r="F16">
        <f>_10sept_0_30[[#This Row],[H_mag]]-40</f>
        <v>-65.58</v>
      </c>
      <c r="G16">
        <f>_10sept_0_30[[#This Row],[V_mag]]-40</f>
        <v>-65.42</v>
      </c>
      <c r="H16">
        <f>(10^(_10sept_0_30[[#This Row],[H_mag_adj]]/20)*COS(RADIANS(_10sept_0_30[[#This Row],[H_phase]])))*0.9</f>
        <v>-4.0803438664155367E-4</v>
      </c>
      <c r="I16">
        <f>(10^(_10sept_0_30[[#This Row],[H_mag_adj]]/20)*SIN(RADIANS(_10sept_0_30[[#This Row],[H_phase]])))*0.9</f>
        <v>2.400629346575251E-4</v>
      </c>
      <c r="J16">
        <f>(10^(_10sept_0_30[[#This Row],[V_mag_adj]]/20)*COS(RADIANS(_10sept_0_30[[#This Row],[V_phase]])))*0.9</f>
        <v>-4.1321053947734128E-4</v>
      </c>
      <c r="K16">
        <f>(10^(_10sept_0_30[[#This Row],[V_mag_adj]]/20)*SIN(RADIANS(_10sept_0_30[[#This Row],[V_phase]])))*0.9</f>
        <v>2.4857650172299938E-4</v>
      </c>
    </row>
    <row r="17" spans="1:11" x14ac:dyDescent="0.25">
      <c r="A17">
        <v>-166</v>
      </c>
      <c r="B17">
        <v>-27</v>
      </c>
      <c r="C17">
        <v>155.74</v>
      </c>
      <c r="D17">
        <v>-27.14</v>
      </c>
      <c r="E17">
        <v>153.61000000000001</v>
      </c>
      <c r="F17">
        <f>_10sept_0_30[[#This Row],[H_mag]]-40</f>
        <v>-67</v>
      </c>
      <c r="G17">
        <f>_10sept_0_30[[#This Row],[V_mag]]-40</f>
        <v>-67.14</v>
      </c>
      <c r="H17">
        <f>(10^(_10sept_0_30[[#This Row],[H_mag_adj]]/20)*COS(RADIANS(_10sept_0_30[[#This Row],[H_phase]])))*0.9</f>
        <v>-3.6651340670311851E-4</v>
      </c>
      <c r="I17">
        <f>(10^(_10sept_0_30[[#This Row],[H_mag_adj]]/20)*SIN(RADIANS(_10sept_0_30[[#This Row],[H_phase]])))*0.9</f>
        <v>1.6517920637705395E-4</v>
      </c>
      <c r="J17">
        <f>(10^(_10sept_0_30[[#This Row],[V_mag_adj]]/20)*COS(RADIANS(_10sept_0_30[[#This Row],[V_phase]])))*0.9</f>
        <v>-3.5436302822157483E-4</v>
      </c>
      <c r="K17">
        <f>(10^(_10sept_0_30[[#This Row],[V_mag_adj]]/20)*SIN(RADIANS(_10sept_0_30[[#This Row],[V_phase]])))*0.9</f>
        <v>1.7583025310795021E-4</v>
      </c>
    </row>
    <row r="18" spans="1:11" x14ac:dyDescent="0.25">
      <c r="A18">
        <v>-165</v>
      </c>
      <c r="B18">
        <v>-29.12</v>
      </c>
      <c r="C18">
        <v>161.59</v>
      </c>
      <c r="D18">
        <v>-28.98</v>
      </c>
      <c r="E18">
        <v>160.87</v>
      </c>
      <c r="F18">
        <f>_10sept_0_30[[#This Row],[H_mag]]-40</f>
        <v>-69.12</v>
      </c>
      <c r="G18">
        <f>_10sept_0_30[[#This Row],[V_mag]]-40</f>
        <v>-68.98</v>
      </c>
      <c r="H18">
        <f>(10^(_10sept_0_30[[#This Row],[H_mag_adj]]/20)*COS(RADIANS(_10sept_0_30[[#This Row],[H_phase]])))*0.9</f>
        <v>-2.9883176140063427E-4</v>
      </c>
      <c r="I18">
        <f>(10^(_10sept_0_30[[#This Row],[H_mag_adj]]/20)*SIN(RADIANS(_10sept_0_30[[#This Row],[H_phase]])))*0.9</f>
        <v>9.9466026957263583E-5</v>
      </c>
      <c r="J18">
        <f>(10^(_10sept_0_30[[#This Row],[V_mag_adj]]/20)*COS(RADIANS(_10sept_0_30[[#This Row],[V_phase]])))*0.9</f>
        <v>-3.023932058257033E-4</v>
      </c>
      <c r="K18">
        <f>(10^(_10sept_0_30[[#This Row],[V_mag_adj]]/20)*SIN(RADIANS(_10sept_0_30[[#This Row],[V_phase]])))*0.9</f>
        <v>1.0489038666921258E-4</v>
      </c>
    </row>
    <row r="19" spans="1:11" x14ac:dyDescent="0.25">
      <c r="A19">
        <v>-164</v>
      </c>
      <c r="B19">
        <v>-31.43</v>
      </c>
      <c r="C19">
        <v>167.42</v>
      </c>
      <c r="D19">
        <v>-31.63</v>
      </c>
      <c r="E19">
        <v>165.67</v>
      </c>
      <c r="F19">
        <f>_10sept_0_30[[#This Row],[H_mag]]-40</f>
        <v>-71.430000000000007</v>
      </c>
      <c r="G19">
        <f>_10sept_0_30[[#This Row],[V_mag]]-40</f>
        <v>-71.63</v>
      </c>
      <c r="H19">
        <f>(10^(_10sept_0_30[[#This Row],[H_mag_adj]]/20)*COS(RADIANS(_10sept_0_30[[#This Row],[H_phase]])))*0.9</f>
        <v>-2.3560751842074295E-4</v>
      </c>
      <c r="I19">
        <f>(10^(_10sept_0_30[[#This Row],[H_mag_adj]]/20)*SIN(RADIANS(_10sept_0_30[[#This Row],[H_phase]])))*0.9</f>
        <v>5.257817495804537E-5</v>
      </c>
      <c r="J19">
        <f>(10^(_10sept_0_30[[#This Row],[V_mag_adj]]/20)*COS(RADIANS(_10sept_0_30[[#This Row],[V_phase]])))*0.9</f>
        <v>-2.2856793839993019E-4</v>
      </c>
      <c r="K19">
        <f>(10^(_10sept_0_30[[#This Row],[V_mag_adj]]/20)*SIN(RADIANS(_10sept_0_30[[#This Row],[V_phase]])))*0.9</f>
        <v>5.8388707613360197E-5</v>
      </c>
    </row>
    <row r="20" spans="1:11" x14ac:dyDescent="0.25">
      <c r="A20">
        <v>-163</v>
      </c>
      <c r="B20">
        <v>-34.549999999999997</v>
      </c>
      <c r="C20">
        <v>170.3</v>
      </c>
      <c r="D20">
        <v>-34.6</v>
      </c>
      <c r="E20">
        <v>171.15</v>
      </c>
      <c r="F20">
        <f>_10sept_0_30[[#This Row],[H_mag]]-40</f>
        <v>-74.55</v>
      </c>
      <c r="G20">
        <f>_10sept_0_30[[#This Row],[V_mag]]-40</f>
        <v>-74.599999999999994</v>
      </c>
      <c r="H20">
        <f>(10^(_10sept_0_30[[#This Row],[H_mag_adj]]/20)*COS(RADIANS(_10sept_0_30[[#This Row],[H_phase]])))*0.9</f>
        <v>-1.6614558087917796E-4</v>
      </c>
      <c r="I20">
        <f>(10^(_10sept_0_30[[#This Row],[H_mag_adj]]/20)*SIN(RADIANS(_10sept_0_30[[#This Row],[H_phase]])))*0.9</f>
        <v>2.8399784232955963E-5</v>
      </c>
      <c r="J20">
        <f>(10^(_10sept_0_30[[#This Row],[V_mag_adj]]/20)*COS(RADIANS(_10sept_0_30[[#This Row],[V_phase]])))*0.9</f>
        <v>-1.6559262521742527E-4</v>
      </c>
      <c r="K20">
        <f>(10^(_10sept_0_30[[#This Row],[V_mag_adj]]/20)*SIN(RADIANS(_10sept_0_30[[#This Row],[V_phase]])))*0.9</f>
        <v>2.5783082830732118E-5</v>
      </c>
    </row>
    <row r="21" spans="1:11" x14ac:dyDescent="0.25">
      <c r="A21">
        <v>-162</v>
      </c>
      <c r="B21">
        <v>-39.18</v>
      </c>
      <c r="C21">
        <v>166.22</v>
      </c>
      <c r="D21">
        <v>-38.68</v>
      </c>
      <c r="E21">
        <v>168.66</v>
      </c>
      <c r="F21">
        <f>_10sept_0_30[[#This Row],[H_mag]]-40</f>
        <v>-79.180000000000007</v>
      </c>
      <c r="G21">
        <f>_10sept_0_30[[#This Row],[V_mag]]-40</f>
        <v>-78.680000000000007</v>
      </c>
      <c r="H21">
        <f>(10^(_10sept_0_30[[#This Row],[H_mag_adj]]/20)*COS(RADIANS(_10sept_0_30[[#This Row],[H_phase]])))*0.9</f>
        <v>-9.6063631826790884E-5</v>
      </c>
      <c r="I21">
        <f>(10^(_10sept_0_30[[#This Row],[H_mag_adj]]/20)*SIN(RADIANS(_10sept_0_30[[#This Row],[H_phase]])))*0.9</f>
        <v>2.3559938552798538E-5</v>
      </c>
      <c r="J21">
        <f>(10^(_10sept_0_30[[#This Row],[V_mag_adj]]/20)*COS(RADIANS(_10sept_0_30[[#This Row],[V_phase]])))*0.9</f>
        <v>-1.027259570360682E-4</v>
      </c>
      <c r="K21">
        <f>(10^(_10sept_0_30[[#This Row],[V_mag_adj]]/20)*SIN(RADIANS(_10sept_0_30[[#This Row],[V_phase]])))*0.9</f>
        <v>2.0601261880458835E-5</v>
      </c>
    </row>
    <row r="22" spans="1:11" x14ac:dyDescent="0.25">
      <c r="A22">
        <v>-161</v>
      </c>
      <c r="B22">
        <v>-42.35</v>
      </c>
      <c r="C22">
        <v>152.38</v>
      </c>
      <c r="D22">
        <v>-42.84</v>
      </c>
      <c r="E22">
        <v>148.59</v>
      </c>
      <c r="F22">
        <f>_10sept_0_30[[#This Row],[H_mag]]-40</f>
        <v>-82.35</v>
      </c>
      <c r="G22">
        <f>_10sept_0_30[[#This Row],[V_mag]]-40</f>
        <v>-82.84</v>
      </c>
      <c r="H22">
        <f>(10^(_10sept_0_30[[#This Row],[H_mag_adj]]/20)*COS(RADIANS(_10sept_0_30[[#This Row],[H_phase]])))*0.9</f>
        <v>-6.0841053048508554E-5</v>
      </c>
      <c r="I22">
        <f>(10^(_10sept_0_30[[#This Row],[H_mag_adj]]/20)*SIN(RADIANS(_10sept_0_30[[#This Row],[H_phase]])))*0.9</f>
        <v>3.1833980710753544E-5</v>
      </c>
      <c r="J22">
        <f>(10^(_10sept_0_30[[#This Row],[V_mag_adj]]/20)*COS(RADIANS(_10sept_0_30[[#This Row],[V_phase]])))*0.9</f>
        <v>-5.5389265352587723E-5</v>
      </c>
      <c r="K22">
        <f>(10^(_10sept_0_30[[#This Row],[V_mag_adj]]/20)*SIN(RADIANS(_10sept_0_30[[#This Row],[V_phase]])))*0.9</f>
        <v>3.3823022567802802E-5</v>
      </c>
    </row>
    <row r="23" spans="1:11" x14ac:dyDescent="0.25">
      <c r="A23">
        <v>-160</v>
      </c>
      <c r="B23">
        <v>-42.21</v>
      </c>
      <c r="C23">
        <v>127.7</v>
      </c>
      <c r="D23">
        <v>-42.61</v>
      </c>
      <c r="E23">
        <v>127</v>
      </c>
      <c r="F23">
        <f>_10sept_0_30[[#This Row],[H_mag]]-40</f>
        <v>-82.210000000000008</v>
      </c>
      <c r="G23">
        <f>_10sept_0_30[[#This Row],[V_mag]]-40</f>
        <v>-82.61</v>
      </c>
      <c r="H23">
        <f>(10^(_10sept_0_30[[#This Row],[H_mag_adj]]/20)*COS(RADIANS(_10sept_0_30[[#This Row],[H_phase]])))*0.9</f>
        <v>-4.267349118711964E-5</v>
      </c>
      <c r="I23">
        <f>(10^(_10sept_0_30[[#This Row],[H_mag_adj]]/20)*SIN(RADIANS(_10sept_0_30[[#This Row],[H_phase]])))*0.9</f>
        <v>5.5213045772873029E-5</v>
      </c>
      <c r="J23">
        <f>(10^(_10sept_0_30[[#This Row],[V_mag_adj]]/20)*COS(RADIANS(_10sept_0_30[[#This Row],[V_phase]])))*0.9</f>
        <v>-4.0105647679865933E-5</v>
      </c>
      <c r="K23">
        <f>(10^(_10sept_0_30[[#This Row],[V_mag_adj]]/20)*SIN(RADIANS(_10sept_0_30[[#This Row],[V_phase]])))*0.9</f>
        <v>5.3221992071298684E-5</v>
      </c>
    </row>
    <row r="24" spans="1:11" x14ac:dyDescent="0.25">
      <c r="A24">
        <v>-159</v>
      </c>
      <c r="B24">
        <v>-41.63</v>
      </c>
      <c r="C24">
        <v>135.29</v>
      </c>
      <c r="D24">
        <v>-40.57</v>
      </c>
      <c r="E24">
        <v>129.57</v>
      </c>
      <c r="F24">
        <f>_10sept_0_30[[#This Row],[H_mag]]-40</f>
        <v>-81.63</v>
      </c>
      <c r="G24">
        <f>_10sept_0_30[[#This Row],[V_mag]]-40</f>
        <v>-80.569999999999993</v>
      </c>
      <c r="H24">
        <f>(10^(_10sept_0_30[[#This Row],[H_mag_adj]]/20)*COS(RADIANS(_10sept_0_30[[#This Row],[H_phase]])))*0.9</f>
        <v>-5.3016931112268852E-5</v>
      </c>
      <c r="I24">
        <f>(10^(_10sept_0_30[[#This Row],[H_mag_adj]]/20)*SIN(RADIANS(_10sept_0_30[[#This Row],[H_phase]])))*0.9</f>
        <v>5.2482943701284587E-5</v>
      </c>
      <c r="J24">
        <f>(10^(_10sept_0_30[[#This Row],[V_mag_adj]]/20)*COS(RADIANS(_10sept_0_30[[#This Row],[V_phase]])))*0.9</f>
        <v>-5.3690307655873151E-5</v>
      </c>
      <c r="K24">
        <f>(10^(_10sept_0_30[[#This Row],[V_mag_adj]]/20)*SIN(RADIANS(_10sept_0_30[[#This Row],[V_phase]])))*0.9</f>
        <v>6.4969666114896539E-5</v>
      </c>
    </row>
    <row r="25" spans="1:11" x14ac:dyDescent="0.25">
      <c r="A25">
        <v>-158</v>
      </c>
      <c r="B25">
        <v>-39.08</v>
      </c>
      <c r="C25">
        <v>146.59</v>
      </c>
      <c r="D25">
        <v>-38.85</v>
      </c>
      <c r="E25">
        <v>144.87</v>
      </c>
      <c r="F25">
        <f>_10sept_0_30[[#This Row],[H_mag]]-40</f>
        <v>-79.08</v>
      </c>
      <c r="G25">
        <f>_10sept_0_30[[#This Row],[V_mag]]-40</f>
        <v>-78.849999999999994</v>
      </c>
      <c r="H25">
        <f>(10^(_10sept_0_30[[#This Row],[H_mag_adj]]/20)*COS(RADIANS(_10sept_0_30[[#This Row],[H_phase]])))*0.9</f>
        <v>-8.3521802793869428E-5</v>
      </c>
      <c r="I25">
        <f>(10^(_10sept_0_30[[#This Row],[H_mag_adj]]/20)*SIN(RADIANS(_10sept_0_30[[#This Row],[H_phase]])))*0.9</f>
        <v>5.5093399504500617E-5</v>
      </c>
      <c r="J25">
        <f>(10^(_10sept_0_30[[#This Row],[V_mag_adj]]/20)*COS(RADIANS(_10sept_0_30[[#This Row],[V_phase]])))*0.9</f>
        <v>-8.402632868575438E-5</v>
      </c>
      <c r="K25">
        <f>(10^(_10sept_0_30[[#This Row],[V_mag_adj]]/20)*SIN(RADIANS(_10sept_0_30[[#This Row],[V_phase]])))*0.9</f>
        <v>5.9120444797524703E-5</v>
      </c>
    </row>
    <row r="26" spans="1:11" x14ac:dyDescent="0.25">
      <c r="A26">
        <v>-157</v>
      </c>
      <c r="B26">
        <v>-37</v>
      </c>
      <c r="C26">
        <v>164.75</v>
      </c>
      <c r="D26">
        <v>-35.950000000000003</v>
      </c>
      <c r="E26">
        <v>161.38</v>
      </c>
      <c r="F26">
        <f>_10sept_0_30[[#This Row],[H_mag]]-40</f>
        <v>-77</v>
      </c>
      <c r="G26">
        <f>_10sept_0_30[[#This Row],[V_mag]]-40</f>
        <v>-75.95</v>
      </c>
      <c r="H26">
        <f>(10^(_10sept_0_30[[#This Row],[H_mag_adj]]/20)*COS(RADIANS(_10sept_0_30[[#This Row],[H_phase]])))*0.9</f>
        <v>-1.2265184857358782E-4</v>
      </c>
      <c r="I26">
        <f>(10^(_10sept_0_30[[#This Row],[H_mag_adj]]/20)*SIN(RADIANS(_10sept_0_30[[#This Row],[H_phase]])))*0.9</f>
        <v>3.3438731924664778E-5</v>
      </c>
      <c r="J26">
        <f>(10^(_10sept_0_30[[#This Row],[V_mag_adj]]/20)*COS(RADIANS(_10sept_0_30[[#This Row],[V_phase]])))*0.9</f>
        <v>-1.3595453255426675E-4</v>
      </c>
      <c r="K26">
        <f>(10^(_10sept_0_30[[#This Row],[V_mag_adj]]/20)*SIN(RADIANS(_10sept_0_30[[#This Row],[V_phase]])))*0.9</f>
        <v>4.5806593334367825E-5</v>
      </c>
    </row>
    <row r="27" spans="1:11" x14ac:dyDescent="0.25">
      <c r="A27">
        <v>-156</v>
      </c>
      <c r="B27">
        <v>-34.369999999999997</v>
      </c>
      <c r="C27">
        <v>-179.09</v>
      </c>
      <c r="D27">
        <v>-34.07</v>
      </c>
      <c r="E27">
        <v>-178.89</v>
      </c>
      <c r="F27">
        <f>_10sept_0_30[[#This Row],[H_mag]]-40</f>
        <v>-74.37</v>
      </c>
      <c r="G27">
        <f>_10sept_0_30[[#This Row],[V_mag]]-40</f>
        <v>-74.069999999999993</v>
      </c>
      <c r="H27">
        <f>(10^(_10sept_0_30[[#This Row],[H_mag_adj]]/20)*COS(RADIANS(_10sept_0_30[[#This Row],[H_phase]])))*0.9</f>
        <v>-1.7206309515826248E-4</v>
      </c>
      <c r="I27">
        <f>(10^(_10sept_0_30[[#This Row],[H_mag_adj]]/20)*SIN(RADIANS(_10sept_0_30[[#This Row],[H_phase]])))*0.9</f>
        <v>-2.7330212625923274E-6</v>
      </c>
      <c r="J27">
        <f>(10^(_10sept_0_30[[#This Row],[V_mag_adj]]/20)*COS(RADIANS(_10sept_0_30[[#This Row],[V_phase]])))*0.9</f>
        <v>-1.7809880474036767E-4</v>
      </c>
      <c r="K27">
        <f>(10^(_10sept_0_30[[#This Row],[V_mag_adj]]/20)*SIN(RADIANS(_10sept_0_30[[#This Row],[V_phase]])))*0.9</f>
        <v>-3.4507674194132078E-6</v>
      </c>
    </row>
    <row r="28" spans="1:11" x14ac:dyDescent="0.25">
      <c r="A28">
        <v>-155</v>
      </c>
      <c r="B28">
        <v>-32.18</v>
      </c>
      <c r="C28">
        <v>-161.46</v>
      </c>
      <c r="D28">
        <v>-32.270000000000003</v>
      </c>
      <c r="E28">
        <v>-160.41999999999999</v>
      </c>
      <c r="F28">
        <f>_10sept_0_30[[#This Row],[H_mag]]-40</f>
        <v>-72.180000000000007</v>
      </c>
      <c r="G28">
        <f>_10sept_0_30[[#This Row],[V_mag]]-40</f>
        <v>-72.27000000000001</v>
      </c>
      <c r="H28">
        <f>(10^(_10sept_0_30[[#This Row],[H_mag_adj]]/20)*COS(RADIANS(_10sept_0_30[[#This Row],[H_phase]])))*0.9</f>
        <v>-2.0994112883293935E-4</v>
      </c>
      <c r="I28">
        <f>(10^(_10sept_0_30[[#This Row],[H_mag_adj]]/20)*SIN(RADIANS(_10sept_0_30[[#This Row],[H_phase]])))*0.9</f>
        <v>-7.0408332457301984E-5</v>
      </c>
      <c r="J28">
        <f>(10^(_10sept_0_30[[#This Row],[V_mag_adj]]/20)*COS(RADIANS(_10sept_0_30[[#This Row],[V_phase]])))*0.9</f>
        <v>-2.0647803131181936E-4</v>
      </c>
      <c r="K28">
        <f>(10^(_10sept_0_30[[#This Row],[V_mag_adj]]/20)*SIN(RADIANS(_10sept_0_30[[#This Row],[V_phase]])))*0.9</f>
        <v>-7.3442316661276186E-5</v>
      </c>
    </row>
    <row r="29" spans="1:11" x14ac:dyDescent="0.25">
      <c r="A29">
        <v>-154</v>
      </c>
      <c r="B29">
        <v>-30.32</v>
      </c>
      <c r="C29">
        <v>-145.11000000000001</v>
      </c>
      <c r="D29">
        <v>-30.47</v>
      </c>
      <c r="E29">
        <v>-146</v>
      </c>
      <c r="F29">
        <f>_10sept_0_30[[#This Row],[H_mag]]-40</f>
        <v>-70.319999999999993</v>
      </c>
      <c r="G29">
        <f>_10sept_0_30[[#This Row],[V_mag]]-40</f>
        <v>-70.47</v>
      </c>
      <c r="H29">
        <f>(10^(_10sept_0_30[[#This Row],[H_mag_adj]]/20)*COS(RADIANS(_10sept_0_30[[#This Row],[H_phase]])))*0.9</f>
        <v>-2.250037001453089E-4</v>
      </c>
      <c r="I29">
        <f>(10^(_10sept_0_30[[#This Row],[H_mag_adj]]/20)*SIN(RADIANS(_10sept_0_30[[#This Row],[H_phase]])))*0.9</f>
        <v>-1.5690638052703567E-4</v>
      </c>
      <c r="J29">
        <f>(10^(_10sept_0_30[[#This Row],[V_mag_adj]]/20)*COS(RADIANS(_10sept_0_30[[#This Row],[V_phase]])))*0.9</f>
        <v>-2.2352017199953525E-4</v>
      </c>
      <c r="K29">
        <f>(10^(_10sept_0_30[[#This Row],[V_mag_adj]]/20)*SIN(RADIANS(_10sept_0_30[[#This Row],[V_phase]])))*0.9</f>
        <v>-1.5076625969977065E-4</v>
      </c>
    </row>
    <row r="30" spans="1:11" x14ac:dyDescent="0.25">
      <c r="A30">
        <v>-153</v>
      </c>
      <c r="B30">
        <v>-29.1</v>
      </c>
      <c r="C30">
        <v>-127.87</v>
      </c>
      <c r="D30">
        <v>-29.16</v>
      </c>
      <c r="E30">
        <v>-129.06</v>
      </c>
      <c r="F30">
        <f>_10sept_0_30[[#This Row],[H_mag]]-40</f>
        <v>-69.099999999999994</v>
      </c>
      <c r="G30">
        <f>_10sept_0_30[[#This Row],[V_mag]]-40</f>
        <v>-69.16</v>
      </c>
      <c r="H30">
        <f>(10^(_10sept_0_30[[#This Row],[H_mag_adj]]/20)*COS(RADIANS(_10sept_0_30[[#This Row],[H_phase]])))*0.9</f>
        <v>-1.9378506392060067E-4</v>
      </c>
      <c r="I30">
        <f>(10^(_10sept_0_30[[#This Row],[H_mag_adj]]/20)*SIN(RADIANS(_10sept_0_30[[#This Row],[H_phase]])))*0.9</f>
        <v>-2.491969490926637E-4</v>
      </c>
      <c r="J30">
        <f>(10^(_10sept_0_30[[#This Row],[V_mag_adj]]/20)*COS(RADIANS(_10sept_0_30[[#This Row],[V_phase]])))*0.9</f>
        <v>-1.9754922672176364E-4</v>
      </c>
      <c r="K30">
        <f>(10^(_10sept_0_30[[#This Row],[V_mag_adj]]/20)*SIN(RADIANS(_10sept_0_30[[#This Row],[V_phase]])))*0.9</f>
        <v>-2.4343130429198363E-4</v>
      </c>
    </row>
    <row r="31" spans="1:11" x14ac:dyDescent="0.25">
      <c r="A31">
        <v>-152</v>
      </c>
      <c r="B31">
        <v>-28.41</v>
      </c>
      <c r="C31">
        <v>-112.65</v>
      </c>
      <c r="D31">
        <v>-28.24</v>
      </c>
      <c r="E31">
        <v>-113.59</v>
      </c>
      <c r="F31">
        <f>_10sept_0_30[[#This Row],[H_mag]]-40</f>
        <v>-68.41</v>
      </c>
      <c r="G31">
        <f>_10sept_0_30[[#This Row],[V_mag]]-40</f>
        <v>-68.239999999999995</v>
      </c>
      <c r="H31">
        <f>(10^(_10sept_0_30[[#This Row],[H_mag_adj]]/20)*COS(RADIANS(_10sept_0_30[[#This Row],[H_phase]])))*0.9</f>
        <v>-1.3161850790459917E-4</v>
      </c>
      <c r="I31">
        <f>(10^(_10sept_0_30[[#This Row],[H_mag_adj]]/20)*SIN(RADIANS(_10sept_0_30[[#This Row],[H_phase]])))*0.9</f>
        <v>-3.1541704432462336E-4</v>
      </c>
      <c r="J31">
        <f>(10^(_10sept_0_30[[#This Row],[V_mag_adj]]/20)*COS(RADIANS(_10sept_0_30[[#This Row],[V_phase]])))*0.9</f>
        <v>-1.3947865641090359E-4</v>
      </c>
      <c r="K31">
        <f>(10^(_10sept_0_30[[#This Row],[V_mag_adj]]/20)*SIN(RADIANS(_10sept_0_30[[#This Row],[V_phase]])))*0.9</f>
        <v>-3.1940597377240959E-4</v>
      </c>
    </row>
    <row r="32" spans="1:11" x14ac:dyDescent="0.25">
      <c r="A32">
        <v>-151</v>
      </c>
      <c r="B32">
        <v>-27.63</v>
      </c>
      <c r="C32">
        <v>-99.23</v>
      </c>
      <c r="D32">
        <v>-27.61</v>
      </c>
      <c r="E32">
        <v>-98.89</v>
      </c>
      <c r="F32">
        <f>_10sept_0_30[[#This Row],[H_mag]]-40</f>
        <v>-67.63</v>
      </c>
      <c r="G32">
        <f>_10sept_0_30[[#This Row],[V_mag]]-40</f>
        <v>-67.61</v>
      </c>
      <c r="H32">
        <f>(10^(_10sept_0_30[[#This Row],[H_mag_adj]]/20)*COS(RADIANS(_10sept_0_30[[#This Row],[H_phase]])))*0.9</f>
        <v>-5.9971034016679283E-5</v>
      </c>
      <c r="I32">
        <f>(10^(_10sept_0_30[[#This Row],[H_mag_adj]]/20)*SIN(RADIANS(_10sept_0_30[[#This Row],[H_phase]])))*0.9</f>
        <v>-3.690478889387888E-4</v>
      </c>
      <c r="J32">
        <f>(10^(_10sept_0_30[[#This Row],[V_mag_adj]]/20)*COS(RADIANS(_10sept_0_30[[#This Row],[V_phase]])))*0.9</f>
        <v>-5.7913213405849239E-5</v>
      </c>
      <c r="K32">
        <f>(10^(_10sept_0_30[[#This Row],[V_mag_adj]]/20)*SIN(RADIANS(_10sept_0_30[[#This Row],[V_phase]])))*0.9</f>
        <v>-3.7024881300430049E-4</v>
      </c>
    </row>
    <row r="33" spans="1:11" x14ac:dyDescent="0.25">
      <c r="A33">
        <v>-150</v>
      </c>
      <c r="B33">
        <v>-27.06</v>
      </c>
      <c r="C33">
        <v>-83.1</v>
      </c>
      <c r="D33">
        <v>-27</v>
      </c>
      <c r="E33">
        <v>-83.73</v>
      </c>
      <c r="F33">
        <f>_10sept_0_30[[#This Row],[H_mag]]-40</f>
        <v>-67.06</v>
      </c>
      <c r="G33">
        <f>_10sept_0_30[[#This Row],[V_mag]]-40</f>
        <v>-67</v>
      </c>
      <c r="H33">
        <f>(10^(_10sept_0_30[[#This Row],[H_mag_adj]]/20)*COS(RADIANS(_10sept_0_30[[#This Row],[H_phase]])))*0.9</f>
        <v>4.7964366145482155E-5</v>
      </c>
      <c r="I33">
        <f>(10^(_10sept_0_30[[#This Row],[H_mag_adj]]/20)*SIN(RADIANS(_10sept_0_30[[#This Row],[H_phase]])))*0.9</f>
        <v>-3.9635616438566485E-4</v>
      </c>
      <c r="J33">
        <f>(10^(_10sept_0_30[[#This Row],[V_mag_adj]]/20)*COS(RADIANS(_10sept_0_30[[#This Row],[V_phase]])))*0.9</f>
        <v>4.3905635099747607E-5</v>
      </c>
      <c r="K33">
        <f>(10^(_10sept_0_30[[#This Row],[V_mag_adj]]/20)*SIN(RADIANS(_10sept_0_30[[#This Row],[V_phase]])))*0.9</f>
        <v>-3.9961048874994102E-4</v>
      </c>
    </row>
    <row r="34" spans="1:11" x14ac:dyDescent="0.25">
      <c r="A34">
        <v>-149</v>
      </c>
      <c r="B34">
        <v>-26.74</v>
      </c>
      <c r="C34">
        <v>-66.42</v>
      </c>
      <c r="D34">
        <v>-26.69</v>
      </c>
      <c r="E34">
        <v>-66.81</v>
      </c>
      <c r="F34">
        <f>_10sept_0_30[[#This Row],[H_mag]]-40</f>
        <v>-66.739999999999995</v>
      </c>
      <c r="G34">
        <f>_10sept_0_30[[#This Row],[V_mag]]-40</f>
        <v>-66.69</v>
      </c>
      <c r="H34">
        <f>(10^(_10sept_0_30[[#This Row],[H_mag_adj]]/20)*COS(RADIANS(_10sept_0_30[[#This Row],[H_phase]])))*0.9</f>
        <v>1.6570443603377657E-4</v>
      </c>
      <c r="I34">
        <f>(10^(_10sept_0_30[[#This Row],[H_mag_adj]]/20)*SIN(RADIANS(_10sept_0_30[[#This Row],[H_phase]])))*0.9</f>
        <v>-3.7964363794729496E-4</v>
      </c>
      <c r="J34">
        <f>(10^(_10sept_0_30[[#This Row],[V_mag_adj]]/20)*COS(RADIANS(_10sept_0_30[[#This Row],[V_phase]])))*0.9</f>
        <v>1.6405814662603769E-4</v>
      </c>
      <c r="K34">
        <f>(10^(_10sept_0_30[[#This Row],[V_mag_adj]]/20)*SIN(RADIANS(_10sept_0_30[[#This Row],[V_phase]])))*0.9</f>
        <v>-3.8296091604281767E-4</v>
      </c>
    </row>
    <row r="35" spans="1:11" x14ac:dyDescent="0.25">
      <c r="A35">
        <v>-148</v>
      </c>
      <c r="B35">
        <v>-26.46</v>
      </c>
      <c r="C35">
        <v>-49.76</v>
      </c>
      <c r="D35">
        <v>-26.5</v>
      </c>
      <c r="E35">
        <v>-51.02</v>
      </c>
      <c r="F35">
        <f>_10sept_0_30[[#This Row],[H_mag]]-40</f>
        <v>-66.460000000000008</v>
      </c>
      <c r="G35">
        <f>_10sept_0_30[[#This Row],[V_mag]]-40</f>
        <v>-66.5</v>
      </c>
      <c r="H35">
        <f>(10^(_10sept_0_30[[#This Row],[H_mag_adj]]/20)*COS(RADIANS(_10sept_0_30[[#This Row],[H_phase]])))*0.9</f>
        <v>2.7635594773510512E-4</v>
      </c>
      <c r="I35">
        <f>(10^(_10sept_0_30[[#This Row],[H_mag_adj]]/20)*SIN(RADIANS(_10sept_0_30[[#This Row],[H_phase]])))*0.9</f>
        <v>-3.2656038880937553E-4</v>
      </c>
      <c r="J35">
        <f>(10^(_10sept_0_30[[#This Row],[V_mag_adj]]/20)*COS(RADIANS(_10sept_0_30[[#This Row],[V_phase]])))*0.9</f>
        <v>2.6787182671308746E-4</v>
      </c>
      <c r="K35">
        <f>(10^(_10sept_0_30[[#This Row],[V_mag_adj]]/20)*SIN(RADIANS(_10sept_0_30[[#This Row],[V_phase]])))*0.9</f>
        <v>-3.3103035612678898E-4</v>
      </c>
    </row>
    <row r="36" spans="1:11" x14ac:dyDescent="0.25">
      <c r="A36">
        <v>-147</v>
      </c>
      <c r="B36">
        <v>-26.25</v>
      </c>
      <c r="C36">
        <v>-34.020000000000003</v>
      </c>
      <c r="D36">
        <v>-26.56</v>
      </c>
      <c r="E36">
        <v>-34.51</v>
      </c>
      <c r="F36">
        <f>_10sept_0_30[[#This Row],[H_mag]]-40</f>
        <v>-66.25</v>
      </c>
      <c r="G36">
        <f>_10sept_0_30[[#This Row],[V_mag]]-40</f>
        <v>-66.56</v>
      </c>
      <c r="H36">
        <f>(10^(_10sept_0_30[[#This Row],[H_mag_adj]]/20)*COS(RADIANS(_10sept_0_30[[#This Row],[H_phase]])))*0.9</f>
        <v>3.6325736701697434E-4</v>
      </c>
      <c r="I36">
        <f>(10^(_10sept_0_30[[#This Row],[H_mag_adj]]/20)*SIN(RADIANS(_10sept_0_30[[#This Row],[H_phase]])))*0.9</f>
        <v>-2.4520472154199874E-4</v>
      </c>
      <c r="J36">
        <f>(10^(_10sept_0_30[[#This Row],[V_mag_adj]]/20)*COS(RADIANS(_10sept_0_30[[#This Row],[V_phase]])))*0.9</f>
        <v>3.4848502450046312E-4</v>
      </c>
      <c r="K36">
        <f>(10^(_10sept_0_30[[#This Row],[V_mag_adj]]/20)*SIN(RADIANS(_10sept_0_30[[#This Row],[V_phase]])))*0.9</f>
        <v>-2.3959668418707718E-4</v>
      </c>
    </row>
    <row r="37" spans="1:11" x14ac:dyDescent="0.25">
      <c r="A37">
        <v>-146</v>
      </c>
      <c r="B37">
        <v>-26.33</v>
      </c>
      <c r="C37">
        <v>-16.05</v>
      </c>
      <c r="D37">
        <v>-26.53</v>
      </c>
      <c r="E37">
        <v>-19.18</v>
      </c>
      <c r="F37">
        <f>_10sept_0_30[[#This Row],[H_mag]]-40</f>
        <v>-66.33</v>
      </c>
      <c r="G37">
        <f>_10sept_0_30[[#This Row],[V_mag]]-40</f>
        <v>-66.53</v>
      </c>
      <c r="H37">
        <f>(10^(_10sept_0_30[[#This Row],[H_mag_adj]]/20)*COS(RADIANS(_10sept_0_30[[#This Row],[H_phase]])))*0.9</f>
        <v>4.1732585599139584E-4</v>
      </c>
      <c r="I37">
        <f>(10^(_10sept_0_30[[#This Row],[H_mag_adj]]/20)*SIN(RADIANS(_10sept_0_30[[#This Row],[H_phase]])))*0.9</f>
        <v>-1.2006049221919021E-4</v>
      </c>
      <c r="J37">
        <f>(10^(_10sept_0_30[[#This Row],[V_mag_adj]]/20)*COS(RADIANS(_10sept_0_30[[#This Row],[V_phase]])))*0.9</f>
        <v>4.008116934966742E-4</v>
      </c>
      <c r="K37">
        <f>(10^(_10sept_0_30[[#This Row],[V_mag_adj]]/20)*SIN(RADIANS(_10sept_0_30[[#This Row],[V_phase]])))*0.9</f>
        <v>-1.3942054188350914E-4</v>
      </c>
    </row>
    <row r="38" spans="1:11" x14ac:dyDescent="0.25">
      <c r="A38">
        <v>-145</v>
      </c>
      <c r="B38">
        <v>-26.43</v>
      </c>
      <c r="C38">
        <v>0.77</v>
      </c>
      <c r="D38">
        <v>-26.68</v>
      </c>
      <c r="E38">
        <v>-0.72</v>
      </c>
      <c r="F38">
        <f>_10sept_0_30[[#This Row],[H_mag]]-40</f>
        <v>-66.430000000000007</v>
      </c>
      <c r="G38">
        <f>_10sept_0_30[[#This Row],[V_mag]]-40</f>
        <v>-66.680000000000007</v>
      </c>
      <c r="H38">
        <f>(10^(_10sept_0_30[[#This Row],[H_mag_adj]]/20)*COS(RADIANS(_10sept_0_30[[#This Row],[H_phase]])))*0.9</f>
        <v>4.2924306749534411E-4</v>
      </c>
      <c r="I38">
        <f>(10^(_10sept_0_30[[#This Row],[H_mag_adj]]/20)*SIN(RADIANS(_10sept_0_30[[#This Row],[H_phase]])))*0.9</f>
        <v>5.7689600210694972E-6</v>
      </c>
      <c r="J38">
        <f>(10^(_10sept_0_30[[#This Row],[V_mag_adj]]/20)*COS(RADIANS(_10sept_0_30[[#This Row],[V_phase]])))*0.9</f>
        <v>4.1706929512417526E-4</v>
      </c>
      <c r="K38">
        <f>(10^(_10sept_0_30[[#This Row],[V_mag_adj]]/20)*SIN(RADIANS(_10sept_0_30[[#This Row],[V_phase]])))*0.9</f>
        <v>-5.2413232295007875E-6</v>
      </c>
    </row>
    <row r="39" spans="1:11" x14ac:dyDescent="0.25">
      <c r="A39">
        <v>-144</v>
      </c>
      <c r="B39">
        <v>-26.84</v>
      </c>
      <c r="C39">
        <v>15.79</v>
      </c>
      <c r="D39">
        <v>-26.81</v>
      </c>
      <c r="E39">
        <v>15.11</v>
      </c>
      <c r="F39">
        <f>_10sept_0_30[[#This Row],[H_mag]]-40</f>
        <v>-66.84</v>
      </c>
      <c r="G39">
        <f>_10sept_0_30[[#This Row],[V_mag]]-40</f>
        <v>-66.81</v>
      </c>
      <c r="H39">
        <f>(10^(_10sept_0_30[[#This Row],[H_mag_adj]]/20)*COS(RADIANS(_10sept_0_30[[#This Row],[H_phase]])))*0.9</f>
        <v>3.9403738217856849E-4</v>
      </c>
      <c r="I39">
        <f>(10^(_10sept_0_30[[#This Row],[H_mag_adj]]/20)*SIN(RADIANS(_10sept_0_30[[#This Row],[H_phase]])))*0.9</f>
        <v>1.1142706447688102E-4</v>
      </c>
      <c r="J39">
        <f>(10^(_10sept_0_30[[#This Row],[V_mag_adj]]/20)*COS(RADIANS(_10sept_0_30[[#This Row],[V_phase]])))*0.9</f>
        <v>3.966998326287237E-4</v>
      </c>
      <c r="K39">
        <f>(10^(_10sept_0_30[[#This Row],[V_mag_adj]]/20)*SIN(RADIANS(_10sept_0_30[[#This Row],[V_phase]])))*0.9</f>
        <v>1.0711211100161774E-4</v>
      </c>
    </row>
    <row r="40" spans="1:11" x14ac:dyDescent="0.25">
      <c r="A40">
        <v>-143</v>
      </c>
      <c r="B40">
        <v>-27.34</v>
      </c>
      <c r="C40">
        <v>32.549999999999997</v>
      </c>
      <c r="D40">
        <v>-27.28</v>
      </c>
      <c r="E40">
        <v>32.5</v>
      </c>
      <c r="F40">
        <f>_10sept_0_30[[#This Row],[H_mag]]-40</f>
        <v>-67.34</v>
      </c>
      <c r="G40">
        <f>_10sept_0_30[[#This Row],[V_mag]]-40</f>
        <v>-67.28</v>
      </c>
      <c r="H40">
        <f>(10^(_10sept_0_30[[#This Row],[H_mag_adj]]/20)*COS(RADIANS(_10sept_0_30[[#This Row],[H_phase]])))*0.9</f>
        <v>3.2585922722581478E-4</v>
      </c>
      <c r="I40">
        <f>(10^(_10sept_0_30[[#This Row],[H_mag_adj]]/20)*SIN(RADIANS(_10sept_0_30[[#This Row],[H_phase]])))*0.9</f>
        <v>2.0799522346758844E-4</v>
      </c>
      <c r="J40">
        <f>(10^(_10sept_0_30[[#This Row],[V_mag_adj]]/20)*COS(RADIANS(_10sept_0_30[[#This Row],[V_phase]])))*0.9</f>
        <v>3.2830061876161753E-4</v>
      </c>
      <c r="K40">
        <f>(10^(_10sept_0_30[[#This Row],[V_mag_adj]]/20)*SIN(RADIANS(_10sept_0_30[[#This Row],[V_phase]])))*0.9</f>
        <v>2.0915056081772509E-4</v>
      </c>
    </row>
    <row r="41" spans="1:11" x14ac:dyDescent="0.25">
      <c r="A41">
        <v>-142</v>
      </c>
      <c r="B41">
        <v>-28.04</v>
      </c>
      <c r="C41">
        <v>50.53</v>
      </c>
      <c r="D41">
        <v>-27.82</v>
      </c>
      <c r="E41">
        <v>50.66</v>
      </c>
      <c r="F41">
        <f>_10sept_0_30[[#This Row],[H_mag]]-40</f>
        <v>-68.039999999999992</v>
      </c>
      <c r="G41">
        <f>_10sept_0_30[[#This Row],[V_mag]]-40</f>
        <v>-67.819999999999993</v>
      </c>
      <c r="H41">
        <f>(10^(_10sept_0_30[[#This Row],[H_mag_adj]]/20)*COS(RADIANS(_10sept_0_30[[#This Row],[H_phase]])))*0.9</f>
        <v>2.2671331856943171E-4</v>
      </c>
      <c r="I41">
        <f>(10^(_10sept_0_30[[#This Row],[H_mag_adj]]/20)*SIN(RADIANS(_10sept_0_30[[#This Row],[H_phase]])))*0.9</f>
        <v>2.7531883032995245E-4</v>
      </c>
      <c r="J41">
        <f>(10^(_10sept_0_30[[#This Row],[V_mag_adj]]/20)*COS(RADIANS(_10sept_0_30[[#This Row],[V_phase]])))*0.9</f>
        <v>2.3188765109373791E-4</v>
      </c>
      <c r="K41">
        <f>(10^(_10sept_0_30[[#This Row],[V_mag_adj]]/20)*SIN(RADIANS(_10sept_0_30[[#This Row],[V_phase]])))*0.9</f>
        <v>2.8290815281072979E-4</v>
      </c>
    </row>
    <row r="42" spans="1:11" x14ac:dyDescent="0.25">
      <c r="A42">
        <v>-141</v>
      </c>
      <c r="B42">
        <v>-28.72</v>
      </c>
      <c r="C42">
        <v>70.61</v>
      </c>
      <c r="D42">
        <v>-28.75</v>
      </c>
      <c r="E42">
        <v>71.2</v>
      </c>
      <c r="F42">
        <f>_10sept_0_30[[#This Row],[H_mag]]-40</f>
        <v>-68.72</v>
      </c>
      <c r="G42">
        <f>_10sept_0_30[[#This Row],[V_mag]]-40</f>
        <v>-68.75</v>
      </c>
      <c r="H42">
        <f>(10^(_10sept_0_30[[#This Row],[H_mag_adj]]/20)*COS(RADIANS(_10sept_0_30[[#This Row],[H_phase]])))*0.9</f>
        <v>1.0949039415293193E-4</v>
      </c>
      <c r="I42">
        <f>(10^(_10sept_0_30[[#This Row],[H_mag_adj]]/20)*SIN(RADIANS(_10sept_0_30[[#This Row],[H_phase]])))*0.9</f>
        <v>3.1108811523490002E-4</v>
      </c>
      <c r="J42">
        <f>(10^(_10sept_0_30[[#This Row],[V_mag_adj]]/20)*COS(RADIANS(_10sept_0_30[[#This Row],[V_phase]])))*0.9</f>
        <v>1.0591478459997778E-4</v>
      </c>
      <c r="K42">
        <f>(10^(_10sept_0_30[[#This Row],[V_mag_adj]]/20)*SIN(RADIANS(_10sept_0_30[[#This Row],[V_phase]])))*0.9</f>
        <v>3.1112263564126829E-4</v>
      </c>
    </row>
    <row r="43" spans="1:11" x14ac:dyDescent="0.25">
      <c r="A43">
        <v>-140</v>
      </c>
      <c r="B43">
        <v>-29.35</v>
      </c>
      <c r="C43">
        <v>91.61</v>
      </c>
      <c r="D43">
        <v>-29.34</v>
      </c>
      <c r="E43">
        <v>91.23</v>
      </c>
      <c r="F43">
        <f>_10sept_0_30[[#This Row],[H_mag]]-40</f>
        <v>-69.349999999999994</v>
      </c>
      <c r="G43">
        <f>_10sept_0_30[[#This Row],[V_mag]]-40</f>
        <v>-69.34</v>
      </c>
      <c r="H43">
        <f>(10^(_10sept_0_30[[#This Row],[H_mag_adj]]/20)*COS(RADIANS(_10sept_0_30[[#This Row],[H_phase]])))*0.9</f>
        <v>-8.6176449788518371E-6</v>
      </c>
      <c r="I43">
        <f>(10^(_10sept_0_30[[#This Row],[H_mag_adj]]/20)*SIN(RADIANS(_10sept_0_30[[#This Row],[H_phase]])))*0.9</f>
        <v>3.0659920729852867E-4</v>
      </c>
      <c r="J43">
        <f>(10^(_10sept_0_30[[#This Row],[V_mag_adj]]/20)*COS(RADIANS(_10sept_0_30[[#This Row],[V_phase]])))*0.9</f>
        <v>-6.5916119151372065E-6</v>
      </c>
      <c r="K43">
        <f>(10^(_10sept_0_30[[#This Row],[V_mag_adj]]/20)*SIN(RADIANS(_10sept_0_30[[#This Row],[V_phase]])))*0.9</f>
        <v>3.0700286486384749E-4</v>
      </c>
    </row>
    <row r="44" spans="1:11" x14ac:dyDescent="0.25">
      <c r="A44">
        <v>-139</v>
      </c>
      <c r="B44">
        <v>-29.56</v>
      </c>
      <c r="C44">
        <v>113.04</v>
      </c>
      <c r="D44">
        <v>-29.61</v>
      </c>
      <c r="E44">
        <v>113.53</v>
      </c>
      <c r="F44">
        <f>_10sept_0_30[[#This Row],[H_mag]]-40</f>
        <v>-69.56</v>
      </c>
      <c r="G44">
        <f>_10sept_0_30[[#This Row],[V_mag]]-40</f>
        <v>-69.61</v>
      </c>
      <c r="H44">
        <f>(10^(_10sept_0_30[[#This Row],[H_mag_adj]]/20)*COS(RADIANS(_10sept_0_30[[#This Row],[H_phase]])))*0.9</f>
        <v>-1.1717477026299016E-4</v>
      </c>
      <c r="I44">
        <f>(10^(_10sept_0_30[[#This Row],[H_mag_adj]]/20)*SIN(RADIANS(_10sept_0_30[[#This Row],[H_phase]])))*0.9</f>
        <v>2.7551152374448207E-4</v>
      </c>
      <c r="J44">
        <f>(10^(_10sept_0_30[[#This Row],[V_mag_adj]]/20)*COS(RADIANS(_10sept_0_30[[#This Row],[V_phase]])))*0.9</f>
        <v>-1.1884058813938709E-4</v>
      </c>
      <c r="K44">
        <f>(10^(_10sept_0_30[[#This Row],[V_mag_adj]]/20)*SIN(RADIANS(_10sept_0_30[[#This Row],[V_phase]])))*0.9</f>
        <v>2.7292376275935378E-4</v>
      </c>
    </row>
    <row r="45" spans="1:11" x14ac:dyDescent="0.25">
      <c r="A45">
        <v>-138</v>
      </c>
      <c r="B45">
        <v>-29.62</v>
      </c>
      <c r="C45">
        <v>131.97</v>
      </c>
      <c r="D45">
        <v>-29.58</v>
      </c>
      <c r="E45">
        <v>134.28</v>
      </c>
      <c r="F45">
        <f>_10sept_0_30[[#This Row],[H_mag]]-40</f>
        <v>-69.62</v>
      </c>
      <c r="G45">
        <f>_10sept_0_30[[#This Row],[V_mag]]-40</f>
        <v>-69.58</v>
      </c>
      <c r="H45">
        <f>(10^(_10sept_0_30[[#This Row],[H_mag_adj]]/20)*COS(RADIANS(_10sept_0_30[[#This Row],[H_phase]])))*0.9</f>
        <v>-1.9883861191801188E-4</v>
      </c>
      <c r="I45">
        <f>(10^(_10sept_0_30[[#This Row],[H_mag_adj]]/20)*SIN(RADIANS(_10sept_0_30[[#This Row],[H_phase]])))*0.9</f>
        <v>2.2106531537730505E-4</v>
      </c>
      <c r="J45">
        <f>(10^(_10sept_0_30[[#This Row],[V_mag_adj]]/20)*COS(RADIANS(_10sept_0_30[[#This Row],[V_phase]])))*0.9</f>
        <v>-2.0854550971694623E-4</v>
      </c>
      <c r="K45">
        <f>(10^(_10sept_0_30[[#This Row],[V_mag_adj]]/20)*SIN(RADIANS(_10sept_0_30[[#This Row],[V_phase]])))*0.9</f>
        <v>2.1385381560718857E-4</v>
      </c>
    </row>
    <row r="46" spans="1:11" x14ac:dyDescent="0.25">
      <c r="A46">
        <v>-137</v>
      </c>
      <c r="B46">
        <v>-29.91</v>
      </c>
      <c r="C46">
        <v>151.15</v>
      </c>
      <c r="D46">
        <v>-29.7</v>
      </c>
      <c r="E46">
        <v>151.74</v>
      </c>
      <c r="F46">
        <f>_10sept_0_30[[#This Row],[H_mag]]-40</f>
        <v>-69.91</v>
      </c>
      <c r="G46">
        <f>_10sept_0_30[[#This Row],[V_mag]]-40</f>
        <v>-69.7</v>
      </c>
      <c r="H46">
        <f>(10^(_10sept_0_30[[#This Row],[H_mag_adj]]/20)*COS(RADIANS(_10sept_0_30[[#This Row],[H_phase]])))*0.9</f>
        <v>-2.5187789951517059E-4</v>
      </c>
      <c r="I46">
        <f>(10^(_10sept_0_30[[#This Row],[H_mag_adj]]/20)*SIN(RADIANS(_10sept_0_30[[#This Row],[H_phase]])))*0.9</f>
        <v>1.3875742112098933E-4</v>
      </c>
      <c r="J46">
        <f>(10^(_10sept_0_30[[#This Row],[V_mag_adj]]/20)*COS(RADIANS(_10sept_0_30[[#This Row],[V_phase]])))*0.9</f>
        <v>-2.5949190635443339E-4</v>
      </c>
      <c r="K46">
        <f>(10^(_10sept_0_30[[#This Row],[V_mag_adj]]/20)*SIN(RADIANS(_10sept_0_30[[#This Row],[V_phase]])))*0.9</f>
        <v>1.394884018862776E-4</v>
      </c>
    </row>
    <row r="47" spans="1:11" x14ac:dyDescent="0.25">
      <c r="A47">
        <v>-136</v>
      </c>
      <c r="B47">
        <v>-29.92</v>
      </c>
      <c r="C47">
        <v>165.59</v>
      </c>
      <c r="D47">
        <v>-29.79</v>
      </c>
      <c r="E47">
        <v>165.77</v>
      </c>
      <c r="F47">
        <f>_10sept_0_30[[#This Row],[H_mag]]-40</f>
        <v>-69.92</v>
      </c>
      <c r="G47">
        <f>_10sept_0_30[[#This Row],[V_mag]]-40</f>
        <v>-69.789999999999992</v>
      </c>
      <c r="H47">
        <f>(10^(_10sept_0_30[[#This Row],[H_mag_adj]]/20)*COS(RADIANS(_10sept_0_30[[#This Row],[H_phase]])))*0.9</f>
        <v>-2.7820181251204441E-4</v>
      </c>
      <c r="I47">
        <f>(10^(_10sept_0_30[[#This Row],[H_mag_adj]]/20)*SIN(RADIANS(_10sept_0_30[[#This Row],[H_phase]])))*0.9</f>
        <v>7.1481843480681042E-5</v>
      </c>
      <c r="J47">
        <f>(10^(_10sept_0_30[[#This Row],[V_mag_adj]]/20)*COS(RADIANS(_10sept_0_30[[#This Row],[V_phase]])))*0.9</f>
        <v>-2.8262347883729812E-4</v>
      </c>
      <c r="K47">
        <f>(10^(_10sept_0_30[[#This Row],[V_mag_adj]]/20)*SIN(RADIANS(_10sept_0_30[[#This Row],[V_phase]])))*0.9</f>
        <v>7.1672211705384141E-5</v>
      </c>
    </row>
    <row r="48" spans="1:11" x14ac:dyDescent="0.25">
      <c r="A48">
        <v>-135</v>
      </c>
      <c r="B48">
        <v>-30.34</v>
      </c>
      <c r="C48">
        <v>178.06</v>
      </c>
      <c r="D48">
        <v>-30.29</v>
      </c>
      <c r="E48">
        <v>177.25</v>
      </c>
      <c r="F48">
        <f>_10sept_0_30[[#This Row],[H_mag]]-40</f>
        <v>-70.34</v>
      </c>
      <c r="G48">
        <f>_10sept_0_30[[#This Row],[V_mag]]-40</f>
        <v>-70.289999999999992</v>
      </c>
      <c r="H48">
        <f>(10^(_10sept_0_30[[#This Row],[H_mag_adj]]/20)*COS(RADIANS(_10sept_0_30[[#This Row],[H_phase]])))*0.9</f>
        <v>-2.7352278616844198E-4</v>
      </c>
      <c r="I48">
        <f>(10^(_10sept_0_30[[#This Row],[H_mag_adj]]/20)*SIN(RADIANS(_10sept_0_30[[#This Row],[H_phase]])))*0.9</f>
        <v>9.2648548638685546E-6</v>
      </c>
      <c r="J48">
        <f>(10^(_10sept_0_30[[#This Row],[V_mag_adj]]/20)*COS(RADIANS(_10sept_0_30[[#This Row],[V_phase]])))*0.9</f>
        <v>-2.7494262948489295E-4</v>
      </c>
      <c r="K48">
        <f>(10^(_10sept_0_30[[#This Row],[V_mag_adj]]/20)*SIN(RADIANS(_10sept_0_30[[#This Row],[V_phase]])))*0.9</f>
        <v>1.3206441529974138E-5</v>
      </c>
    </row>
    <row r="49" spans="1:11" x14ac:dyDescent="0.25">
      <c r="A49">
        <v>-134</v>
      </c>
      <c r="B49">
        <v>-31.27</v>
      </c>
      <c r="C49">
        <v>-174.65</v>
      </c>
      <c r="D49">
        <v>-31.13</v>
      </c>
      <c r="E49">
        <v>-174.73</v>
      </c>
      <c r="F49">
        <f>_10sept_0_30[[#This Row],[H_mag]]-40</f>
        <v>-71.27</v>
      </c>
      <c r="G49">
        <f>_10sept_0_30[[#This Row],[V_mag]]-40</f>
        <v>-71.13</v>
      </c>
      <c r="H49">
        <f>(10^(_10sept_0_30[[#This Row],[H_mag_adj]]/20)*COS(RADIANS(_10sept_0_30[[#This Row],[H_phase]])))*0.9</f>
        <v>-2.4481975787446069E-4</v>
      </c>
      <c r="I49">
        <f>(10^(_10sept_0_30[[#This Row],[H_mag_adj]]/20)*SIN(RADIANS(_10sept_0_30[[#This Row],[H_phase]])))*0.9</f>
        <v>-2.2926743892358266E-5</v>
      </c>
      <c r="J49">
        <f>(10^(_10sept_0_30[[#This Row],[V_mag_adj]]/20)*COS(RADIANS(_10sept_0_30[[#This Row],[V_phase]])))*0.9</f>
        <v>-2.4883004831917843E-4</v>
      </c>
      <c r="K49">
        <f>(10^(_10sept_0_30[[#This Row],[V_mag_adj]]/20)*SIN(RADIANS(_10sept_0_30[[#This Row],[V_phase]])))*0.9</f>
        <v>-2.2951863708510885E-5</v>
      </c>
    </row>
    <row r="50" spans="1:11" x14ac:dyDescent="0.25">
      <c r="A50">
        <v>-133</v>
      </c>
      <c r="B50">
        <v>-32.659999999999997</v>
      </c>
      <c r="C50">
        <v>-174.74</v>
      </c>
      <c r="D50">
        <v>-32.619999999999997</v>
      </c>
      <c r="E50">
        <v>-175.2</v>
      </c>
      <c r="F50">
        <f>_10sept_0_30[[#This Row],[H_mag]]-40</f>
        <v>-72.66</v>
      </c>
      <c r="G50">
        <f>_10sept_0_30[[#This Row],[V_mag]]-40</f>
        <v>-72.62</v>
      </c>
      <c r="H50">
        <f>(10^(_10sept_0_30[[#This Row],[H_mag_adj]]/20)*COS(RADIANS(_10sept_0_30[[#This Row],[H_phase]])))*0.9</f>
        <v>-2.0864587780744672E-4</v>
      </c>
      <c r="I50">
        <f>(10^(_10sept_0_30[[#This Row],[H_mag_adj]]/20)*SIN(RADIANS(_10sept_0_30[[#This Row],[H_phase]])))*0.9</f>
        <v>-1.9208586530284881E-5</v>
      </c>
      <c r="J50">
        <f>(10^(_10sept_0_30[[#This Row],[V_mag_adj]]/20)*COS(RADIANS(_10sept_0_30[[#This Row],[V_phase]])))*0.9</f>
        <v>-2.0975711465437855E-4</v>
      </c>
      <c r="K50">
        <f>(10^(_10sept_0_30[[#This Row],[V_mag_adj]]/20)*SIN(RADIANS(_10sept_0_30[[#This Row],[V_phase]])))*0.9</f>
        <v>-1.7613797043269085E-5</v>
      </c>
    </row>
    <row r="51" spans="1:11" x14ac:dyDescent="0.25">
      <c r="A51">
        <v>-132</v>
      </c>
      <c r="B51">
        <v>-34.01</v>
      </c>
      <c r="C51">
        <v>179.45</v>
      </c>
      <c r="D51">
        <v>-34.19</v>
      </c>
      <c r="E51">
        <v>179.61</v>
      </c>
      <c r="F51">
        <f>_10sept_0_30[[#This Row],[H_mag]]-40</f>
        <v>-74.009999999999991</v>
      </c>
      <c r="G51">
        <f>_10sept_0_30[[#This Row],[V_mag]]-40</f>
        <v>-74.19</v>
      </c>
      <c r="H51">
        <f>(10^(_10sept_0_30[[#This Row],[H_mag_adj]]/20)*COS(RADIANS(_10sept_0_30[[#This Row],[H_phase]])))*0.9</f>
        <v>-1.7935872157414778E-4</v>
      </c>
      <c r="I51">
        <f>(10^(_10sept_0_30[[#This Row],[H_mag_adj]]/20)*SIN(RADIANS(_10sept_0_30[[#This Row],[H_phase]])))*0.9</f>
        <v>1.7217730140988023E-6</v>
      </c>
      <c r="J51">
        <f>(10^(_10sept_0_30[[#This Row],[V_mag_adj]]/20)*COS(RADIANS(_10sept_0_30[[#This Row],[V_phase]])))*0.9</f>
        <v>-1.7568409606036486E-4</v>
      </c>
      <c r="K51">
        <f>(10^(_10sept_0_30[[#This Row],[V_mag_adj]]/20)*SIN(RADIANS(_10sept_0_30[[#This Row],[V_phase]])))*0.9</f>
        <v>1.1958621777367729E-6</v>
      </c>
    </row>
    <row r="52" spans="1:11" x14ac:dyDescent="0.25">
      <c r="A52">
        <v>-131</v>
      </c>
      <c r="B52">
        <v>-34.659999999999997</v>
      </c>
      <c r="C52">
        <v>165.57</v>
      </c>
      <c r="D52">
        <v>-34.79</v>
      </c>
      <c r="E52">
        <v>167.83</v>
      </c>
      <c r="F52">
        <f>_10sept_0_30[[#This Row],[H_mag]]-40</f>
        <v>-74.66</v>
      </c>
      <c r="G52">
        <f>_10sept_0_30[[#This Row],[V_mag]]-40</f>
        <v>-74.789999999999992</v>
      </c>
      <c r="H52">
        <f>(10^(_10sept_0_30[[#This Row],[H_mag_adj]]/20)*COS(RADIANS(_10sept_0_30[[#This Row],[H_phase]])))*0.9</f>
        <v>-1.6118364591720546E-4</v>
      </c>
      <c r="I52">
        <f>(10^(_10sept_0_30[[#This Row],[H_mag_adj]]/20)*SIN(RADIANS(_10sept_0_30[[#This Row],[H_phase]])))*0.9</f>
        <v>4.1474897618286519E-5</v>
      </c>
      <c r="J52">
        <f>(10^(_10sept_0_30[[#This Row],[V_mag_adj]]/20)*COS(RADIANS(_10sept_0_30[[#This Row],[V_phase]])))*0.9</f>
        <v>-1.6027692768613233E-4</v>
      </c>
      <c r="K52">
        <f>(10^(_10sept_0_30[[#This Row],[V_mag_adj]]/20)*SIN(RADIANS(_10sept_0_30[[#This Row],[V_phase]])))*0.9</f>
        <v>3.4565264547747693E-5</v>
      </c>
    </row>
    <row r="53" spans="1:11" x14ac:dyDescent="0.25">
      <c r="A53">
        <v>-130</v>
      </c>
      <c r="B53">
        <v>-33.32</v>
      </c>
      <c r="C53">
        <v>154.88</v>
      </c>
      <c r="D53">
        <v>-33.57</v>
      </c>
      <c r="E53">
        <v>152.59</v>
      </c>
      <c r="F53">
        <f>_10sept_0_30[[#This Row],[H_mag]]-40</f>
        <v>-73.319999999999993</v>
      </c>
      <c r="G53">
        <f>_10sept_0_30[[#This Row],[V_mag]]-40</f>
        <v>-73.569999999999993</v>
      </c>
      <c r="H53">
        <f>(10^(_10sept_0_30[[#This Row],[H_mag_adj]]/20)*COS(RADIANS(_10sept_0_30[[#This Row],[H_phase]])))*0.9</f>
        <v>-1.7582997503663131E-4</v>
      </c>
      <c r="I53">
        <f>(10^(_10sept_0_30[[#This Row],[H_mag_adj]]/20)*SIN(RADIANS(_10sept_0_30[[#This Row],[H_phase]])))*0.9</f>
        <v>8.2439635212543984E-5</v>
      </c>
      <c r="J53">
        <f>(10^(_10sept_0_30[[#This Row],[V_mag_adj]]/20)*COS(RADIANS(_10sept_0_30[[#This Row],[V_phase]])))*0.9</f>
        <v>-1.6750426806118326E-4</v>
      </c>
      <c r="K53">
        <f>(10^(_10sept_0_30[[#This Row],[V_mag_adj]]/20)*SIN(RADIANS(_10sept_0_30[[#This Row],[V_phase]])))*0.9</f>
        <v>8.6863059074333219E-5</v>
      </c>
    </row>
    <row r="54" spans="1:11" x14ac:dyDescent="0.25">
      <c r="A54">
        <v>-129</v>
      </c>
      <c r="B54">
        <v>-31.87</v>
      </c>
      <c r="C54">
        <v>150.16999999999999</v>
      </c>
      <c r="D54">
        <v>-32.11</v>
      </c>
      <c r="E54">
        <v>149.53</v>
      </c>
      <c r="F54">
        <f>_10sept_0_30[[#This Row],[H_mag]]-40</f>
        <v>-71.87</v>
      </c>
      <c r="G54">
        <f>_10sept_0_30[[#This Row],[V_mag]]-40</f>
        <v>-72.11</v>
      </c>
      <c r="H54">
        <f>(10^(_10sept_0_30[[#This Row],[H_mag_adj]]/20)*COS(RADIANS(_10sept_0_30[[#This Row],[H_phase]])))*0.9</f>
        <v>-1.9907400596503477E-4</v>
      </c>
      <c r="I54">
        <f>(10^(_10sept_0_30[[#This Row],[H_mag_adj]]/20)*SIN(RADIANS(_10sept_0_30[[#This Row],[H_phase]])))*0.9</f>
        <v>1.1414922280429008E-4</v>
      </c>
      <c r="J54">
        <f>(10^(_10sept_0_30[[#This Row],[V_mag_adj]]/20)*COS(RADIANS(_10sept_0_30[[#This Row],[V_phase]])))*0.9</f>
        <v>-1.9239632149007168E-4</v>
      </c>
      <c r="K54">
        <f>(10^(_10sept_0_30[[#This Row],[V_mag_adj]]/20)*SIN(RADIANS(_10sept_0_30[[#This Row],[V_phase]])))*0.9</f>
        <v>1.1319444406236625E-4</v>
      </c>
    </row>
    <row r="55" spans="1:11" x14ac:dyDescent="0.25">
      <c r="A55">
        <v>-128</v>
      </c>
      <c r="B55">
        <v>-30.37</v>
      </c>
      <c r="C55">
        <v>153.88</v>
      </c>
      <c r="D55">
        <v>-30.21</v>
      </c>
      <c r="E55">
        <v>153.11000000000001</v>
      </c>
      <c r="F55">
        <f>_10sept_0_30[[#This Row],[H_mag]]-40</f>
        <v>-70.37</v>
      </c>
      <c r="G55">
        <f>_10sept_0_30[[#This Row],[V_mag]]-40</f>
        <v>-70.210000000000008</v>
      </c>
      <c r="H55">
        <f>(10^(_10sept_0_30[[#This Row],[H_mag_adj]]/20)*COS(RADIANS(_10sept_0_30[[#This Row],[H_phase]])))*0.9</f>
        <v>-2.4488257459446525E-4</v>
      </c>
      <c r="I55">
        <f>(10^(_10sept_0_30[[#This Row],[H_mag_adj]]/20)*SIN(RADIANS(_10sept_0_30[[#This Row],[H_phase]])))*0.9</f>
        <v>1.2007274867827462E-4</v>
      </c>
      <c r="J55">
        <f>(10^(_10sept_0_30[[#This Row],[V_mag_adj]]/20)*COS(RADIANS(_10sept_0_30[[#This Row],[V_phase]])))*0.9</f>
        <v>-2.4776914430357279E-4</v>
      </c>
      <c r="K55">
        <f>(10^(_10sept_0_30[[#This Row],[V_mag_adj]]/20)*SIN(RADIANS(_10sept_0_30[[#This Row],[V_phase]])))*0.9</f>
        <v>1.2564609192884101E-4</v>
      </c>
    </row>
    <row r="56" spans="1:11" x14ac:dyDescent="0.25">
      <c r="A56">
        <v>-127</v>
      </c>
      <c r="B56">
        <v>-28.81</v>
      </c>
      <c r="C56">
        <v>162.88</v>
      </c>
      <c r="D56">
        <v>-28.93</v>
      </c>
      <c r="E56">
        <v>160.16999999999999</v>
      </c>
      <c r="F56">
        <f>_10sept_0_30[[#This Row],[H_mag]]-40</f>
        <v>-68.81</v>
      </c>
      <c r="G56">
        <f>_10sept_0_30[[#This Row],[V_mag]]-40</f>
        <v>-68.930000000000007</v>
      </c>
      <c r="H56">
        <f>(10^(_10sept_0_30[[#This Row],[H_mag_adj]]/20)*COS(RADIANS(_10sept_0_30[[#This Row],[H_phase]])))*0.9</f>
        <v>-3.1193183157595376E-4</v>
      </c>
      <c r="I56">
        <f>(10^(_10sept_0_30[[#This Row],[H_mag_adj]]/20)*SIN(RADIANS(_10sept_0_30[[#This Row],[H_phase]])))*0.9</f>
        <v>9.6081964266150709E-5</v>
      </c>
      <c r="J56">
        <f>(10^(_10sept_0_30[[#This Row],[V_mag_adj]]/20)*COS(RADIANS(_10sept_0_30[[#This Row],[V_phase]])))*0.9</f>
        <v>-3.0282739905210557E-4</v>
      </c>
      <c r="K56">
        <f>(10^(_10sept_0_30[[#This Row],[V_mag_adj]]/20)*SIN(RADIANS(_10sept_0_30[[#This Row],[V_phase]])))*0.9</f>
        <v>1.0920371797743859E-4</v>
      </c>
    </row>
    <row r="57" spans="1:11" x14ac:dyDescent="0.25">
      <c r="A57">
        <v>-126</v>
      </c>
      <c r="B57">
        <v>-27.56</v>
      </c>
      <c r="C57">
        <v>172.75</v>
      </c>
      <c r="D57">
        <v>-27.97</v>
      </c>
      <c r="E57">
        <v>170.85</v>
      </c>
      <c r="F57">
        <f>_10sept_0_30[[#This Row],[H_mag]]-40</f>
        <v>-67.56</v>
      </c>
      <c r="G57">
        <f>_10sept_0_30[[#This Row],[V_mag]]-40</f>
        <v>-67.97</v>
      </c>
      <c r="H57">
        <f>(10^(_10sept_0_30[[#This Row],[H_mag_adj]]/20)*COS(RADIANS(_10sept_0_30[[#This Row],[H_phase]])))*0.9</f>
        <v>-3.7390076054188981E-4</v>
      </c>
      <c r="I57">
        <f>(10^(_10sept_0_30[[#This Row],[H_mag_adj]]/20)*SIN(RADIANS(_10sept_0_30[[#This Row],[H_phase]])))*0.9</f>
        <v>4.7566184578740318E-5</v>
      </c>
      <c r="J57">
        <f>(10^(_10sept_0_30[[#This Row],[V_mag_adj]]/20)*COS(RADIANS(_10sept_0_30[[#This Row],[V_phase]])))*0.9</f>
        <v>-3.5496115630989704E-4</v>
      </c>
      <c r="K57">
        <f>(10^(_10sept_0_30[[#This Row],[V_mag_adj]]/20)*SIN(RADIANS(_10sept_0_30[[#This Row],[V_phase]])))*0.9</f>
        <v>5.7173319278454623E-5</v>
      </c>
    </row>
    <row r="58" spans="1:11" x14ac:dyDescent="0.25">
      <c r="A58">
        <v>-125</v>
      </c>
      <c r="B58">
        <v>-26.86</v>
      </c>
      <c r="C58">
        <v>-173.16</v>
      </c>
      <c r="D58">
        <v>-26.93</v>
      </c>
      <c r="E58">
        <v>-174.77</v>
      </c>
      <c r="F58">
        <f>_10sept_0_30[[#This Row],[H_mag]]-40</f>
        <v>-66.86</v>
      </c>
      <c r="G58">
        <f>_10sept_0_30[[#This Row],[V_mag]]-40</f>
        <v>-66.930000000000007</v>
      </c>
      <c r="H58">
        <f>(10^(_10sept_0_30[[#This Row],[H_mag_adj]]/20)*COS(RADIANS(_10sept_0_30[[#This Row],[H_phase]])))*0.9</f>
        <v>-4.0563966119605685E-4</v>
      </c>
      <c r="I58">
        <f>(10^(_10sept_0_30[[#This Row],[H_mag_adj]]/20)*SIN(RADIANS(_10sept_0_30[[#This Row],[H_phase]])))*0.9</f>
        <v>-4.8656841652721987E-5</v>
      </c>
      <c r="J58">
        <f>(10^(_10sept_0_30[[#This Row],[V_mag_adj]]/20)*COS(RADIANS(_10sept_0_30[[#This Row],[V_phase]])))*0.9</f>
        <v>-4.0358097349458552E-4</v>
      </c>
      <c r="K58">
        <f>(10^(_10sept_0_30[[#This Row],[V_mag_adj]]/20)*SIN(RADIANS(_10sept_0_30[[#This Row],[V_phase]])))*0.9</f>
        <v>-3.6941820669617838E-5</v>
      </c>
    </row>
    <row r="59" spans="1:11" x14ac:dyDescent="0.25">
      <c r="A59">
        <v>-124</v>
      </c>
      <c r="B59">
        <v>-26.31</v>
      </c>
      <c r="C59">
        <v>-156.81</v>
      </c>
      <c r="D59">
        <v>-26.41</v>
      </c>
      <c r="E59">
        <v>-157.63</v>
      </c>
      <c r="F59">
        <f>_10sept_0_30[[#This Row],[H_mag]]-40</f>
        <v>-66.31</v>
      </c>
      <c r="G59">
        <f>_10sept_0_30[[#This Row],[V_mag]]-40</f>
        <v>-66.41</v>
      </c>
      <c r="H59">
        <f>(10^(_10sept_0_30[[#This Row],[H_mag_adj]]/20)*COS(RADIANS(_10sept_0_30[[#This Row],[H_phase]])))*0.9</f>
        <v>-4.0008701216125088E-4</v>
      </c>
      <c r="I59">
        <f>(10^(_10sept_0_30[[#This Row],[H_mag_adj]]/20)*SIN(RADIANS(_10sept_0_30[[#This Row],[H_phase]])))*0.9</f>
        <v>-1.7139486290811219E-4</v>
      </c>
      <c r="J59">
        <f>(10^(_10sept_0_30[[#This Row],[V_mag_adj]]/20)*COS(RADIANS(_10sept_0_30[[#This Row],[V_phase]])))*0.9</f>
        <v>-3.978915402085284E-4</v>
      </c>
      <c r="K59">
        <f>(10^(_10sept_0_30[[#This Row],[V_mag_adj]]/20)*SIN(RADIANS(_10sept_0_30[[#This Row],[V_phase]])))*0.9</f>
        <v>-1.6375538251884933E-4</v>
      </c>
    </row>
    <row r="60" spans="1:11" x14ac:dyDescent="0.25">
      <c r="A60">
        <v>-123</v>
      </c>
      <c r="B60">
        <v>-25.55</v>
      </c>
      <c r="C60">
        <v>-138.61000000000001</v>
      </c>
      <c r="D60">
        <v>-25.76</v>
      </c>
      <c r="E60">
        <v>-139.28</v>
      </c>
      <c r="F60">
        <f>_10sept_0_30[[#This Row],[H_mag]]-40</f>
        <v>-65.55</v>
      </c>
      <c r="G60">
        <f>_10sept_0_30[[#This Row],[V_mag]]-40</f>
        <v>-65.760000000000005</v>
      </c>
      <c r="H60">
        <f>(10^(_10sept_0_30[[#This Row],[H_mag_adj]]/20)*COS(RADIANS(_10sept_0_30[[#This Row],[H_phase]])))*0.9</f>
        <v>-3.5639770416823045E-4</v>
      </c>
      <c r="I60">
        <f>(10^(_10sept_0_30[[#This Row],[H_mag_adj]]/20)*SIN(RADIANS(_10sept_0_30[[#This Row],[H_phase]])))*0.9</f>
        <v>-3.140963086739887E-4</v>
      </c>
      <c r="J60">
        <f>(10^(_10sept_0_30[[#This Row],[V_mag_adj]]/20)*COS(RADIANS(_10sept_0_30[[#This Row],[V_phase]])))*0.9</f>
        <v>-3.5144570122958452E-4</v>
      </c>
      <c r="K60">
        <f>(10^(_10sept_0_30[[#This Row],[V_mag_adj]]/20)*SIN(RADIANS(_10sept_0_30[[#This Row],[V_phase]])))*0.9</f>
        <v>-3.0250449518521845E-4</v>
      </c>
    </row>
    <row r="61" spans="1:11" x14ac:dyDescent="0.25">
      <c r="A61">
        <v>-122</v>
      </c>
      <c r="B61">
        <v>-24.87</v>
      </c>
      <c r="C61">
        <v>-117.96</v>
      </c>
      <c r="D61">
        <v>-25.03</v>
      </c>
      <c r="E61">
        <v>-118.7</v>
      </c>
      <c r="F61">
        <f>_10sept_0_30[[#This Row],[H_mag]]-40</f>
        <v>-64.87</v>
      </c>
      <c r="G61">
        <f>_10sept_0_30[[#This Row],[V_mag]]-40</f>
        <v>-65.03</v>
      </c>
      <c r="H61">
        <f>(10^(_10sept_0_30[[#This Row],[H_mag_adj]]/20)*COS(RADIANS(_10sept_0_30[[#This Row],[H_phase]])))*0.9</f>
        <v>-2.4086910194071311E-4</v>
      </c>
      <c r="I61">
        <f>(10^(_10sept_0_30[[#This Row],[H_mag_adj]]/20)*SIN(RADIANS(_10sept_0_30[[#This Row],[H_phase]])))*0.9</f>
        <v>-4.5377285456701906E-4</v>
      </c>
      <c r="J61">
        <f>(10^(_10sept_0_30[[#This Row],[V_mag_adj]]/20)*COS(RADIANS(_10sept_0_30[[#This Row],[V_phase]])))*0.9</f>
        <v>-2.4220656795802143E-4</v>
      </c>
      <c r="K61">
        <f>(10^(_10sept_0_30[[#This Row],[V_mag_adj]]/20)*SIN(RADIANS(_10sept_0_30[[#This Row],[V_phase]])))*0.9</f>
        <v>-4.4239934747009908E-4</v>
      </c>
    </row>
    <row r="62" spans="1:11" x14ac:dyDescent="0.25">
      <c r="A62">
        <v>-121</v>
      </c>
      <c r="B62">
        <v>-24.12</v>
      </c>
      <c r="C62">
        <v>-97.9</v>
      </c>
      <c r="D62">
        <v>-24.26</v>
      </c>
      <c r="E62">
        <v>-98.74</v>
      </c>
      <c r="F62">
        <f>_10sept_0_30[[#This Row],[H_mag]]-40</f>
        <v>-64.12</v>
      </c>
      <c r="G62">
        <f>_10sept_0_30[[#This Row],[V_mag]]-40</f>
        <v>-64.260000000000005</v>
      </c>
      <c r="H62">
        <f>(10^(_10sept_0_30[[#This Row],[H_mag_adj]]/20)*COS(RADIANS(_10sept_0_30[[#This Row],[H_phase]])))*0.9</f>
        <v>-7.6978602174475669E-5</v>
      </c>
      <c r="I62">
        <f>(10^(_10sept_0_30[[#This Row],[H_mag_adj]]/20)*SIN(RADIANS(_10sept_0_30[[#This Row],[H_phase]])))*0.9</f>
        <v>-5.5475488929235435E-4</v>
      </c>
      <c r="J62">
        <f>(10^(_10sept_0_30[[#This Row],[V_mag_adj]]/20)*COS(RADIANS(_10sept_0_30[[#This Row],[V_phase]])))*0.9</f>
        <v>-8.3742464040873434E-5</v>
      </c>
      <c r="K62">
        <f>(10^(_10sept_0_30[[#This Row],[V_mag_adj]]/20)*SIN(RADIANS(_10sept_0_30[[#This Row],[V_phase]])))*0.9</f>
        <v>-5.4471582640419419E-4</v>
      </c>
    </row>
    <row r="63" spans="1:11" x14ac:dyDescent="0.25">
      <c r="A63">
        <v>-120</v>
      </c>
      <c r="B63">
        <v>-23.27</v>
      </c>
      <c r="C63">
        <v>-79.599999999999994</v>
      </c>
      <c r="D63">
        <v>-23.36</v>
      </c>
      <c r="E63">
        <v>-79.36</v>
      </c>
      <c r="F63">
        <f>_10sept_0_30[[#This Row],[H_mag]]-40</f>
        <v>-63.269999999999996</v>
      </c>
      <c r="G63">
        <f>_10sept_0_30[[#This Row],[V_mag]]-40</f>
        <v>-63.36</v>
      </c>
      <c r="H63">
        <f>(10^(_10sept_0_30[[#This Row],[H_mag_adj]]/20)*COS(RADIANS(_10sept_0_30[[#This Row],[H_phase]])))*0.9</f>
        <v>1.1149766641368618E-4</v>
      </c>
      <c r="I63">
        <f>(10^(_10sept_0_30[[#This Row],[H_mag_adj]]/20)*SIN(RADIANS(_10sept_0_30[[#This Row],[H_phase]])))*0.9</f>
        <v>-6.0750300803027611E-4</v>
      </c>
      <c r="J63">
        <f>(10^(_10sept_0_30[[#This Row],[V_mag_adj]]/20)*COS(RADIANS(_10sept_0_30[[#This Row],[V_phase]])))*0.9</f>
        <v>1.1286582935078881E-4</v>
      </c>
      <c r="K63">
        <f>(10^(_10sept_0_30[[#This Row],[V_mag_adj]]/20)*SIN(RADIANS(_10sept_0_30[[#This Row],[V_phase]])))*0.9</f>
        <v>-6.0077328499098988E-4</v>
      </c>
    </row>
    <row r="64" spans="1:11" x14ac:dyDescent="0.25">
      <c r="A64">
        <v>-119</v>
      </c>
      <c r="B64">
        <v>-22.49</v>
      </c>
      <c r="C64">
        <v>-62.34</v>
      </c>
      <c r="D64">
        <v>-22.67</v>
      </c>
      <c r="E64">
        <v>-61.92</v>
      </c>
      <c r="F64">
        <f>_10sept_0_30[[#This Row],[H_mag]]-40</f>
        <v>-62.489999999999995</v>
      </c>
      <c r="G64">
        <f>_10sept_0_30[[#This Row],[V_mag]]-40</f>
        <v>-62.67</v>
      </c>
      <c r="H64">
        <f>(10^(_10sept_0_30[[#This Row],[H_mag_adj]]/20)*COS(RADIANS(_10sept_0_30[[#This Row],[H_phase]])))*0.9</f>
        <v>3.1366778861337654E-4</v>
      </c>
      <c r="I64">
        <f>(10^(_10sept_0_30[[#This Row],[H_mag_adj]]/20)*SIN(RADIANS(_10sept_0_30[[#This Row],[H_phase]])))*0.9</f>
        <v>-5.9846388329239813E-4</v>
      </c>
      <c r="J64">
        <f>(10^(_10sept_0_30[[#This Row],[V_mag_adj]]/20)*COS(RADIANS(_10sept_0_30[[#This Row],[V_phase]])))*0.9</f>
        <v>3.1152315728461661E-4</v>
      </c>
      <c r="K64">
        <f>(10^(_10sept_0_30[[#This Row],[V_mag_adj]]/20)*SIN(RADIANS(_10sept_0_30[[#This Row],[V_phase]])))*0.9</f>
        <v>-5.8392150505127288E-4</v>
      </c>
    </row>
    <row r="65" spans="1:11" x14ac:dyDescent="0.25">
      <c r="A65">
        <v>-118</v>
      </c>
      <c r="B65">
        <v>-21.79</v>
      </c>
      <c r="C65">
        <v>-44.67</v>
      </c>
      <c r="D65">
        <v>-21.84</v>
      </c>
      <c r="E65">
        <v>-44.36</v>
      </c>
      <c r="F65">
        <f>_10sept_0_30[[#This Row],[H_mag]]-40</f>
        <v>-61.79</v>
      </c>
      <c r="G65">
        <f>_10sept_0_30[[#This Row],[V_mag]]-40</f>
        <v>-61.84</v>
      </c>
      <c r="H65">
        <f>(10^(_10sept_0_30[[#This Row],[H_mag_adj]]/20)*COS(RADIANS(_10sept_0_30[[#This Row],[H_phase]])))*0.9</f>
        <v>5.2085221628949026E-4</v>
      </c>
      <c r="I65">
        <f>(10^(_10sept_0_30[[#This Row],[H_mag_adj]]/20)*SIN(RADIANS(_10sept_0_30[[#This Row],[H_phase]])))*0.9</f>
        <v>-5.1488672228437976E-4</v>
      </c>
      <c r="J65">
        <f>(10^(_10sept_0_30[[#This Row],[V_mag_adj]]/20)*COS(RADIANS(_10sept_0_30[[#This Row],[V_phase]])))*0.9</f>
        <v>5.2062478464900085E-4</v>
      </c>
      <c r="K65">
        <f>(10^(_10sept_0_30[[#This Row],[V_mag_adj]]/20)*SIN(RADIANS(_10sept_0_30[[#This Row],[V_phase]])))*0.9</f>
        <v>-5.0912192508639114E-4</v>
      </c>
    </row>
    <row r="66" spans="1:11" x14ac:dyDescent="0.25">
      <c r="A66">
        <v>-117</v>
      </c>
      <c r="B66">
        <v>-21.27</v>
      </c>
      <c r="C66">
        <v>-28.05</v>
      </c>
      <c r="D66">
        <v>-21.44</v>
      </c>
      <c r="E66">
        <v>-28.73</v>
      </c>
      <c r="F66">
        <f>_10sept_0_30[[#This Row],[H_mag]]-40</f>
        <v>-61.269999999999996</v>
      </c>
      <c r="G66">
        <f>_10sept_0_30[[#This Row],[V_mag]]-40</f>
        <v>-61.44</v>
      </c>
      <c r="H66">
        <f>(10^(_10sept_0_30[[#This Row],[H_mag_adj]]/20)*COS(RADIANS(_10sept_0_30[[#This Row],[H_phase]])))*0.9</f>
        <v>6.8623949574436694E-4</v>
      </c>
      <c r="I66">
        <f>(10^(_10sept_0_30[[#This Row],[H_mag_adj]]/20)*SIN(RADIANS(_10sept_0_30[[#This Row],[H_phase]])))*0.9</f>
        <v>-3.6564853177972713E-4</v>
      </c>
      <c r="J66">
        <f>(10^(_10sept_0_30[[#This Row],[V_mag_adj]]/20)*COS(RADIANS(_10sept_0_30[[#This Row],[V_phase]])))*0.9</f>
        <v>6.686362292600979E-4</v>
      </c>
      <c r="K66">
        <f>(10^(_10sept_0_30[[#This Row],[V_mag_adj]]/20)*SIN(RADIANS(_10sept_0_30[[#This Row],[V_phase]])))*0.9</f>
        <v>-3.6652280809062912E-4</v>
      </c>
    </row>
    <row r="67" spans="1:11" x14ac:dyDescent="0.25">
      <c r="A67">
        <v>-116</v>
      </c>
      <c r="B67">
        <v>-21</v>
      </c>
      <c r="C67">
        <v>-11.32</v>
      </c>
      <c r="D67">
        <v>-21.07</v>
      </c>
      <c r="E67">
        <v>-12.94</v>
      </c>
      <c r="F67">
        <f>_10sept_0_30[[#This Row],[H_mag]]-40</f>
        <v>-61</v>
      </c>
      <c r="G67">
        <f>_10sept_0_30[[#This Row],[V_mag]]-40</f>
        <v>-61.07</v>
      </c>
      <c r="H67">
        <f>(10^(_10sept_0_30[[#This Row],[H_mag_adj]]/20)*COS(RADIANS(_10sept_0_30[[#This Row],[H_phase]])))*0.9</f>
        <v>7.8652144913007036E-4</v>
      </c>
      <c r="I67">
        <f>(10^(_10sept_0_30[[#This Row],[H_mag_adj]]/20)*SIN(RADIANS(_10sept_0_30[[#This Row],[H_phase]])))*0.9</f>
        <v>-1.5744802375705478E-4</v>
      </c>
      <c r="J67">
        <f>(10^(_10sept_0_30[[#This Row],[V_mag_adj]]/20)*COS(RADIANS(_10sept_0_30[[#This Row],[V_phase]])))*0.9</f>
        <v>7.7548104794607773E-4</v>
      </c>
      <c r="K67">
        <f>(10^(_10sept_0_30[[#This Row],[V_mag_adj]]/20)*SIN(RADIANS(_10sept_0_30[[#This Row],[V_phase]])))*0.9</f>
        <v>-1.7817874731010754E-4</v>
      </c>
    </row>
    <row r="68" spans="1:11" x14ac:dyDescent="0.25">
      <c r="A68">
        <v>-115</v>
      </c>
      <c r="B68">
        <v>-20.97</v>
      </c>
      <c r="C68">
        <v>5.22</v>
      </c>
      <c r="D68">
        <v>-21.06</v>
      </c>
      <c r="E68">
        <v>3.72</v>
      </c>
      <c r="F68">
        <f>_10sept_0_30[[#This Row],[H_mag]]-40</f>
        <v>-60.97</v>
      </c>
      <c r="G68">
        <f>_10sept_0_30[[#This Row],[V_mag]]-40</f>
        <v>-61.06</v>
      </c>
      <c r="H68">
        <f>(10^(_10sept_0_30[[#This Row],[H_mag_adj]]/20)*COS(RADIANS(_10sept_0_30[[#This Row],[H_phase]])))*0.9</f>
        <v>8.0156291346550226E-4</v>
      </c>
      <c r="I68">
        <f>(10^(_10sept_0_30[[#This Row],[H_mag_adj]]/20)*SIN(RADIANS(_10sept_0_30[[#This Row],[H_phase]])))*0.9</f>
        <v>7.3230064265905127E-5</v>
      </c>
      <c r="J68">
        <f>(10^(_10sept_0_30[[#This Row],[V_mag_adj]]/20)*COS(RADIANS(_10sept_0_30[[#This Row],[V_phase]])))*0.9</f>
        <v>7.9492562917088893E-4</v>
      </c>
      <c r="K68">
        <f>(10^(_10sept_0_30[[#This Row],[V_mag_adj]]/20)*SIN(RADIANS(_10sept_0_30[[#This Row],[V_phase]])))*0.9</f>
        <v>5.1684182569693286E-5</v>
      </c>
    </row>
    <row r="69" spans="1:11" x14ac:dyDescent="0.25">
      <c r="A69">
        <v>-114</v>
      </c>
      <c r="B69">
        <v>-21.16</v>
      </c>
      <c r="C69">
        <v>22.46</v>
      </c>
      <c r="D69">
        <v>-21.04</v>
      </c>
      <c r="E69">
        <v>22.68</v>
      </c>
      <c r="F69">
        <f>_10sept_0_30[[#This Row],[H_mag]]-40</f>
        <v>-61.16</v>
      </c>
      <c r="G69">
        <f>_10sept_0_30[[#This Row],[V_mag]]-40</f>
        <v>-61.04</v>
      </c>
      <c r="H69">
        <f>(10^(_10sept_0_30[[#This Row],[H_mag_adj]]/20)*COS(RADIANS(_10sept_0_30[[#This Row],[H_phase]])))*0.9</f>
        <v>7.2775185108056681E-4</v>
      </c>
      <c r="I69">
        <f>(10^(_10sept_0_30[[#This Row],[H_mag_adj]]/20)*SIN(RADIANS(_10sept_0_30[[#This Row],[H_phase]])))*0.9</f>
        <v>3.0084962164996214E-4</v>
      </c>
      <c r="J69">
        <f>(10^(_10sept_0_30[[#This Row],[V_mag_adj]]/20)*COS(RADIANS(_10sept_0_30[[#This Row],[V_phase]])))*0.9</f>
        <v>7.3669920148737849E-4</v>
      </c>
      <c r="K69">
        <f>(10^(_10sept_0_30[[#This Row],[V_mag_adj]]/20)*SIN(RADIANS(_10sept_0_30[[#This Row],[V_phase]])))*0.9</f>
        <v>3.0786584120504176E-4</v>
      </c>
    </row>
    <row r="70" spans="1:11" x14ac:dyDescent="0.25">
      <c r="A70">
        <v>-113</v>
      </c>
      <c r="B70">
        <v>-21.16</v>
      </c>
      <c r="C70">
        <v>42.71</v>
      </c>
      <c r="D70">
        <v>-21.19</v>
      </c>
      <c r="E70">
        <v>41.43</v>
      </c>
      <c r="F70">
        <f>_10sept_0_30[[#This Row],[H_mag]]-40</f>
        <v>-61.16</v>
      </c>
      <c r="G70">
        <f>_10sept_0_30[[#This Row],[V_mag]]-40</f>
        <v>-61.19</v>
      </c>
      <c r="H70">
        <f>(10^(_10sept_0_30[[#This Row],[H_mag_adj]]/20)*COS(RADIANS(_10sept_0_30[[#This Row],[H_phase]])))*0.9</f>
        <v>5.7864129571697572E-4</v>
      </c>
      <c r="I70">
        <f>(10^(_10sept_0_30[[#This Row],[H_mag_adj]]/20)*SIN(RADIANS(_10sept_0_30[[#This Row],[H_phase]])))*0.9</f>
        <v>5.3414183742625564E-4</v>
      </c>
      <c r="J70">
        <f>(10^(_10sept_0_30[[#This Row],[V_mag_adj]]/20)*COS(RADIANS(_10sept_0_30[[#This Row],[V_phase]])))*0.9</f>
        <v>5.8839300565766996E-4</v>
      </c>
      <c r="K70">
        <f>(10^(_10sept_0_30[[#This Row],[V_mag_adj]]/20)*SIN(RADIANS(_10sept_0_30[[#This Row],[V_phase]])))*0.9</f>
        <v>5.1928600521743292E-4</v>
      </c>
    </row>
    <row r="71" spans="1:11" x14ac:dyDescent="0.25">
      <c r="A71">
        <v>-112</v>
      </c>
      <c r="B71">
        <v>-21.17</v>
      </c>
      <c r="C71">
        <v>64.489999999999995</v>
      </c>
      <c r="D71">
        <v>-21.11</v>
      </c>
      <c r="E71">
        <v>63.44</v>
      </c>
      <c r="F71">
        <f>_10sept_0_30[[#This Row],[H_mag]]-40</f>
        <v>-61.17</v>
      </c>
      <c r="G71">
        <f>_10sept_0_30[[#This Row],[V_mag]]-40</f>
        <v>-61.11</v>
      </c>
      <c r="H71">
        <f>(10^(_10sept_0_30[[#This Row],[H_mag_adj]]/20)*COS(RADIANS(_10sept_0_30[[#This Row],[H_phase]])))*0.9</f>
        <v>3.3875501964518234E-4</v>
      </c>
      <c r="I71">
        <f>(10^(_10sept_0_30[[#This Row],[H_mag_adj]]/20)*SIN(RADIANS(_10sept_0_30[[#This Row],[H_phase]])))*0.9</f>
        <v>7.098957820434776E-4</v>
      </c>
      <c r="J71">
        <f>(10^(_10sept_0_30[[#This Row],[V_mag_adj]]/20)*COS(RADIANS(_10sept_0_30[[#This Row],[V_phase]])))*0.9</f>
        <v>3.5414484484299892E-4</v>
      </c>
      <c r="K71">
        <f>(10^(_10sept_0_30[[#This Row],[V_mag_adj]]/20)*SIN(RADIANS(_10sept_0_30[[#This Row],[V_phase]])))*0.9</f>
        <v>7.084458236810828E-4</v>
      </c>
    </row>
    <row r="72" spans="1:11" x14ac:dyDescent="0.25">
      <c r="A72">
        <v>-111</v>
      </c>
      <c r="B72">
        <v>-20.8</v>
      </c>
      <c r="C72">
        <v>84.74</v>
      </c>
      <c r="D72">
        <v>-20.75</v>
      </c>
      <c r="E72">
        <v>83.15</v>
      </c>
      <c r="F72">
        <f>_10sept_0_30[[#This Row],[H_mag]]-40</f>
        <v>-60.8</v>
      </c>
      <c r="G72">
        <f>_10sept_0_30[[#This Row],[V_mag]]-40</f>
        <v>-60.75</v>
      </c>
      <c r="H72">
        <f>(10^(_10sept_0_30[[#This Row],[H_mag_adj]]/20)*COS(RADIANS(_10sept_0_30[[#This Row],[H_phase]])))*0.9</f>
        <v>7.5248077439611088E-5</v>
      </c>
      <c r="I72">
        <f>(10^(_10sept_0_30[[#This Row],[H_mag_adj]]/20)*SIN(RADIANS(_10sept_0_30[[#This Row],[H_phase]])))*0.9</f>
        <v>8.1735327823090321E-4</v>
      </c>
      <c r="J72">
        <f>(10^(_10sept_0_30[[#This Row],[V_mag_adj]]/20)*COS(RADIANS(_10sept_0_30[[#This Row],[V_phase]])))*0.9</f>
        <v>9.8463521391690546E-5</v>
      </c>
      <c r="K72">
        <f>(10^(_10sept_0_30[[#This Row],[V_mag_adj]]/20)*SIN(RADIANS(_10sept_0_30[[#This Row],[V_phase]])))*0.9</f>
        <v>8.19655415212853E-4</v>
      </c>
    </row>
    <row r="73" spans="1:11" x14ac:dyDescent="0.25">
      <c r="A73">
        <v>-110</v>
      </c>
      <c r="B73">
        <v>-20.260000000000002</v>
      </c>
      <c r="C73">
        <v>103.77</v>
      </c>
      <c r="D73">
        <v>-20.260000000000002</v>
      </c>
      <c r="E73">
        <v>102.57</v>
      </c>
      <c r="F73">
        <f>_10sept_0_30[[#This Row],[H_mag]]-40</f>
        <v>-60.260000000000005</v>
      </c>
      <c r="G73">
        <f>_10sept_0_30[[#This Row],[V_mag]]-40</f>
        <v>-60.260000000000005</v>
      </c>
      <c r="H73">
        <f>(10^(_10sept_0_30[[#This Row],[H_mag_adj]]/20)*COS(RADIANS(_10sept_0_30[[#This Row],[H_phase]])))*0.9</f>
        <v>-2.0790501921165395E-4</v>
      </c>
      <c r="I73">
        <f>(10^(_10sept_0_30[[#This Row],[H_mag_adj]]/20)*SIN(RADIANS(_10sept_0_30[[#This Row],[H_phase]])))*0.9</f>
        <v>8.4835492346664707E-4</v>
      </c>
      <c r="J73">
        <f>(10^(_10sept_0_30[[#This Row],[V_mag_adj]]/20)*COS(RADIANS(_10sept_0_30[[#This Row],[V_phase]])))*0.9</f>
        <v>-1.9009281718792653E-4</v>
      </c>
      <c r="K73">
        <f>(10^(_10sept_0_30[[#This Row],[V_mag_adj]]/20)*SIN(RADIANS(_10sept_0_30[[#This Row],[V_phase]])))*0.9</f>
        <v>8.5252289942092238E-4</v>
      </c>
    </row>
    <row r="74" spans="1:11" x14ac:dyDescent="0.25">
      <c r="A74">
        <v>-109</v>
      </c>
      <c r="B74">
        <v>-19.809999999999999</v>
      </c>
      <c r="C74">
        <v>121.35</v>
      </c>
      <c r="D74">
        <v>-19.739999999999998</v>
      </c>
      <c r="E74">
        <v>120.9</v>
      </c>
      <c r="F74">
        <f>_10sept_0_30[[#This Row],[H_mag]]-40</f>
        <v>-59.81</v>
      </c>
      <c r="G74">
        <f>_10sept_0_30[[#This Row],[V_mag]]-40</f>
        <v>-59.739999999999995</v>
      </c>
      <c r="H74">
        <f>(10^(_10sept_0_30[[#This Row],[H_mag_adj]]/20)*COS(RADIANS(_10sept_0_30[[#This Row],[H_phase]])))*0.9</f>
        <v>-4.7859346132844509E-4</v>
      </c>
      <c r="I74">
        <f>(10^(_10sept_0_30[[#This Row],[H_mag_adj]]/20)*SIN(RADIANS(_10sept_0_30[[#This Row],[H_phase]])))*0.9</f>
        <v>7.856027471581969E-4</v>
      </c>
      <c r="J74">
        <f>(10^(_10sept_0_30[[#This Row],[V_mag_adj]]/20)*COS(RADIANS(_10sept_0_30[[#This Row],[V_phase]])))*0.9</f>
        <v>-4.7623120055545357E-4</v>
      </c>
      <c r="K74">
        <f>(10^(_10sept_0_30[[#This Row],[V_mag_adj]]/20)*SIN(RADIANS(_10sept_0_30[[#This Row],[V_phase]])))*0.9</f>
        <v>7.9572435236611875E-4</v>
      </c>
    </row>
    <row r="75" spans="1:11" x14ac:dyDescent="0.25">
      <c r="A75">
        <v>-108</v>
      </c>
      <c r="B75">
        <v>-19.260000000000002</v>
      </c>
      <c r="C75">
        <v>137.49</v>
      </c>
      <c r="D75">
        <v>-19.36</v>
      </c>
      <c r="E75">
        <v>136.63999999999999</v>
      </c>
      <c r="F75">
        <f>_10sept_0_30[[#This Row],[H_mag]]-40</f>
        <v>-59.260000000000005</v>
      </c>
      <c r="G75">
        <f>_10sept_0_30[[#This Row],[V_mag]]-40</f>
        <v>-59.36</v>
      </c>
      <c r="H75">
        <f>(10^(_10sept_0_30[[#This Row],[H_mag_adj]]/20)*COS(RADIANS(_10sept_0_30[[#This Row],[H_phase]])))*0.9</f>
        <v>-7.2244356140898443E-4</v>
      </c>
      <c r="I75">
        <f>(10^(_10sept_0_30[[#This Row],[H_mag_adj]]/20)*SIN(RADIANS(_10sept_0_30[[#This Row],[H_phase]])))*0.9</f>
        <v>6.6222955732442366E-4</v>
      </c>
      <c r="J75">
        <f>(10^(_10sept_0_30[[#This Row],[V_mag_adj]]/20)*COS(RADIANS(_10sept_0_30[[#This Row],[V_phase]])))*0.9</f>
        <v>-7.0438367158426741E-4</v>
      </c>
      <c r="K75">
        <f>(10^(_10sept_0_30[[#This Row],[V_mag_adj]]/20)*SIN(RADIANS(_10sept_0_30[[#This Row],[V_phase]])))*0.9</f>
        <v>6.6517163325800202E-4</v>
      </c>
    </row>
    <row r="76" spans="1:11" x14ac:dyDescent="0.25">
      <c r="A76">
        <v>-107</v>
      </c>
      <c r="B76">
        <v>-19.239999999999998</v>
      </c>
      <c r="C76">
        <v>152.02000000000001</v>
      </c>
      <c r="D76">
        <v>-19.28</v>
      </c>
      <c r="E76">
        <v>151.74</v>
      </c>
      <c r="F76">
        <f>_10sept_0_30[[#This Row],[H_mag]]-40</f>
        <v>-59.239999999999995</v>
      </c>
      <c r="G76">
        <f>_10sept_0_30[[#This Row],[V_mag]]-40</f>
        <v>-59.28</v>
      </c>
      <c r="H76">
        <f>(10^(_10sept_0_30[[#This Row],[H_mag_adj]]/20)*COS(RADIANS(_10sept_0_30[[#This Row],[H_phase]])))*0.9</f>
        <v>-8.674770784622602E-4</v>
      </c>
      <c r="I76">
        <f>(10^(_10sept_0_30[[#This Row],[H_mag_adj]]/20)*SIN(RADIANS(_10sept_0_30[[#This Row],[H_phase]])))*0.9</f>
        <v>4.6085740185523324E-4</v>
      </c>
      <c r="J76">
        <f>(10^(_10sept_0_30[[#This Row],[V_mag_adj]]/20)*COS(RADIANS(_10sept_0_30[[#This Row],[V_phase]])))*0.9</f>
        <v>-8.6123925498797623E-4</v>
      </c>
      <c r="K76">
        <f>(10^(_10sept_0_30[[#This Row],[V_mag_adj]]/20)*SIN(RADIANS(_10sept_0_30[[#This Row],[V_phase]])))*0.9</f>
        <v>4.6295427478926709E-4</v>
      </c>
    </row>
    <row r="77" spans="1:11" x14ac:dyDescent="0.25">
      <c r="A77">
        <v>-106</v>
      </c>
      <c r="B77">
        <v>-19.22</v>
      </c>
      <c r="C77">
        <v>168.03</v>
      </c>
      <c r="D77">
        <v>-19.399999999999999</v>
      </c>
      <c r="E77">
        <v>166.97</v>
      </c>
      <c r="F77">
        <f>_10sept_0_30[[#This Row],[H_mag]]-40</f>
        <v>-59.22</v>
      </c>
      <c r="G77">
        <f>_10sept_0_30[[#This Row],[V_mag]]-40</f>
        <v>-59.4</v>
      </c>
      <c r="H77">
        <f>(10^(_10sept_0_30[[#This Row],[H_mag_adj]]/20)*COS(RADIANS(_10sept_0_30[[#This Row],[H_phase]])))*0.9</f>
        <v>-9.6315276501390855E-4</v>
      </c>
      <c r="I77">
        <f>(10^(_10sept_0_30[[#This Row],[H_mag_adj]]/20)*SIN(RADIANS(_10sept_0_30[[#This Row],[H_phase]])))*0.9</f>
        <v>2.0419740841874122E-4</v>
      </c>
      <c r="J77">
        <f>(10^(_10sept_0_30[[#This Row],[V_mag_adj]]/20)*COS(RADIANS(_10sept_0_30[[#This Row],[V_phase]])))*0.9</f>
        <v>-9.3953698543655835E-4</v>
      </c>
      <c r="K77">
        <f>(10^(_10sept_0_30[[#This Row],[V_mag_adj]]/20)*SIN(RADIANS(_10sept_0_30[[#This Row],[V_phase]])))*0.9</f>
        <v>2.1742742791391203E-4</v>
      </c>
    </row>
    <row r="78" spans="1:11" x14ac:dyDescent="0.25">
      <c r="A78">
        <v>-105</v>
      </c>
      <c r="B78">
        <v>-19.63</v>
      </c>
      <c r="C78">
        <v>-175.56</v>
      </c>
      <c r="D78">
        <v>-19.72</v>
      </c>
      <c r="E78">
        <v>-175.99</v>
      </c>
      <c r="F78">
        <f>_10sept_0_30[[#This Row],[H_mag]]-40</f>
        <v>-59.629999999999995</v>
      </c>
      <c r="G78">
        <f>_10sept_0_30[[#This Row],[V_mag]]-40</f>
        <v>-59.72</v>
      </c>
      <c r="H78">
        <f>(10^(_10sept_0_30[[#This Row],[H_mag_adj]]/20)*COS(RADIANS(_10sept_0_30[[#This Row],[H_phase]])))*0.9</f>
        <v>-9.3634783368714983E-4</v>
      </c>
      <c r="I78">
        <f>(10^(_10sept_0_30[[#This Row],[H_mag_adj]]/20)*SIN(RADIANS(_10sept_0_30[[#This Row],[H_phase]])))*0.9</f>
        <v>-7.2705639048579925E-5</v>
      </c>
      <c r="J78">
        <f>(10^(_10sept_0_30[[#This Row],[V_mag_adj]]/20)*COS(RADIANS(_10sept_0_30[[#This Row],[V_phase]])))*0.9</f>
        <v>-9.2720975537418434E-4</v>
      </c>
      <c r="K78">
        <f>(10^(_10sept_0_30[[#This Row],[V_mag_adj]]/20)*SIN(RADIANS(_10sept_0_30[[#This Row],[V_phase]])))*0.9</f>
        <v>-6.499944411650203E-5</v>
      </c>
    </row>
    <row r="79" spans="1:11" x14ac:dyDescent="0.25">
      <c r="A79">
        <v>-104</v>
      </c>
      <c r="B79">
        <v>-20.12</v>
      </c>
      <c r="C79">
        <v>-157.97999999999999</v>
      </c>
      <c r="D79">
        <v>-20.190000000000001</v>
      </c>
      <c r="E79">
        <v>-159.38999999999999</v>
      </c>
      <c r="F79">
        <f>_10sept_0_30[[#This Row],[H_mag]]-40</f>
        <v>-60.120000000000005</v>
      </c>
      <c r="G79">
        <f>_10sept_0_30[[#This Row],[V_mag]]-40</f>
        <v>-60.19</v>
      </c>
      <c r="H79">
        <f>(10^(_10sept_0_30[[#This Row],[H_mag_adj]]/20)*COS(RADIANS(_10sept_0_30[[#This Row],[H_phase]])))*0.9</f>
        <v>-8.229000520943501E-4</v>
      </c>
      <c r="I79">
        <f>(10^(_10sept_0_30[[#This Row],[H_mag_adj]]/20)*SIN(RADIANS(_10sept_0_30[[#This Row],[H_phase]])))*0.9</f>
        <v>-3.3280738501790424E-4</v>
      </c>
      <c r="J79">
        <f>(10^(_10sept_0_30[[#This Row],[V_mag_adj]]/20)*COS(RADIANS(_10sept_0_30[[#This Row],[V_phase]])))*0.9</f>
        <v>-8.2417129202357368E-4</v>
      </c>
      <c r="K79">
        <f>(10^(_10sept_0_30[[#This Row],[V_mag_adj]]/20)*SIN(RADIANS(_10sept_0_30[[#This Row],[V_phase]])))*0.9</f>
        <v>-3.0994980102109354E-4</v>
      </c>
    </row>
    <row r="80" spans="1:11" x14ac:dyDescent="0.25">
      <c r="A80">
        <v>-103</v>
      </c>
      <c r="B80">
        <v>-20.73</v>
      </c>
      <c r="C80">
        <v>-140.24</v>
      </c>
      <c r="D80">
        <v>-20.71</v>
      </c>
      <c r="E80">
        <v>-140.46</v>
      </c>
      <c r="F80">
        <f>_10sept_0_30[[#This Row],[H_mag]]-40</f>
        <v>-60.730000000000004</v>
      </c>
      <c r="G80">
        <f>_10sept_0_30[[#This Row],[V_mag]]-40</f>
        <v>-60.71</v>
      </c>
      <c r="H80">
        <f>(10^(_10sept_0_30[[#This Row],[H_mag_adj]]/20)*COS(RADIANS(_10sept_0_30[[#This Row],[H_phase]])))*0.9</f>
        <v>-6.3608691545254234E-4</v>
      </c>
      <c r="I80">
        <f>(10^(_10sept_0_30[[#This Row],[H_mag_adj]]/20)*SIN(RADIANS(_10sept_0_30[[#This Row],[H_phase]])))*0.9</f>
        <v>-5.2921574104508964E-4</v>
      </c>
      <c r="J80">
        <f>(10^(_10sept_0_30[[#This Row],[V_mag_adj]]/20)*COS(RADIANS(_10sept_0_30[[#This Row],[V_phase]])))*0.9</f>
        <v>-6.395852692656892E-4</v>
      </c>
      <c r="K80">
        <f>(10^(_10sept_0_30[[#This Row],[V_mag_adj]]/20)*SIN(RADIANS(_10sept_0_30[[#This Row],[V_phase]])))*0.9</f>
        <v>-5.2798377637740832E-4</v>
      </c>
    </row>
    <row r="81" spans="1:11" x14ac:dyDescent="0.25">
      <c r="A81">
        <v>-102</v>
      </c>
      <c r="B81">
        <v>-21.31</v>
      </c>
      <c r="C81">
        <v>-119.95</v>
      </c>
      <c r="D81">
        <v>-21.36</v>
      </c>
      <c r="E81">
        <v>-120.44</v>
      </c>
      <c r="F81">
        <f>_10sept_0_30[[#This Row],[H_mag]]-40</f>
        <v>-61.31</v>
      </c>
      <c r="G81">
        <f>_10sept_0_30[[#This Row],[V_mag]]-40</f>
        <v>-61.36</v>
      </c>
      <c r="H81">
        <f>(10^(_10sept_0_30[[#This Row],[H_mag_adj]]/20)*COS(RADIANS(_10sept_0_30[[#This Row],[H_phase]])))*0.9</f>
        <v>-3.8641628043405005E-4</v>
      </c>
      <c r="I81">
        <f>(10^(_10sept_0_30[[#This Row],[H_mag_adj]]/20)*SIN(RADIANS(_10sept_0_30[[#This Row],[H_phase]])))*0.9</f>
        <v>-6.706435200705995E-4</v>
      </c>
      <c r="J81">
        <f>(10^(_10sept_0_30[[#This Row],[V_mag_adj]]/20)*COS(RADIANS(_10sept_0_30[[#This Row],[V_phase]])))*0.9</f>
        <v>-3.8988665877211947E-4</v>
      </c>
      <c r="K81">
        <f>(10^(_10sept_0_30[[#This Row],[V_mag_adj]]/20)*SIN(RADIANS(_10sept_0_30[[#This Row],[V_phase]])))*0.9</f>
        <v>-6.6348402462537075E-4</v>
      </c>
    </row>
    <row r="82" spans="1:11" x14ac:dyDescent="0.25">
      <c r="A82">
        <v>-101</v>
      </c>
      <c r="B82">
        <v>-21.84</v>
      </c>
      <c r="C82">
        <v>-97.93</v>
      </c>
      <c r="D82">
        <v>-21.88</v>
      </c>
      <c r="E82">
        <v>-99.46</v>
      </c>
      <c r="F82">
        <f>_10sept_0_30[[#This Row],[H_mag]]-40</f>
        <v>-61.84</v>
      </c>
      <c r="G82">
        <f>_10sept_0_30[[#This Row],[V_mag]]-40</f>
        <v>-61.879999999999995</v>
      </c>
      <c r="H82">
        <f>(10^(_10sept_0_30[[#This Row],[H_mag_adj]]/20)*COS(RADIANS(_10sept_0_30[[#This Row],[H_phase]])))*0.9</f>
        <v>-1.004628819022431E-4</v>
      </c>
      <c r="I82">
        <f>(10^(_10sept_0_30[[#This Row],[H_mag_adj]]/20)*SIN(RADIANS(_10sept_0_30[[#This Row],[H_phase]])))*0.9</f>
        <v>-7.2122292694727012E-4</v>
      </c>
      <c r="J82">
        <f>(10^(_10sept_0_30[[#This Row],[V_mag_adj]]/20)*COS(RADIANS(_10sept_0_30[[#This Row],[V_phase]])))*0.9</f>
        <v>-1.1913408182098864E-4</v>
      </c>
      <c r="K82">
        <f>(10^(_10sept_0_30[[#This Row],[V_mag_adj]]/20)*SIN(RADIANS(_10sept_0_30[[#This Row],[V_phase]])))*0.9</f>
        <v>-7.1498318981829431E-4</v>
      </c>
    </row>
    <row r="83" spans="1:11" x14ac:dyDescent="0.25">
      <c r="A83">
        <v>-100</v>
      </c>
      <c r="B83">
        <v>-22.19</v>
      </c>
      <c r="C83">
        <v>-74.89</v>
      </c>
      <c r="D83">
        <v>-22.22</v>
      </c>
      <c r="E83">
        <v>-76.650000000000006</v>
      </c>
      <c r="F83">
        <f>_10sept_0_30[[#This Row],[H_mag]]-40</f>
        <v>-62.19</v>
      </c>
      <c r="G83">
        <f>_10sept_0_30[[#This Row],[V_mag]]-40</f>
        <v>-62.22</v>
      </c>
      <c r="H83">
        <f>(10^(_10sept_0_30[[#This Row],[H_mag_adj]]/20)*COS(RADIANS(_10sept_0_30[[#This Row],[H_phase]])))*0.9</f>
        <v>1.8232179109354816E-4</v>
      </c>
      <c r="I83">
        <f>(10^(_10sept_0_30[[#This Row],[H_mag_adj]]/20)*SIN(RADIANS(_10sept_0_30[[#This Row],[H_phase]])))*0.9</f>
        <v>-6.7524599538783497E-4</v>
      </c>
      <c r="J83">
        <f>(10^(_10sept_0_30[[#This Row],[V_mag_adj]]/20)*COS(RADIANS(_10sept_0_30[[#This Row],[V_phase]])))*0.9</f>
        <v>1.6094014524214648E-4</v>
      </c>
      <c r="K83">
        <f>(10^(_10sept_0_30[[#This Row],[V_mag_adj]]/20)*SIN(RADIANS(_10sept_0_30[[#This Row],[V_phase]])))*0.9</f>
        <v>-6.7818068493315188E-4</v>
      </c>
    </row>
    <row r="84" spans="1:11" x14ac:dyDescent="0.25">
      <c r="A84">
        <v>-99</v>
      </c>
      <c r="B84">
        <v>-22.25</v>
      </c>
      <c r="C84">
        <v>-51.44</v>
      </c>
      <c r="D84">
        <v>-22.24</v>
      </c>
      <c r="E84">
        <v>-52.05</v>
      </c>
      <c r="F84">
        <f>_10sept_0_30[[#This Row],[H_mag]]-40</f>
        <v>-62.25</v>
      </c>
      <c r="G84">
        <f>_10sept_0_30[[#This Row],[V_mag]]-40</f>
        <v>-62.239999999999995</v>
      </c>
      <c r="H84">
        <f>(10^(_10sept_0_30[[#This Row],[H_mag_adj]]/20)*COS(RADIANS(_10sept_0_30[[#This Row],[H_phase]])))*0.9</f>
        <v>4.3297539252841553E-4</v>
      </c>
      <c r="I84">
        <f>(10^(_10sept_0_30[[#This Row],[H_mag_adj]]/20)*SIN(RADIANS(_10sept_0_30[[#This Row],[H_phase]])))*0.9</f>
        <v>-5.4315618906845072E-4</v>
      </c>
      <c r="J84">
        <f>(10^(_10sept_0_30[[#This Row],[V_mag_adj]]/20)*COS(RADIANS(_10sept_0_30[[#This Row],[V_phase]])))*0.9</f>
        <v>4.2766032540258846E-4</v>
      </c>
      <c r="K84">
        <f>(10^(_10sept_0_30[[#This Row],[V_mag_adj]]/20)*SIN(RADIANS(_10sept_0_30[[#This Row],[V_phase]])))*0.9</f>
        <v>-5.4836596193551257E-4</v>
      </c>
    </row>
    <row r="85" spans="1:11" x14ac:dyDescent="0.25">
      <c r="A85">
        <v>-98</v>
      </c>
      <c r="B85">
        <v>-21.93</v>
      </c>
      <c r="C85">
        <v>-26.98</v>
      </c>
      <c r="D85">
        <v>-21.94</v>
      </c>
      <c r="E85">
        <v>-29.19</v>
      </c>
      <c r="F85">
        <f>_10sept_0_30[[#This Row],[H_mag]]-40</f>
        <v>-61.93</v>
      </c>
      <c r="G85">
        <f>_10sept_0_30[[#This Row],[V_mag]]-40</f>
        <v>-61.94</v>
      </c>
      <c r="H85">
        <f>(10^(_10sept_0_30[[#This Row],[H_mag_adj]]/20)*COS(RADIANS(_10sept_0_30[[#This Row],[H_phase]])))*0.9</f>
        <v>6.4224480925813157E-4</v>
      </c>
      <c r="I85">
        <f>(10^(_10sept_0_30[[#This Row],[H_mag_adj]]/20)*SIN(RADIANS(_10sept_0_30[[#This Row],[H_phase]])))*0.9</f>
        <v>-3.2695773735295989E-4</v>
      </c>
      <c r="J85">
        <f>(10^(_10sept_0_30[[#This Row],[V_mag_adj]]/20)*COS(RADIANS(_10sept_0_30[[#This Row],[V_phase]])))*0.9</f>
        <v>6.2843496539740729E-4</v>
      </c>
      <c r="K85">
        <f>(10^(_10sept_0_30[[#This Row],[V_mag_adj]]/20)*SIN(RADIANS(_10sept_0_30[[#This Row],[V_phase]])))*0.9</f>
        <v>-3.5107650306863929E-4</v>
      </c>
    </row>
    <row r="86" spans="1:11" x14ac:dyDescent="0.25">
      <c r="A86">
        <v>-97</v>
      </c>
      <c r="B86">
        <v>-21.44</v>
      </c>
      <c r="C86">
        <v>-5.36</v>
      </c>
      <c r="D86">
        <v>-21.41</v>
      </c>
      <c r="E86">
        <v>-6.23</v>
      </c>
      <c r="F86">
        <f>_10sept_0_30[[#This Row],[H_mag]]-40</f>
        <v>-61.44</v>
      </c>
      <c r="G86">
        <f>_10sept_0_30[[#This Row],[V_mag]]-40</f>
        <v>-61.41</v>
      </c>
      <c r="H86">
        <f>(10^(_10sept_0_30[[#This Row],[H_mag_adj]]/20)*COS(RADIANS(_10sept_0_30[[#This Row],[H_phase]])))*0.9</f>
        <v>7.5917056155608406E-4</v>
      </c>
      <c r="I86">
        <f>(10^(_10sept_0_30[[#This Row],[H_mag_adj]]/20)*SIN(RADIANS(_10sept_0_30[[#This Row],[H_phase]])))*0.9</f>
        <v>-7.1228045013339982E-5</v>
      </c>
      <c r="J86">
        <f>(10^(_10sept_0_30[[#This Row],[V_mag_adj]]/20)*COS(RADIANS(_10sept_0_30[[#This Row],[V_phase]])))*0.9</f>
        <v>7.6062410410766888E-4</v>
      </c>
      <c r="K86">
        <f>(10^(_10sept_0_30[[#This Row],[V_mag_adj]]/20)*SIN(RADIANS(_10sept_0_30[[#This Row],[V_phase]])))*0.9</f>
        <v>-8.3033205214321531E-5</v>
      </c>
    </row>
    <row r="87" spans="1:11" x14ac:dyDescent="0.25">
      <c r="A87">
        <v>-96</v>
      </c>
      <c r="B87">
        <v>-20.71</v>
      </c>
      <c r="C87">
        <v>15.12</v>
      </c>
      <c r="D87">
        <v>-20.78</v>
      </c>
      <c r="E87">
        <v>14.23</v>
      </c>
      <c r="F87">
        <f>_10sept_0_30[[#This Row],[H_mag]]-40</f>
        <v>-60.71</v>
      </c>
      <c r="G87">
        <f>_10sept_0_30[[#This Row],[V_mag]]-40</f>
        <v>-60.78</v>
      </c>
      <c r="H87">
        <f>(10^(_10sept_0_30[[#This Row],[H_mag_adj]]/20)*COS(RADIANS(_10sept_0_30[[#This Row],[H_phase]])))*0.9</f>
        <v>8.006478539292186E-4</v>
      </c>
      <c r="I87">
        <f>(10^(_10sept_0_30[[#This Row],[H_mag_adj]]/20)*SIN(RADIANS(_10sept_0_30[[#This Row],[H_phase]])))*0.9</f>
        <v>2.1633122469479535E-4</v>
      </c>
      <c r="J87">
        <f>(10^(_10sept_0_30[[#This Row],[V_mag_adj]]/20)*COS(RADIANS(_10sept_0_30[[#This Row],[V_phase]])))*0.9</f>
        <v>7.9745876876335725E-4</v>
      </c>
      <c r="K87">
        <f>(10^(_10sept_0_30[[#This Row],[V_mag_adj]]/20)*SIN(RADIANS(_10sept_0_30[[#This Row],[V_phase]])))*0.9</f>
        <v>2.0223243283345882E-4</v>
      </c>
    </row>
    <row r="88" spans="1:11" x14ac:dyDescent="0.25">
      <c r="A88">
        <v>-95</v>
      </c>
      <c r="B88">
        <v>-20.12</v>
      </c>
      <c r="C88">
        <v>32.83</v>
      </c>
      <c r="D88">
        <v>-20.18</v>
      </c>
      <c r="E88">
        <v>32.32</v>
      </c>
      <c r="F88">
        <f>_10sept_0_30[[#This Row],[H_mag]]-40</f>
        <v>-60.120000000000005</v>
      </c>
      <c r="G88">
        <f>_10sept_0_30[[#This Row],[V_mag]]-40</f>
        <v>-60.18</v>
      </c>
      <c r="H88">
        <f>(10^(_10sept_0_30[[#This Row],[H_mag_adj]]/20)*COS(RADIANS(_10sept_0_30[[#This Row],[H_phase]])))*0.9</f>
        <v>7.4587836384487182E-4</v>
      </c>
      <c r="I88">
        <f>(10^(_10sept_0_30[[#This Row],[H_mag_adj]]/20)*SIN(RADIANS(_10sept_0_30[[#This Row],[H_phase]])))*0.9</f>
        <v>4.8123873244725068E-4</v>
      </c>
      <c r="J88">
        <f>(10^(_10sept_0_30[[#This Row],[V_mag_adj]]/20)*COS(RADIANS(_10sept_0_30[[#This Row],[V_phase]])))*0.9</f>
        <v>7.4496847653769021E-4</v>
      </c>
      <c r="K88">
        <f>(10^(_10sept_0_30[[#This Row],[V_mag_adj]]/20)*SIN(RADIANS(_10sept_0_30[[#This Row],[V_phase]])))*0.9</f>
        <v>4.7131356917981667E-4</v>
      </c>
    </row>
    <row r="89" spans="1:11" x14ac:dyDescent="0.25">
      <c r="A89">
        <v>-94</v>
      </c>
      <c r="B89">
        <v>-19.54</v>
      </c>
      <c r="C89">
        <v>50.97</v>
      </c>
      <c r="D89">
        <v>-19.52</v>
      </c>
      <c r="E89">
        <v>49.95</v>
      </c>
      <c r="F89">
        <f>_10sept_0_30[[#This Row],[H_mag]]-40</f>
        <v>-59.54</v>
      </c>
      <c r="G89">
        <f>_10sept_0_30[[#This Row],[V_mag]]-40</f>
        <v>-59.519999999999996</v>
      </c>
      <c r="H89">
        <f>(10^(_10sept_0_30[[#This Row],[H_mag_adj]]/20)*COS(RADIANS(_10sept_0_30[[#This Row],[H_phase]])))*0.9</f>
        <v>5.9757851373198401E-4</v>
      </c>
      <c r="I89">
        <f>(10^(_10sept_0_30[[#This Row],[H_mag_adj]]/20)*SIN(RADIANS(_10sept_0_30[[#This Row],[H_phase]])))*0.9</f>
        <v>7.3715847619352582E-4</v>
      </c>
      <c r="J89">
        <f>(10^(_10sept_0_30[[#This Row],[V_mag_adj]]/20)*COS(RADIANS(_10sept_0_30[[#This Row],[V_phase]])))*0.9</f>
        <v>6.1201388183118534E-4</v>
      </c>
      <c r="K89">
        <f>(10^(_10sept_0_30[[#This Row],[V_mag_adj]]/20)*SIN(RADIANS(_10sept_0_30[[#This Row],[V_phase]])))*0.9</f>
        <v>7.2807845672576892E-4</v>
      </c>
    </row>
    <row r="90" spans="1:11" x14ac:dyDescent="0.25">
      <c r="A90">
        <v>-93</v>
      </c>
      <c r="B90">
        <v>-19.100000000000001</v>
      </c>
      <c r="C90">
        <v>68.86</v>
      </c>
      <c r="D90">
        <v>-19.2</v>
      </c>
      <c r="E90">
        <v>66.760000000000005</v>
      </c>
      <c r="F90">
        <f>_10sept_0_30[[#This Row],[H_mag]]-40</f>
        <v>-59.1</v>
      </c>
      <c r="G90">
        <f>_10sept_0_30[[#This Row],[V_mag]]-40</f>
        <v>-59.2</v>
      </c>
      <c r="H90">
        <f>(10^(_10sept_0_30[[#This Row],[H_mag_adj]]/20)*COS(RADIANS(_10sept_0_30[[#This Row],[H_phase]])))*0.9</f>
        <v>3.6001955559538941E-4</v>
      </c>
      <c r="I90">
        <f>(10^(_10sept_0_30[[#This Row],[H_mag_adj]]/20)*SIN(RADIANS(_10sept_0_30[[#This Row],[H_phase]])))*0.9</f>
        <v>9.3107659402807724E-4</v>
      </c>
      <c r="J90">
        <f>(10^(_10sept_0_30[[#This Row],[V_mag_adj]]/20)*COS(RADIANS(_10sept_0_30[[#This Row],[V_phase]])))*0.9</f>
        <v>3.8938697505011094E-4</v>
      </c>
      <c r="K90">
        <f>(10^(_10sept_0_30[[#This Row],[V_mag_adj]]/20)*SIN(RADIANS(_10sept_0_30[[#This Row],[V_phase]])))*0.9</f>
        <v>9.067590505208253E-4</v>
      </c>
    </row>
    <row r="91" spans="1:11" x14ac:dyDescent="0.25">
      <c r="A91">
        <v>-92</v>
      </c>
      <c r="B91">
        <v>-18.850000000000001</v>
      </c>
      <c r="C91">
        <v>86.03</v>
      </c>
      <c r="D91">
        <v>-18.89</v>
      </c>
      <c r="E91">
        <v>83.99</v>
      </c>
      <c r="F91">
        <f>_10sept_0_30[[#This Row],[H_mag]]-40</f>
        <v>-58.85</v>
      </c>
      <c r="G91">
        <f>_10sept_0_30[[#This Row],[V_mag]]-40</f>
        <v>-58.89</v>
      </c>
      <c r="H91">
        <f>(10^(_10sept_0_30[[#This Row],[H_mag_adj]]/20)*COS(RADIANS(_10sept_0_30[[#This Row],[H_phase]])))*0.9</f>
        <v>7.1131639200797036E-5</v>
      </c>
      <c r="I91">
        <f>(10^(_10sept_0_30[[#This Row],[H_mag_adj]]/20)*SIN(RADIANS(_10sept_0_30[[#This Row],[H_phase]])))*0.9</f>
        <v>1.0249416473394812E-3</v>
      </c>
      <c r="J91">
        <f>(10^(_10sept_0_30[[#This Row],[V_mag_adj]]/20)*COS(RADIANS(_10sept_0_30[[#This Row],[V_phase]])))*0.9</f>
        <v>1.070773579256214E-4</v>
      </c>
      <c r="K91">
        <f>(10^(_10sept_0_30[[#This Row],[V_mag_adj]]/20)*SIN(RADIANS(_10sept_0_30[[#This Row],[V_phase]])))*0.9</f>
        <v>1.0170654113903536E-3</v>
      </c>
    </row>
    <row r="92" spans="1:11" x14ac:dyDescent="0.25">
      <c r="A92">
        <v>-91</v>
      </c>
      <c r="B92">
        <v>-18.7</v>
      </c>
      <c r="C92">
        <v>101.53</v>
      </c>
      <c r="D92">
        <v>-18.760000000000002</v>
      </c>
      <c r="E92">
        <v>100.56</v>
      </c>
      <c r="F92">
        <f>_10sept_0_30[[#This Row],[H_mag]]-40</f>
        <v>-58.7</v>
      </c>
      <c r="G92">
        <f>_10sept_0_30[[#This Row],[V_mag]]-40</f>
        <v>-58.760000000000005</v>
      </c>
      <c r="H92">
        <f>(10^(_10sept_0_30[[#This Row],[H_mag_adj]]/20)*COS(RADIANS(_10sept_0_30[[#This Row],[H_phase]])))*0.9</f>
        <v>-2.0893635353319207E-4</v>
      </c>
      <c r="I92">
        <f>(10^(_10sept_0_30[[#This Row],[H_mag_adj]]/20)*SIN(RADIANS(_10sept_0_30[[#This Row],[H_phase]])))*0.9</f>
        <v>1.024209712447354E-3</v>
      </c>
      <c r="J92">
        <f>(10^(_10sept_0_30[[#This Row],[V_mag_adj]]/20)*COS(RADIANS(_10sept_0_30[[#This Row],[V_phase]])))*0.9</f>
        <v>-1.9024894101364465E-4</v>
      </c>
      <c r="K92">
        <f>(10^(_10sept_0_30[[#This Row],[V_mag_adj]]/20)*SIN(RADIANS(_10sept_0_30[[#This Row],[V_phase]])))*0.9</f>
        <v>1.0205260501356343E-3</v>
      </c>
    </row>
    <row r="93" spans="1:11" x14ac:dyDescent="0.25">
      <c r="A93">
        <v>-90</v>
      </c>
      <c r="B93">
        <v>-18.64</v>
      </c>
      <c r="C93">
        <v>118.92</v>
      </c>
      <c r="D93">
        <v>-18.66</v>
      </c>
      <c r="E93">
        <v>117.96</v>
      </c>
      <c r="F93">
        <f>_10sept_0_30[[#This Row],[H_mag]]-40</f>
        <v>-58.64</v>
      </c>
      <c r="G93">
        <f>_10sept_0_30[[#This Row],[V_mag]]-40</f>
        <v>-58.66</v>
      </c>
      <c r="H93">
        <f>(10^(_10sept_0_30[[#This Row],[H_mag_adj]]/20)*COS(RADIANS(_10sept_0_30[[#This Row],[H_phase]])))*0.9</f>
        <v>-5.0900023022688E-4</v>
      </c>
      <c r="I93">
        <f>(10^(_10sept_0_30[[#This Row],[H_mag_adj]]/20)*SIN(RADIANS(_10sept_0_30[[#This Row],[H_phase]])))*0.9</f>
        <v>9.2129208960113227E-4</v>
      </c>
      <c r="J93">
        <f>(10^(_10sept_0_30[[#This Row],[V_mag_adj]]/20)*COS(RADIANS(_10sept_0_30[[#This Row],[V_phase]])))*0.9</f>
        <v>-4.923581071709437E-4</v>
      </c>
      <c r="K93">
        <f>(10^(_10sept_0_30[[#This Row],[V_mag_adj]]/20)*SIN(RADIANS(_10sept_0_30[[#This Row],[V_phase]])))*0.9</f>
        <v>9.2755252525151665E-4</v>
      </c>
    </row>
    <row r="94" spans="1:11" x14ac:dyDescent="0.25">
      <c r="A94">
        <v>-89</v>
      </c>
      <c r="B94">
        <v>-18.489999999999998</v>
      </c>
      <c r="C94">
        <v>136.88</v>
      </c>
      <c r="D94">
        <v>-18.59</v>
      </c>
      <c r="E94">
        <v>135.81</v>
      </c>
      <c r="F94">
        <f>_10sept_0_30[[#This Row],[H_mag]]-40</f>
        <v>-58.489999999999995</v>
      </c>
      <c r="G94">
        <f>_10sept_0_30[[#This Row],[V_mag]]-40</f>
        <v>-58.59</v>
      </c>
      <c r="H94">
        <f>(10^(_10sept_0_30[[#This Row],[H_mag_adj]]/20)*COS(RADIANS(_10sept_0_30[[#This Row],[H_phase]])))*0.9</f>
        <v>-7.8166378113847578E-4</v>
      </c>
      <c r="I94">
        <f>(10^(_10sept_0_30[[#This Row],[H_mag_adj]]/20)*SIN(RADIANS(_10sept_0_30[[#This Row],[H_phase]])))*0.9</f>
        <v>7.3197998266451053E-4</v>
      </c>
      <c r="J94">
        <f>(10^(_10sept_0_30[[#This Row],[V_mag_adj]]/20)*COS(RADIANS(_10sept_0_30[[#This Row],[V_phase]])))*0.9</f>
        <v>-7.5906892756270167E-4</v>
      </c>
      <c r="K94">
        <f>(10^(_10sept_0_30[[#This Row],[V_mag_adj]]/20)*SIN(RADIANS(_10sept_0_30[[#This Row],[V_phase]])))*0.9</f>
        <v>7.3790455356770247E-4</v>
      </c>
    </row>
    <row r="95" spans="1:11" x14ac:dyDescent="0.25">
      <c r="A95">
        <v>-88</v>
      </c>
      <c r="B95">
        <v>-18.559999999999999</v>
      </c>
      <c r="C95">
        <v>154.05000000000001</v>
      </c>
      <c r="D95">
        <v>-18.57</v>
      </c>
      <c r="E95">
        <v>153.56</v>
      </c>
      <c r="F95">
        <f>_10sept_0_30[[#This Row],[H_mag]]-40</f>
        <v>-58.56</v>
      </c>
      <c r="G95">
        <f>_10sept_0_30[[#This Row],[V_mag]]-40</f>
        <v>-58.57</v>
      </c>
      <c r="H95">
        <f>(10^(_10sept_0_30[[#This Row],[H_mag_adj]]/20)*COS(RADIANS(_10sept_0_30[[#This Row],[H_phase]])))*0.9</f>
        <v>-9.5518465998668106E-4</v>
      </c>
      <c r="I95">
        <f>(10^(_10sept_0_30[[#This Row],[H_mag_adj]]/20)*SIN(RADIANS(_10sept_0_30[[#This Row],[H_phase]])))*0.9</f>
        <v>4.6484328080743736E-4</v>
      </c>
      <c r="J95">
        <f>(10^(_10sept_0_30[[#This Row],[V_mag_adj]]/20)*COS(RADIANS(_10sept_0_30[[#This Row],[V_phase]])))*0.9</f>
        <v>-9.5007993593957351E-4</v>
      </c>
      <c r="K95">
        <f>(10^(_10sept_0_30[[#This Row],[V_mag_adj]]/20)*SIN(RADIANS(_10sept_0_30[[#This Row],[V_phase]])))*0.9</f>
        <v>4.7245078749841188E-4</v>
      </c>
    </row>
    <row r="96" spans="1:11" x14ac:dyDescent="0.25">
      <c r="A96">
        <v>-87</v>
      </c>
      <c r="B96">
        <v>-18.5</v>
      </c>
      <c r="C96">
        <v>171.67</v>
      </c>
      <c r="D96">
        <v>-18.55</v>
      </c>
      <c r="E96">
        <v>169.81</v>
      </c>
      <c r="F96">
        <f>_10sept_0_30[[#This Row],[H_mag]]-40</f>
        <v>-58.5</v>
      </c>
      <c r="G96">
        <f>_10sept_0_30[[#This Row],[V_mag]]-40</f>
        <v>-58.55</v>
      </c>
      <c r="H96">
        <f>(10^(_10sept_0_30[[#This Row],[H_mag_adj]]/20)*COS(RADIANS(_10sept_0_30[[#This Row],[H_phase]])))*0.9</f>
        <v>-1.0583672495291889E-3</v>
      </c>
      <c r="I96">
        <f>(10^(_10sept_0_30[[#This Row],[H_mag_adj]]/20)*SIN(RADIANS(_10sept_0_30[[#This Row],[H_phase]])))*0.9</f>
        <v>1.5496508080354643E-4</v>
      </c>
      <c r="J96">
        <f>(10^(_10sept_0_30[[#This Row],[V_mag_adj]]/20)*COS(RADIANS(_10sept_0_30[[#This Row],[V_phase]])))*0.9</f>
        <v>-1.0467369704241765E-3</v>
      </c>
      <c r="K96">
        <f>(10^(_10sept_0_30[[#This Row],[V_mag_adj]]/20)*SIN(RADIANS(_10sept_0_30[[#This Row],[V_phase]])))*0.9</f>
        <v>1.8814910896022119E-4</v>
      </c>
    </row>
    <row r="97" spans="1:11" x14ac:dyDescent="0.25">
      <c r="A97">
        <v>-86</v>
      </c>
      <c r="B97">
        <v>-18.440000000000001</v>
      </c>
      <c r="C97">
        <v>-169.29</v>
      </c>
      <c r="D97">
        <v>-18.489999999999998</v>
      </c>
      <c r="E97">
        <v>-169.64</v>
      </c>
      <c r="F97">
        <f>_10sept_0_30[[#This Row],[H_mag]]-40</f>
        <v>-58.44</v>
      </c>
      <c r="G97">
        <f>_10sept_0_30[[#This Row],[V_mag]]-40</f>
        <v>-58.489999999999995</v>
      </c>
      <c r="H97">
        <f>(10^(_10sept_0_30[[#This Row],[H_mag_adj]]/20)*COS(RADIANS(_10sept_0_30[[#This Row],[H_phase]])))*0.9</f>
        <v>-1.0583043857932564E-3</v>
      </c>
      <c r="I97">
        <f>(10^(_10sept_0_30[[#This Row],[H_mag_adj]]/20)*SIN(RADIANS(_10sept_0_30[[#This Row],[H_phase]])))*0.9</f>
        <v>-2.0015999955617524E-4</v>
      </c>
      <c r="J97">
        <f>(10^(_10sept_0_30[[#This Row],[V_mag_adj]]/20)*COS(RADIANS(_10sept_0_30[[#This Row],[V_phase]])))*0.9</f>
        <v>-1.0534258466783316E-3</v>
      </c>
      <c r="K97">
        <f>(10^(_10sept_0_30[[#This Row],[V_mag_adj]]/20)*SIN(RADIANS(_10sept_0_30[[#This Row],[V_phase]])))*0.9</f>
        <v>-1.9257971678054818E-4</v>
      </c>
    </row>
    <row r="98" spans="1:11" x14ac:dyDescent="0.25">
      <c r="A98">
        <v>-85</v>
      </c>
      <c r="B98">
        <v>-18.28</v>
      </c>
      <c r="C98">
        <v>-149.88</v>
      </c>
      <c r="D98">
        <v>-18.36</v>
      </c>
      <c r="E98">
        <v>-150.37</v>
      </c>
      <c r="F98">
        <f>_10sept_0_30[[#This Row],[H_mag]]-40</f>
        <v>-58.28</v>
      </c>
      <c r="G98">
        <f>_10sept_0_30[[#This Row],[V_mag]]-40</f>
        <v>-58.36</v>
      </c>
      <c r="H98">
        <f>(10^(_10sept_0_30[[#This Row],[H_mag_adj]]/20)*COS(RADIANS(_10sept_0_30[[#This Row],[H_phase]])))*0.9</f>
        <v>-9.4895741004536903E-4</v>
      </c>
      <c r="I98">
        <f>(10^(_10sept_0_30[[#This Row],[H_mag_adj]]/20)*SIN(RADIANS(_10sept_0_30[[#This Row],[H_phase]])))*0.9</f>
        <v>-5.5053401727092166E-4</v>
      </c>
      <c r="J98">
        <f>(10^(_10sept_0_30[[#This Row],[V_mag_adj]]/20)*COS(RADIANS(_10sept_0_30[[#This Row],[V_phase]])))*0.9</f>
        <v>-9.4488793899208281E-4</v>
      </c>
      <c r="K98">
        <f>(10^(_10sept_0_30[[#This Row],[V_mag_adj]]/20)*SIN(RADIANS(_10sept_0_30[[#This Row],[V_phase]])))*0.9</f>
        <v>-5.3742565399348416E-4</v>
      </c>
    </row>
    <row r="99" spans="1:11" x14ac:dyDescent="0.25">
      <c r="A99">
        <v>-84</v>
      </c>
      <c r="B99">
        <v>-17.989999999999998</v>
      </c>
      <c r="C99">
        <v>-130.18</v>
      </c>
      <c r="D99">
        <v>-18.059999999999999</v>
      </c>
      <c r="E99">
        <v>-130.26</v>
      </c>
      <c r="F99">
        <f>_10sept_0_30[[#This Row],[H_mag]]-40</f>
        <v>-57.989999999999995</v>
      </c>
      <c r="G99">
        <f>_10sept_0_30[[#This Row],[V_mag]]-40</f>
        <v>-58.06</v>
      </c>
      <c r="H99">
        <f>(10^(_10sept_0_30[[#This Row],[H_mag_adj]]/20)*COS(RADIANS(_10sept_0_30[[#This Row],[H_phase]])))*0.9</f>
        <v>-7.3186475413829775E-4</v>
      </c>
      <c r="I99">
        <f>(10^(_10sept_0_30[[#This Row],[H_mag_adj]]/20)*SIN(RADIANS(_10sept_0_30[[#This Row],[H_phase]])))*0.9</f>
        <v>-8.6665843791789668E-4</v>
      </c>
      <c r="J99">
        <f>(10^(_10sept_0_30[[#This Row],[V_mag_adj]]/20)*COS(RADIANS(_10sept_0_30[[#This Row],[V_phase]])))*0.9</f>
        <v>-7.2718998649541676E-4</v>
      </c>
      <c r="K99">
        <f>(10^(_10sept_0_30[[#This Row],[V_mag_adj]]/20)*SIN(RADIANS(_10sept_0_30[[#This Row],[V_phase]])))*0.9</f>
        <v>-8.5868755323456614E-4</v>
      </c>
    </row>
    <row r="100" spans="1:11" x14ac:dyDescent="0.25">
      <c r="A100">
        <v>-83</v>
      </c>
      <c r="B100">
        <v>-17.260000000000002</v>
      </c>
      <c r="C100">
        <v>-110.01</v>
      </c>
      <c r="D100">
        <v>-17.28</v>
      </c>
      <c r="E100">
        <v>-109.89</v>
      </c>
      <c r="F100">
        <f>_10sept_0_30[[#This Row],[H_mag]]-40</f>
        <v>-57.260000000000005</v>
      </c>
      <c r="G100">
        <f>_10sept_0_30[[#This Row],[V_mag]]-40</f>
        <v>-57.28</v>
      </c>
      <c r="H100">
        <f>(10^(_10sept_0_30[[#This Row],[H_mag_adj]]/20)*COS(RADIANS(_10sept_0_30[[#This Row],[H_phase]])))*0.9</f>
        <v>-4.2218460506115492E-4</v>
      </c>
      <c r="I100">
        <f>(10^(_10sept_0_30[[#This Row],[H_mag_adj]]/20)*SIN(RADIANS(_10sept_0_30[[#This Row],[H_phase]])))*0.9</f>
        <v>-1.1593130642151841E-3</v>
      </c>
      <c r="J100">
        <f>(10^(_10sept_0_30[[#This Row],[V_mag_adj]]/20)*COS(RADIANS(_10sept_0_30[[#This Row],[V_phase]])))*0.9</f>
        <v>-4.187902101392537E-4</v>
      </c>
      <c r="K100">
        <f>(10^(_10sept_0_30[[#This Row],[V_mag_adj]]/20)*SIN(RADIANS(_10sept_0_30[[#This Row],[V_phase]])))*0.9</f>
        <v>-1.1575263684200964E-3</v>
      </c>
    </row>
    <row r="101" spans="1:11" x14ac:dyDescent="0.25">
      <c r="A101">
        <v>-82</v>
      </c>
      <c r="B101">
        <v>-16.329999999999998</v>
      </c>
      <c r="C101">
        <v>-92.1</v>
      </c>
      <c r="D101">
        <v>-16.39</v>
      </c>
      <c r="E101">
        <v>-92.05</v>
      </c>
      <c r="F101">
        <f>_10sept_0_30[[#This Row],[H_mag]]-40</f>
        <v>-56.33</v>
      </c>
      <c r="G101">
        <f>_10sept_0_30[[#This Row],[V_mag]]-40</f>
        <v>-56.39</v>
      </c>
      <c r="H101">
        <f>(10^(_10sept_0_30[[#This Row],[H_mag_adj]]/20)*COS(RADIANS(_10sept_0_30[[#This Row],[H_phase]])))*0.9</f>
        <v>-5.0320150525209267E-5</v>
      </c>
      <c r="I101">
        <f>(10^(_10sept_0_30[[#This Row],[H_mag_adj]]/20)*SIN(RADIANS(_10sept_0_30[[#This Row],[H_phase]])))*0.9</f>
        <v>-1.3723052871572614E-3</v>
      </c>
      <c r="J101">
        <f>(10^(_10sept_0_30[[#This Row],[V_mag_adj]]/20)*COS(RADIANS(_10sept_0_30[[#This Row],[V_phase]])))*0.9</f>
        <v>-4.8784411848482089E-5</v>
      </c>
      <c r="K101">
        <f>(10^(_10sept_0_30[[#This Row],[V_mag_adj]]/20)*SIN(RADIANS(_10sept_0_30[[#This Row],[V_phase]])))*0.9</f>
        <v>-1.3629014953882787E-3</v>
      </c>
    </row>
    <row r="102" spans="1:11" x14ac:dyDescent="0.25">
      <c r="A102">
        <v>-81</v>
      </c>
      <c r="B102">
        <v>-15.38</v>
      </c>
      <c r="C102">
        <v>-75.98</v>
      </c>
      <c r="D102">
        <v>-15.45</v>
      </c>
      <c r="E102">
        <v>-75.95</v>
      </c>
      <c r="F102">
        <f>_10sept_0_30[[#This Row],[H_mag]]-40</f>
        <v>-55.38</v>
      </c>
      <c r="G102">
        <f>_10sept_0_30[[#This Row],[V_mag]]-40</f>
        <v>-55.45</v>
      </c>
      <c r="H102">
        <f>(10^(_10sept_0_30[[#This Row],[H_mag_adj]]/20)*COS(RADIANS(_10sept_0_30[[#This Row],[H_phase]])))*0.9</f>
        <v>3.711293136162071E-4</v>
      </c>
      <c r="I102">
        <f>(10^(_10sept_0_30[[#This Row],[H_mag_adj]]/20)*SIN(RADIANS(_10sept_0_30[[#This Row],[H_phase]])))*0.9</f>
        <v>-1.4863079555101726E-3</v>
      </c>
      <c r="J102">
        <f>(10^(_10sept_0_30[[#This Row],[V_mag_adj]]/20)*COS(RADIANS(_10sept_0_30[[#This Row],[V_phase]])))*0.9</f>
        <v>3.6892231646212955E-4</v>
      </c>
      <c r="K102">
        <f>(10^(_10sept_0_30[[#This Row],[V_mag_adj]]/20)*SIN(RADIANS(_10sept_0_30[[#This Row],[V_phase]])))*0.9</f>
        <v>-1.4741849005787508E-3</v>
      </c>
    </row>
    <row r="103" spans="1:11" x14ac:dyDescent="0.25">
      <c r="A103">
        <v>-80</v>
      </c>
      <c r="B103">
        <v>-14.57</v>
      </c>
      <c r="C103">
        <v>-62.06</v>
      </c>
      <c r="D103">
        <v>-14.59</v>
      </c>
      <c r="E103">
        <v>-62.59</v>
      </c>
      <c r="F103">
        <f>_10sept_0_30[[#This Row],[H_mag]]-40</f>
        <v>-54.57</v>
      </c>
      <c r="G103">
        <f>_10sept_0_30[[#This Row],[V_mag]]-40</f>
        <v>-54.59</v>
      </c>
      <c r="H103">
        <f>(10^(_10sept_0_30[[#This Row],[H_mag_adj]]/20)*COS(RADIANS(_10sept_0_30[[#This Row],[H_phase]])))*0.9</f>
        <v>7.8794404746056906E-4</v>
      </c>
      <c r="I103">
        <f>(10^(_10sept_0_30[[#This Row],[H_mag_adj]]/20)*SIN(RADIANS(_10sept_0_30[[#This Row],[H_phase]])))*0.9</f>
        <v>-1.4856583501761105E-3</v>
      </c>
      <c r="J103">
        <f>(10^(_10sept_0_30[[#This Row],[V_mag_adj]]/20)*COS(RADIANS(_10sept_0_30[[#This Row],[V_phase]])))*0.9</f>
        <v>7.7238729229457952E-4</v>
      </c>
      <c r="K103">
        <f>(10^(_10sept_0_30[[#This Row],[V_mag_adj]]/20)*SIN(RADIANS(_10sept_0_30[[#This Row],[V_phase]])))*0.9</f>
        <v>-1.4894498240598136E-3</v>
      </c>
    </row>
    <row r="104" spans="1:11" x14ac:dyDescent="0.25">
      <c r="A104">
        <v>-79</v>
      </c>
      <c r="B104">
        <v>-13.93</v>
      </c>
      <c r="C104">
        <v>-49.23</v>
      </c>
      <c r="D104">
        <v>-13.98</v>
      </c>
      <c r="E104">
        <v>-49.3</v>
      </c>
      <c r="F104">
        <f>_10sept_0_30[[#This Row],[H_mag]]-40</f>
        <v>-53.93</v>
      </c>
      <c r="G104">
        <f>_10sept_0_30[[#This Row],[V_mag]]-40</f>
        <v>-53.980000000000004</v>
      </c>
      <c r="H104">
        <f>(10^(_10sept_0_30[[#This Row],[H_mag_adj]]/20)*COS(RADIANS(_10sept_0_30[[#This Row],[H_phase]])))*0.9</f>
        <v>1.1821477333044345E-3</v>
      </c>
      <c r="I104">
        <f>(10^(_10sept_0_30[[#This Row],[H_mag_adj]]/20)*SIN(RADIANS(_10sept_0_30[[#This Row],[H_phase]])))*0.9</f>
        <v>-1.3709819325550838E-3</v>
      </c>
      <c r="J104">
        <f>(10^(_10sept_0_30[[#This Row],[V_mag_adj]]/20)*COS(RADIANS(_10sept_0_30[[#This Row],[V_phase]])))*0.9</f>
        <v>1.1736960597618974E-3</v>
      </c>
      <c r="K104">
        <f>(10^(_10sept_0_30[[#This Row],[V_mag_adj]]/20)*SIN(RADIANS(_10sept_0_30[[#This Row],[V_phase]])))*0.9</f>
        <v>-1.3645475559189131E-3</v>
      </c>
    </row>
    <row r="105" spans="1:11" x14ac:dyDescent="0.25">
      <c r="A105">
        <v>-78</v>
      </c>
      <c r="B105">
        <v>-13.5</v>
      </c>
      <c r="C105">
        <v>-36.299999999999997</v>
      </c>
      <c r="D105">
        <v>-13.47</v>
      </c>
      <c r="E105">
        <v>-36.020000000000003</v>
      </c>
      <c r="F105">
        <f>_10sept_0_30[[#This Row],[H_mag]]-40</f>
        <v>-53.5</v>
      </c>
      <c r="G105">
        <f>_10sept_0_30[[#This Row],[V_mag]]-40</f>
        <v>-53.47</v>
      </c>
      <c r="H105">
        <f>(10^(_10sept_0_30[[#This Row],[H_mag_adj]]/20)*COS(RADIANS(_10sept_0_30[[#This Row],[H_phase]])))*0.9</f>
        <v>1.5329885322839523E-3</v>
      </c>
      <c r="I105">
        <f>(10^(_10sept_0_30[[#This Row],[H_mag_adj]]/20)*SIN(RADIANS(_10sept_0_30[[#This Row],[H_phase]])))*0.9</f>
        <v>-1.1260920283479032E-3</v>
      </c>
      <c r="J105">
        <f>(10^(_10sept_0_30[[#This Row],[V_mag_adj]]/20)*COS(RADIANS(_10sept_0_30[[#This Row],[V_phase]])))*0.9</f>
        <v>1.5437962144323428E-3</v>
      </c>
      <c r="K105">
        <f>(10^(_10sept_0_30[[#This Row],[V_mag_adj]]/20)*SIN(RADIANS(_10sept_0_30[[#This Row],[V_phase]])))*0.9</f>
        <v>-1.1224571586212096E-3</v>
      </c>
    </row>
    <row r="106" spans="1:11" x14ac:dyDescent="0.25">
      <c r="A106">
        <v>-77</v>
      </c>
      <c r="B106">
        <v>-13.2</v>
      </c>
      <c r="C106">
        <v>-22.58</v>
      </c>
      <c r="D106">
        <v>-13.22</v>
      </c>
      <c r="E106">
        <v>-22.48</v>
      </c>
      <c r="F106">
        <f>_10sept_0_30[[#This Row],[H_mag]]-40</f>
        <v>-53.2</v>
      </c>
      <c r="G106">
        <f>_10sept_0_30[[#This Row],[V_mag]]-40</f>
        <v>-53.22</v>
      </c>
      <c r="H106">
        <f>(10^(_10sept_0_30[[#This Row],[H_mag_adj]]/20)*COS(RADIANS(_10sept_0_30[[#This Row],[H_phase]])))*0.9</f>
        <v>1.8180515130241952E-3</v>
      </c>
      <c r="I106">
        <f>(10^(_10sept_0_30[[#This Row],[H_mag_adj]]/20)*SIN(RADIANS(_10sept_0_30[[#This Row],[H_phase]])))*0.9</f>
        <v>-7.5603732963643814E-4</v>
      </c>
      <c r="J106">
        <f>(10^(_10sept_0_30[[#This Row],[V_mag_adj]]/20)*COS(RADIANS(_10sept_0_30[[#This Row],[V_phase]])))*0.9</f>
        <v>1.8151838464499613E-3</v>
      </c>
      <c r="K106">
        <f>(10^(_10sept_0_30[[#This Row],[V_mag_adj]]/20)*SIN(RADIANS(_10sept_0_30[[#This Row],[V_phase]])))*0.9</f>
        <v>-7.5113154421245216E-4</v>
      </c>
    </row>
    <row r="107" spans="1:11" x14ac:dyDescent="0.25">
      <c r="A107">
        <v>-76</v>
      </c>
      <c r="B107">
        <v>-12.89</v>
      </c>
      <c r="C107">
        <v>-8.48</v>
      </c>
      <c r="D107">
        <v>-12.95</v>
      </c>
      <c r="E107">
        <v>-8.83</v>
      </c>
      <c r="F107">
        <f>_10sept_0_30[[#This Row],[H_mag]]-40</f>
        <v>-52.89</v>
      </c>
      <c r="G107">
        <f>_10sept_0_30[[#This Row],[V_mag]]-40</f>
        <v>-52.95</v>
      </c>
      <c r="H107">
        <f>(10^(_10sept_0_30[[#This Row],[H_mag_adj]]/20)*COS(RADIANS(_10sept_0_30[[#This Row],[H_phase]])))*0.9</f>
        <v>2.0182194921194102E-3</v>
      </c>
      <c r="I107">
        <f>(10^(_10sept_0_30[[#This Row],[H_mag_adj]]/20)*SIN(RADIANS(_10sept_0_30[[#This Row],[H_phase]])))*0.9</f>
        <v>-3.0090473483632629E-4</v>
      </c>
      <c r="J107">
        <f>(10^(_10sept_0_30[[#This Row],[V_mag_adj]]/20)*COS(RADIANS(_10sept_0_30[[#This Row],[V_phase]])))*0.9</f>
        <v>2.0024633130988991E-3</v>
      </c>
      <c r="K107">
        <f>(10^(_10sept_0_30[[#This Row],[V_mag_adj]]/20)*SIN(RADIANS(_10sept_0_30[[#This Row],[V_phase]])))*0.9</f>
        <v>-3.1107140131822242E-4</v>
      </c>
    </row>
    <row r="108" spans="1:11" x14ac:dyDescent="0.25">
      <c r="A108">
        <v>-75</v>
      </c>
      <c r="B108">
        <v>-12.7</v>
      </c>
      <c r="C108">
        <v>5.79</v>
      </c>
      <c r="D108">
        <v>-12.69</v>
      </c>
      <c r="E108">
        <v>5.47</v>
      </c>
      <c r="F108">
        <f>_10sept_0_30[[#This Row],[H_mag]]-40</f>
        <v>-52.7</v>
      </c>
      <c r="G108">
        <f>_10sept_0_30[[#This Row],[V_mag]]-40</f>
        <v>-52.69</v>
      </c>
      <c r="H108">
        <f>(10^(_10sept_0_30[[#This Row],[H_mag_adj]]/20)*COS(RADIANS(_10sept_0_30[[#This Row],[H_phase]])))*0.9</f>
        <v>2.0750148632516863E-3</v>
      </c>
      <c r="I108">
        <f>(10^(_10sept_0_30[[#This Row],[H_mag_adj]]/20)*SIN(RADIANS(_10sept_0_30[[#This Row],[H_phase]])))*0.9</f>
        <v>2.1040643498624204E-4</v>
      </c>
      <c r="J108">
        <f>(10^(_10sept_0_30[[#This Row],[V_mag_adj]]/20)*COS(RADIANS(_10sept_0_30[[#This Row],[V_phase]])))*0.9</f>
        <v>2.0785492669335671E-3</v>
      </c>
      <c r="K108">
        <f>(10^(_10sept_0_30[[#This Row],[V_mag_adj]]/20)*SIN(RADIANS(_10sept_0_30[[#This Row],[V_phase]])))*0.9</f>
        <v>1.990431694679758E-4</v>
      </c>
    </row>
    <row r="109" spans="1:11" x14ac:dyDescent="0.25">
      <c r="A109">
        <v>-74</v>
      </c>
      <c r="B109">
        <v>-12.43</v>
      </c>
      <c r="C109">
        <v>20.61</v>
      </c>
      <c r="D109">
        <v>-12.37</v>
      </c>
      <c r="E109">
        <v>20.79</v>
      </c>
      <c r="F109">
        <f>_10sept_0_30[[#This Row],[H_mag]]-40</f>
        <v>-52.43</v>
      </c>
      <c r="G109">
        <f>_10sept_0_30[[#This Row],[V_mag]]-40</f>
        <v>-52.37</v>
      </c>
      <c r="H109">
        <f>(10^(_10sept_0_30[[#This Row],[H_mag_adj]]/20)*COS(RADIANS(_10sept_0_30[[#This Row],[H_phase]])))*0.9</f>
        <v>2.0138053155836669E-3</v>
      </c>
      <c r="I109">
        <f>(10^(_10sept_0_30[[#This Row],[H_mag_adj]]/20)*SIN(RADIANS(_10sept_0_30[[#This Row],[H_phase]])))*0.9</f>
        <v>7.5734081361635659E-4</v>
      </c>
      <c r="J109">
        <f>(10^(_10sept_0_30[[#This Row],[V_mag_adj]]/20)*COS(RADIANS(_10sept_0_30[[#This Row],[V_phase]])))*0.9</f>
        <v>2.0253585959430524E-3</v>
      </c>
      <c r="K109">
        <f>(10^(_10sept_0_30[[#This Row],[V_mag_adj]]/20)*SIN(RADIANS(_10sept_0_30[[#This Row],[V_phase]])))*0.9</f>
        <v>7.6895708521172973E-4</v>
      </c>
    </row>
    <row r="110" spans="1:11" x14ac:dyDescent="0.25">
      <c r="A110">
        <v>-73</v>
      </c>
      <c r="B110">
        <v>-12.02</v>
      </c>
      <c r="C110">
        <v>35.74</v>
      </c>
      <c r="D110">
        <v>-12.02</v>
      </c>
      <c r="E110">
        <v>35.56</v>
      </c>
      <c r="F110">
        <f>_10sept_0_30[[#This Row],[H_mag]]-40</f>
        <v>-52.019999999999996</v>
      </c>
      <c r="G110">
        <f>_10sept_0_30[[#This Row],[V_mag]]-40</f>
        <v>-52.019999999999996</v>
      </c>
      <c r="H110">
        <f>(10^(_10sept_0_30[[#This Row],[H_mag_adj]]/20)*COS(RADIANS(_10sept_0_30[[#This Row],[H_phase]])))*0.9</f>
        <v>1.8307337262451092E-3</v>
      </c>
      <c r="I110">
        <f>(10^(_10sept_0_30[[#This Row],[H_mag_adj]]/20)*SIN(RADIANS(_10sept_0_30[[#This Row],[H_phase]])))*0.9</f>
        <v>1.317454640576504E-3</v>
      </c>
      <c r="J110">
        <f>(10^(_10sept_0_30[[#This Row],[V_mag_adj]]/20)*COS(RADIANS(_10sept_0_30[[#This Row],[V_phase]])))*0.9</f>
        <v>1.8348635909557682E-3</v>
      </c>
      <c r="K110">
        <f>(10^(_10sept_0_30[[#This Row],[V_mag_adj]]/20)*SIN(RADIANS(_10sept_0_30[[#This Row],[V_phase]])))*0.9</f>
        <v>1.3116967290394423E-3</v>
      </c>
    </row>
    <row r="111" spans="1:11" x14ac:dyDescent="0.25">
      <c r="A111">
        <v>-72</v>
      </c>
      <c r="B111">
        <v>-11.6</v>
      </c>
      <c r="C111">
        <v>50.28</v>
      </c>
      <c r="D111">
        <v>-11.63</v>
      </c>
      <c r="E111">
        <v>49.78</v>
      </c>
      <c r="F111">
        <f>_10sept_0_30[[#This Row],[H_mag]]-40</f>
        <v>-51.6</v>
      </c>
      <c r="G111">
        <f>_10sept_0_30[[#This Row],[V_mag]]-40</f>
        <v>-51.63</v>
      </c>
      <c r="H111">
        <f>(10^(_10sept_0_30[[#This Row],[H_mag_adj]]/20)*COS(RADIANS(_10sept_0_30[[#This Row],[H_phase]])))*0.9</f>
        <v>1.5127531706560675E-3</v>
      </c>
      <c r="I111">
        <f>(10^(_10sept_0_30[[#This Row],[H_mag_adj]]/20)*SIN(RADIANS(_10sept_0_30[[#This Row],[H_phase]])))*0.9</f>
        <v>1.820826380826406E-3</v>
      </c>
      <c r="J111">
        <f>(10^(_10sept_0_30[[#This Row],[V_mag_adj]]/20)*COS(RADIANS(_10sept_0_30[[#This Row],[V_phase]])))*0.9</f>
        <v>1.5233146368511205E-3</v>
      </c>
      <c r="K111">
        <f>(10^(_10sept_0_30[[#This Row],[V_mag_adj]]/20)*SIN(RADIANS(_10sept_0_30[[#This Row],[V_phase]])))*0.9</f>
        <v>1.8013236470080561E-3</v>
      </c>
    </row>
    <row r="112" spans="1:11" x14ac:dyDescent="0.25">
      <c r="A112">
        <v>-71</v>
      </c>
      <c r="B112">
        <v>-11.17</v>
      </c>
      <c r="C112">
        <v>63.8</v>
      </c>
      <c r="D112">
        <v>-11.2</v>
      </c>
      <c r="E112">
        <v>63.24</v>
      </c>
      <c r="F112">
        <f>_10sept_0_30[[#This Row],[H_mag]]-40</f>
        <v>-51.17</v>
      </c>
      <c r="G112">
        <f>_10sept_0_30[[#This Row],[V_mag]]-40</f>
        <v>-51.2</v>
      </c>
      <c r="H112">
        <f>(10^(_10sept_0_30[[#This Row],[H_mag_adj]]/20)*COS(RADIANS(_10sept_0_30[[#This Row],[H_phase]])))*0.9</f>
        <v>1.0981937673119259E-3</v>
      </c>
      <c r="I112">
        <f>(10^(_10sept_0_30[[#This Row],[H_mag_adj]]/20)*SIN(RADIANS(_10sept_0_30[[#This Row],[H_phase]])))*0.9</f>
        <v>2.2318244322563838E-3</v>
      </c>
      <c r="J112">
        <f>(10^(_10sept_0_30[[#This Row],[V_mag_adj]]/20)*COS(RADIANS(_10sept_0_30[[#This Row],[V_phase]])))*0.9</f>
        <v>1.1160929564419336E-3</v>
      </c>
      <c r="K112">
        <f>(10^(_10sept_0_30[[#This Row],[V_mag_adj]]/20)*SIN(RADIANS(_10sept_0_30[[#This Row],[V_phase]])))*0.9</f>
        <v>2.2133266524209856E-3</v>
      </c>
    </row>
    <row r="113" spans="1:11" x14ac:dyDescent="0.25">
      <c r="A113">
        <v>-70</v>
      </c>
      <c r="B113">
        <v>-10.73</v>
      </c>
      <c r="C113">
        <v>78.38</v>
      </c>
      <c r="D113">
        <v>-10.73</v>
      </c>
      <c r="E113">
        <v>77.819999999999993</v>
      </c>
      <c r="F113">
        <f>_10sept_0_30[[#This Row],[H_mag]]-40</f>
        <v>-50.730000000000004</v>
      </c>
      <c r="G113">
        <f>_10sept_0_30[[#This Row],[V_mag]]-40</f>
        <v>-50.730000000000004</v>
      </c>
      <c r="H113">
        <f>(10^(_10sept_0_30[[#This Row],[H_mag_adj]]/20)*COS(RADIANS(_10sept_0_30[[#This Row],[H_phase]])))*0.9</f>
        <v>5.2704144378297728E-4</v>
      </c>
      <c r="I113">
        <f>(10^(_10sept_0_30[[#This Row],[H_mag_adj]]/20)*SIN(RADIANS(_10sept_0_30[[#This Row],[H_phase]])))*0.9</f>
        <v>2.5630033090757983E-3</v>
      </c>
      <c r="J113">
        <f>(10^(_10sept_0_30[[#This Row],[V_mag_adj]]/20)*COS(RADIANS(_10sept_0_30[[#This Row],[V_phase]])))*0.9</f>
        <v>5.52066265566385E-4</v>
      </c>
      <c r="K113">
        <f>(10^(_10sept_0_30[[#This Row],[V_mag_adj]]/20)*SIN(RADIANS(_10sept_0_30[[#This Row],[V_phase]])))*0.9</f>
        <v>2.557729751991387E-3</v>
      </c>
    </row>
    <row r="114" spans="1:11" x14ac:dyDescent="0.25">
      <c r="A114">
        <v>-69</v>
      </c>
      <c r="B114">
        <v>-10.3</v>
      </c>
      <c r="C114">
        <v>91.3</v>
      </c>
      <c r="D114">
        <v>-10.32</v>
      </c>
      <c r="E114">
        <v>90.52</v>
      </c>
      <c r="F114">
        <f>_10sept_0_30[[#This Row],[H_mag]]-40</f>
        <v>-50.3</v>
      </c>
      <c r="G114">
        <f>_10sept_0_30[[#This Row],[V_mag]]-40</f>
        <v>-50.32</v>
      </c>
      <c r="H114">
        <f>(10^(_10sept_0_30[[#This Row],[H_mag_adj]]/20)*COS(RADIANS(_10sept_0_30[[#This Row],[H_phase]])))*0.9</f>
        <v>-6.2377212900647228E-5</v>
      </c>
      <c r="I114">
        <f>(10^(_10sept_0_30[[#This Row],[H_mag_adj]]/20)*SIN(RADIANS(_10sept_0_30[[#This Row],[H_phase]])))*0.9</f>
        <v>2.7487213245009716E-3</v>
      </c>
      <c r="J114">
        <f>(10^(_10sept_0_30[[#This Row],[V_mag_adj]]/20)*COS(RADIANS(_10sept_0_30[[#This Row],[V_phase]])))*0.9</f>
        <v>-2.4895293953490335E-5</v>
      </c>
      <c r="K114">
        <f>(10^(_10sept_0_30[[#This Row],[V_mag_adj]]/20)*SIN(RADIANS(_10sept_0_30[[#This Row],[V_phase]])))*0.9</f>
        <v>2.7429925186293245E-3</v>
      </c>
    </row>
    <row r="115" spans="1:11" x14ac:dyDescent="0.25">
      <c r="A115">
        <v>-68</v>
      </c>
      <c r="B115">
        <v>-9.91</v>
      </c>
      <c r="C115">
        <v>103.9</v>
      </c>
      <c r="D115">
        <v>-9.9</v>
      </c>
      <c r="E115">
        <v>103.64</v>
      </c>
      <c r="F115">
        <f>_10sept_0_30[[#This Row],[H_mag]]-40</f>
        <v>-49.91</v>
      </c>
      <c r="G115">
        <f>_10sept_0_30[[#This Row],[V_mag]]-40</f>
        <v>-49.9</v>
      </c>
      <c r="H115">
        <f>(10^(_10sept_0_30[[#This Row],[H_mag_adj]]/20)*COS(RADIANS(_10sept_0_30[[#This Row],[H_phase]])))*0.9</f>
        <v>-6.9082208293780127E-4</v>
      </c>
      <c r="I115">
        <f>(10^(_10sept_0_30[[#This Row],[H_mag_adj]]/20)*SIN(RADIANS(_10sept_0_30[[#This Row],[H_phase]])))*0.9</f>
        <v>2.7914825214852548E-3</v>
      </c>
      <c r="J115">
        <f>(10^(_10sept_0_30[[#This Row],[V_mag_adj]]/20)*COS(RADIANS(_10sept_0_30[[#This Row],[V_phase]])))*0.9</f>
        <v>-6.7892886377146015E-4</v>
      </c>
      <c r="K115">
        <f>(10^(_10sept_0_30[[#This Row],[V_mag_adj]]/20)*SIN(RADIANS(_10sept_0_30[[#This Row],[V_phase]])))*0.9</f>
        <v>2.7978078624902184E-3</v>
      </c>
    </row>
    <row r="116" spans="1:11" x14ac:dyDescent="0.25">
      <c r="A116">
        <v>-67</v>
      </c>
      <c r="B116">
        <v>-9.49</v>
      </c>
      <c r="C116">
        <v>116.37</v>
      </c>
      <c r="D116">
        <v>-9.51</v>
      </c>
      <c r="E116">
        <v>116.08</v>
      </c>
      <c r="F116">
        <f>_10sept_0_30[[#This Row],[H_mag]]-40</f>
        <v>-49.49</v>
      </c>
      <c r="G116">
        <f>_10sept_0_30[[#This Row],[V_mag]]-40</f>
        <v>-49.51</v>
      </c>
      <c r="H116">
        <f>(10^(_10sept_0_30[[#This Row],[H_mag_adj]]/20)*COS(RADIANS(_10sept_0_30[[#This Row],[H_phase]])))*0.9</f>
        <v>-1.3405652037249553E-3</v>
      </c>
      <c r="I116">
        <f>(10^(_10sept_0_30[[#This Row],[H_mag_adj]]/20)*SIN(RADIANS(_10sept_0_30[[#This Row],[H_phase]])))*0.9</f>
        <v>2.7041052538120582E-3</v>
      </c>
      <c r="J116">
        <f>(10^(_10sept_0_30[[#This Row],[V_mag_adj]]/20)*COS(RADIANS(_10sept_0_30[[#This Row],[V_phase]])))*0.9</f>
        <v>-1.3238096875828533E-3</v>
      </c>
      <c r="K116">
        <f>(10^(_10sept_0_30[[#This Row],[V_mag_adj]]/20)*SIN(RADIANS(_10sept_0_30[[#This Row],[V_phase]])))*0.9</f>
        <v>2.704621002496601E-3</v>
      </c>
    </row>
    <row r="117" spans="1:11" x14ac:dyDescent="0.25">
      <c r="A117">
        <v>-66</v>
      </c>
      <c r="B117">
        <v>-9.07</v>
      </c>
      <c r="C117">
        <v>128.81</v>
      </c>
      <c r="D117">
        <v>-9.09</v>
      </c>
      <c r="E117">
        <v>128.47</v>
      </c>
      <c r="F117">
        <f>_10sept_0_30[[#This Row],[H_mag]]-40</f>
        <v>-49.07</v>
      </c>
      <c r="G117">
        <f>_10sept_0_30[[#This Row],[V_mag]]-40</f>
        <v>-49.09</v>
      </c>
      <c r="H117">
        <f>(10^(_10sept_0_30[[#This Row],[H_mag_adj]]/20)*COS(RADIANS(_10sept_0_30[[#This Row],[H_phase]])))*0.9</f>
        <v>-1.9853167162267159E-3</v>
      </c>
      <c r="I117">
        <f>(10^(_10sept_0_30[[#This Row],[H_mag_adj]]/20)*SIN(RADIANS(_10sept_0_30[[#This Row],[H_phase]])))*0.9</f>
        <v>2.4683536795132811E-3</v>
      </c>
      <c r="J117">
        <f>(10^(_10sept_0_30[[#This Row],[V_mag_adj]]/20)*COS(RADIANS(_10sept_0_30[[#This Row],[V_phase]])))*0.9</f>
        <v>-1.9661020082377446E-3</v>
      </c>
      <c r="K117">
        <f>(10^(_10sept_0_30[[#This Row],[V_mag_adj]]/20)*SIN(RADIANS(_10sept_0_30[[#This Row],[V_phase]])))*0.9</f>
        <v>2.4743872054223143E-3</v>
      </c>
    </row>
    <row r="118" spans="1:11" x14ac:dyDescent="0.25">
      <c r="A118">
        <v>-65</v>
      </c>
      <c r="B118">
        <v>-8.67</v>
      </c>
      <c r="C118">
        <v>140.65</v>
      </c>
      <c r="D118">
        <v>-8.67</v>
      </c>
      <c r="E118">
        <v>140.6</v>
      </c>
      <c r="F118">
        <f>_10sept_0_30[[#This Row],[H_mag]]-40</f>
        <v>-48.67</v>
      </c>
      <c r="G118">
        <f>_10sept_0_30[[#This Row],[V_mag]]-40</f>
        <v>-48.67</v>
      </c>
      <c r="H118">
        <f>(10^(_10sept_0_30[[#This Row],[H_mag_adj]]/20)*COS(RADIANS(_10sept_0_30[[#This Row],[H_phase]])))*0.9</f>
        <v>-2.5649761018244626E-3</v>
      </c>
      <c r="I118">
        <f>(10^(_10sept_0_30[[#This Row],[H_mag_adj]]/20)*SIN(RADIANS(_10sept_0_30[[#This Row],[H_phase]])))*0.9</f>
        <v>2.103149189768839E-3</v>
      </c>
      <c r="J118">
        <f>(10^(_10sept_0_30[[#This Row],[V_mag_adj]]/20)*COS(RADIANS(_10sept_0_30[[#This Row],[V_phase]])))*0.9</f>
        <v>-2.5631397814858655E-3</v>
      </c>
      <c r="K118">
        <f>(10^(_10sept_0_30[[#This Row],[V_mag_adj]]/20)*SIN(RADIANS(_10sept_0_30[[#This Row],[V_phase]])))*0.9</f>
        <v>2.1053867525755283E-3</v>
      </c>
    </row>
    <row r="119" spans="1:11" x14ac:dyDescent="0.25">
      <c r="A119">
        <v>-64</v>
      </c>
      <c r="B119">
        <v>-8.25</v>
      </c>
      <c r="C119">
        <v>152.02000000000001</v>
      </c>
      <c r="D119">
        <v>-8.25</v>
      </c>
      <c r="E119">
        <v>152.55000000000001</v>
      </c>
      <c r="F119">
        <f>_10sept_0_30[[#This Row],[H_mag]]-40</f>
        <v>-48.25</v>
      </c>
      <c r="G119">
        <f>_10sept_0_30[[#This Row],[V_mag]]-40</f>
        <v>-48.25</v>
      </c>
      <c r="H119">
        <f>(10^(_10sept_0_30[[#This Row],[H_mag_adj]]/20)*COS(RADIANS(_10sept_0_30[[#This Row],[H_phase]])))*0.9</f>
        <v>-3.0743832700819195E-3</v>
      </c>
      <c r="I119">
        <f>(10^(_10sept_0_30[[#This Row],[H_mag_adj]]/20)*SIN(RADIANS(_10sept_0_30[[#This Row],[H_phase]])))*0.9</f>
        <v>1.633302275454636E-3</v>
      </c>
      <c r="J119">
        <f>(10^(_10sept_0_30[[#This Row],[V_mag_adj]]/20)*COS(RADIANS(_10sept_0_30[[#This Row],[V_phase]])))*0.9</f>
        <v>-3.0893599688940026E-3</v>
      </c>
      <c r="K119">
        <f>(10^(_10sept_0_30[[#This Row],[V_mag_adj]]/20)*SIN(RADIANS(_10sept_0_30[[#This Row],[V_phase]])))*0.9</f>
        <v>1.6047940045252336E-3</v>
      </c>
    </row>
    <row r="120" spans="1:11" x14ac:dyDescent="0.25">
      <c r="A120">
        <v>-63</v>
      </c>
      <c r="B120">
        <v>-7.82</v>
      </c>
      <c r="C120">
        <v>163.30000000000001</v>
      </c>
      <c r="D120">
        <v>-7.83</v>
      </c>
      <c r="E120">
        <v>163.33000000000001</v>
      </c>
      <c r="F120">
        <f>_10sept_0_30[[#This Row],[H_mag]]-40</f>
        <v>-47.82</v>
      </c>
      <c r="G120">
        <f>_10sept_0_30[[#This Row],[V_mag]]-40</f>
        <v>-47.83</v>
      </c>
      <c r="H120">
        <f>(10^(_10sept_0_30[[#This Row],[H_mag_adj]]/20)*COS(RADIANS(_10sept_0_30[[#This Row],[H_phase]])))*0.9</f>
        <v>-3.5037050719883335E-3</v>
      </c>
      <c r="I120">
        <f>(10^(_10sept_0_30[[#This Row],[H_mag_adj]]/20)*SIN(RADIANS(_10sept_0_30[[#This Row],[H_phase]])))*0.9</f>
        <v>1.0511618972252666E-3</v>
      </c>
      <c r="J120">
        <f>(10^(_10sept_0_30[[#This Row],[V_mag_adj]]/20)*COS(RADIANS(_10sept_0_30[[#This Row],[V_phase]])))*0.9</f>
        <v>-3.5002228776365055E-3</v>
      </c>
      <c r="K120">
        <f>(10^(_10sept_0_30[[#This Row],[V_mag_adj]]/20)*SIN(RADIANS(_10sept_0_30[[#This Row],[V_phase]])))*0.9</f>
        <v>1.0481198300894082E-3</v>
      </c>
    </row>
    <row r="121" spans="1:11" x14ac:dyDescent="0.25">
      <c r="A121">
        <v>-62</v>
      </c>
      <c r="B121">
        <v>-7.42</v>
      </c>
      <c r="C121">
        <v>174.35</v>
      </c>
      <c r="D121">
        <v>-7.45</v>
      </c>
      <c r="E121">
        <v>174.34</v>
      </c>
      <c r="F121">
        <f>_10sept_0_30[[#This Row],[H_mag]]-40</f>
        <v>-47.42</v>
      </c>
      <c r="G121">
        <f>_10sept_0_30[[#This Row],[V_mag]]-40</f>
        <v>-47.45</v>
      </c>
      <c r="H121">
        <f>(10^(_10sept_0_30[[#This Row],[H_mag_adj]]/20)*COS(RADIANS(_10sept_0_30[[#This Row],[H_phase]])))*0.9</f>
        <v>-3.8117771830440228E-3</v>
      </c>
      <c r="I121">
        <f>(10^(_10sept_0_30[[#This Row],[H_mag_adj]]/20)*SIN(RADIANS(_10sept_0_30[[#This Row],[H_phase]])))*0.9</f>
        <v>3.7710669185754965E-4</v>
      </c>
      <c r="J121">
        <f>(10^(_10sept_0_30[[#This Row],[V_mag_adj]]/20)*COS(RADIANS(_10sept_0_30[[#This Row],[V_phase]])))*0.9</f>
        <v>-3.7985688323161314E-3</v>
      </c>
      <c r="K121">
        <f>(10^(_10sept_0_30[[#This Row],[V_mag_adj]]/20)*SIN(RADIANS(_10sept_0_30[[#This Row],[V_phase]])))*0.9</f>
        <v>3.7646943926384919E-4</v>
      </c>
    </row>
    <row r="122" spans="1:11" x14ac:dyDescent="0.25">
      <c r="A122">
        <v>-61</v>
      </c>
      <c r="B122">
        <v>-7.09</v>
      </c>
      <c r="C122">
        <v>-174.78</v>
      </c>
      <c r="D122">
        <v>-7.11</v>
      </c>
      <c r="E122">
        <v>-174.49</v>
      </c>
      <c r="F122">
        <f>_10sept_0_30[[#This Row],[H_mag]]-40</f>
        <v>-47.09</v>
      </c>
      <c r="G122">
        <f>_10sept_0_30[[#This Row],[V_mag]]-40</f>
        <v>-47.11</v>
      </c>
      <c r="H122">
        <f>(10^(_10sept_0_30[[#This Row],[H_mag_adj]]/20)*COS(RADIANS(_10sept_0_30[[#This Row],[H_phase]])))*0.9</f>
        <v>-3.962211144183013E-3</v>
      </c>
      <c r="I122">
        <f>(10^(_10sept_0_30[[#This Row],[H_mag_adj]]/20)*SIN(RADIANS(_10sept_0_30[[#This Row],[H_phase]])))*0.9</f>
        <v>-3.6198403375369725E-4</v>
      </c>
      <c r="J122">
        <f>(10^(_10sept_0_30[[#This Row],[V_mag_adj]]/20)*COS(RADIANS(_10sept_0_30[[#This Row],[V_phase]])))*0.9</f>
        <v>-3.951219731492284E-3</v>
      </c>
      <c r="K122">
        <f>(10^(_10sept_0_30[[#This Row],[V_mag_adj]]/20)*SIN(RADIANS(_10sept_0_30[[#This Row],[V_phase]])))*0.9</f>
        <v>-3.811552106551687E-4</v>
      </c>
    </row>
    <row r="123" spans="1:11" x14ac:dyDescent="0.25">
      <c r="A123">
        <v>-60</v>
      </c>
      <c r="B123">
        <v>-6.85</v>
      </c>
      <c r="C123">
        <v>-164.31</v>
      </c>
      <c r="D123">
        <v>-6.85</v>
      </c>
      <c r="E123">
        <v>-164.1</v>
      </c>
      <c r="F123">
        <f>_10sept_0_30[[#This Row],[H_mag]]-40</f>
        <v>-46.85</v>
      </c>
      <c r="G123">
        <f>_10sept_0_30[[#This Row],[V_mag]]-40</f>
        <v>-46.85</v>
      </c>
      <c r="H123">
        <f>(10^(_10sept_0_30[[#This Row],[H_mag_adj]]/20)*COS(RADIANS(_10sept_0_30[[#This Row],[H_phase]])))*0.9</f>
        <v>-3.9377764450343493E-3</v>
      </c>
      <c r="I123">
        <f>(10^(_10sept_0_30[[#This Row],[H_mag_adj]]/20)*SIN(RADIANS(_10sept_0_30[[#This Row],[H_phase]])))*0.9</f>
        <v>-1.1061175032508559E-3</v>
      </c>
      <c r="J123">
        <f>(10^(_10sept_0_30[[#This Row],[V_mag_adj]]/20)*COS(RADIANS(_10sept_0_30[[#This Row],[V_phase]])))*0.9</f>
        <v>-3.9336958724359404E-3</v>
      </c>
      <c r="K123">
        <f>(10^(_10sept_0_30[[#This Row],[V_mag_adj]]/20)*SIN(RADIANS(_10sept_0_30[[#This Row],[V_phase]])))*0.9</f>
        <v>-1.120542745836014E-3</v>
      </c>
    </row>
    <row r="124" spans="1:11" x14ac:dyDescent="0.25">
      <c r="A124">
        <v>-59</v>
      </c>
      <c r="B124">
        <v>-6.63</v>
      </c>
      <c r="C124">
        <v>-153.5</v>
      </c>
      <c r="D124">
        <v>-6.65</v>
      </c>
      <c r="E124">
        <v>-153.24</v>
      </c>
      <c r="F124">
        <f>_10sept_0_30[[#This Row],[H_mag]]-40</f>
        <v>-46.63</v>
      </c>
      <c r="G124">
        <f>_10sept_0_30[[#This Row],[V_mag]]-40</f>
        <v>-46.65</v>
      </c>
      <c r="H124">
        <f>(10^(_10sept_0_30[[#This Row],[H_mag_adj]]/20)*COS(RADIANS(_10sept_0_30[[#This Row],[H_phase]])))*0.9</f>
        <v>-3.7543407977902892E-3</v>
      </c>
      <c r="I124">
        <f>(10^(_10sept_0_30[[#This Row],[H_mag_adj]]/20)*SIN(RADIANS(_10sept_0_30[[#This Row],[H_phase]])))*0.9</f>
        <v>-1.8718452721428859E-3</v>
      </c>
      <c r="J124">
        <f>(10^(_10sept_0_30[[#This Row],[V_mag_adj]]/20)*COS(RADIANS(_10sept_0_30[[#This Row],[V_phase]])))*0.9</f>
        <v>-3.7371928883045101E-3</v>
      </c>
      <c r="K124">
        <f>(10^(_10sept_0_30[[#This Row],[V_mag_adj]]/20)*SIN(RADIANS(_10sept_0_30[[#This Row],[V_phase]])))*0.9</f>
        <v>-1.8845183357545324E-3</v>
      </c>
    </row>
    <row r="125" spans="1:11" x14ac:dyDescent="0.25">
      <c r="A125">
        <v>-58</v>
      </c>
      <c r="B125">
        <v>-6.41</v>
      </c>
      <c r="C125">
        <v>-142.72</v>
      </c>
      <c r="D125">
        <v>-6.45</v>
      </c>
      <c r="E125">
        <v>-142.04</v>
      </c>
      <c r="F125">
        <f>_10sept_0_30[[#This Row],[H_mag]]-40</f>
        <v>-46.41</v>
      </c>
      <c r="G125">
        <f>_10sept_0_30[[#This Row],[V_mag]]-40</f>
        <v>-46.45</v>
      </c>
      <c r="H125">
        <f>(10^(_10sept_0_30[[#This Row],[H_mag_adj]]/20)*COS(RADIANS(_10sept_0_30[[#This Row],[H_phase]])))*0.9</f>
        <v>-3.4236050616353484E-3</v>
      </c>
      <c r="I125">
        <f>(10^(_10sept_0_30[[#This Row],[H_mag_adj]]/20)*SIN(RADIANS(_10sept_0_30[[#This Row],[H_phase]])))*0.9</f>
        <v>-2.6062000478255295E-3</v>
      </c>
      <c r="J125">
        <f>(10^(_10sept_0_30[[#This Row],[V_mag_adj]]/20)*COS(RADIANS(_10sept_0_30[[#This Row],[V_phase]])))*0.9</f>
        <v>-3.3768468527852363E-3</v>
      </c>
      <c r="K125">
        <f>(10^(_10sept_0_30[[#This Row],[V_mag_adj]]/20)*SIN(RADIANS(_10sept_0_30[[#This Row],[V_phase]])))*0.9</f>
        <v>-2.6344874690038267E-3</v>
      </c>
    </row>
    <row r="126" spans="1:11" x14ac:dyDescent="0.25">
      <c r="A126">
        <v>-57</v>
      </c>
      <c r="B126">
        <v>-6.2</v>
      </c>
      <c r="C126">
        <v>-131.49</v>
      </c>
      <c r="D126">
        <v>-6.23</v>
      </c>
      <c r="E126">
        <v>-130.94999999999999</v>
      </c>
      <c r="F126">
        <f>_10sept_0_30[[#This Row],[H_mag]]-40</f>
        <v>-46.2</v>
      </c>
      <c r="G126">
        <f>_10sept_0_30[[#This Row],[V_mag]]-40</f>
        <v>-46.230000000000004</v>
      </c>
      <c r="H126">
        <f>(10^(_10sept_0_30[[#This Row],[H_mag_adj]]/20)*COS(RADIANS(_10sept_0_30[[#This Row],[H_phase]])))*0.9</f>
        <v>-2.9202591359916135E-3</v>
      </c>
      <c r="I126">
        <f>(10^(_10sept_0_30[[#This Row],[H_mag_adj]]/20)*SIN(RADIANS(_10sept_0_30[[#This Row],[H_phase]])))*0.9</f>
        <v>-3.3019135698433028E-3</v>
      </c>
      <c r="J126">
        <f>(10^(_10sept_0_30[[#This Row],[V_mag_adj]]/20)*COS(RADIANS(_10sept_0_30[[#This Row],[V_phase]])))*0.9</f>
        <v>-2.8790490220021417E-3</v>
      </c>
      <c r="K126">
        <f>(10^(_10sept_0_30[[#This Row],[V_mag_adj]]/20)*SIN(RADIANS(_10sept_0_30[[#This Row],[V_phase]])))*0.9</f>
        <v>-3.3178101860585484E-3</v>
      </c>
    </row>
    <row r="127" spans="1:11" x14ac:dyDescent="0.25">
      <c r="A127">
        <v>-56</v>
      </c>
      <c r="B127">
        <v>-5.96</v>
      </c>
      <c r="C127">
        <v>-120.44</v>
      </c>
      <c r="D127">
        <v>-5.99</v>
      </c>
      <c r="E127">
        <v>-120.14</v>
      </c>
      <c r="F127">
        <f>_10sept_0_30[[#This Row],[H_mag]]-40</f>
        <v>-45.96</v>
      </c>
      <c r="G127">
        <f>_10sept_0_30[[#This Row],[V_mag]]-40</f>
        <v>-45.99</v>
      </c>
      <c r="H127">
        <f>(10^(_10sept_0_30[[#This Row],[H_mag_adj]]/20)*COS(RADIANS(_10sept_0_30[[#This Row],[H_phase]])))*0.9</f>
        <v>-2.2958228532575222E-3</v>
      </c>
      <c r="I127">
        <f>(10^(_10sept_0_30[[#This Row],[H_mag_adj]]/20)*SIN(RADIANS(_10sept_0_30[[#This Row],[H_phase]])))*0.9</f>
        <v>-3.9068835833044116E-3</v>
      </c>
      <c r="J127">
        <f>(10^(_10sept_0_30[[#This Row],[V_mag_adj]]/20)*COS(RADIANS(_10sept_0_30[[#This Row],[V_phase]])))*0.9</f>
        <v>-2.2674899085224146E-3</v>
      </c>
      <c r="K127">
        <f>(10^(_10sept_0_30[[#This Row],[V_mag_adj]]/20)*SIN(RADIANS(_10sept_0_30[[#This Row],[V_phase]])))*0.9</f>
        <v>-3.9053389903561139E-3</v>
      </c>
    </row>
    <row r="128" spans="1:11" x14ac:dyDescent="0.25">
      <c r="A128">
        <v>-55</v>
      </c>
      <c r="B128">
        <v>-5.71</v>
      </c>
      <c r="C128">
        <v>-109.69</v>
      </c>
      <c r="D128">
        <v>-5.74</v>
      </c>
      <c r="E128">
        <v>-109.45</v>
      </c>
      <c r="F128">
        <f>_10sept_0_30[[#This Row],[H_mag]]-40</f>
        <v>-45.71</v>
      </c>
      <c r="G128">
        <f>_10sept_0_30[[#This Row],[V_mag]]-40</f>
        <v>-45.74</v>
      </c>
      <c r="H128">
        <f>(10^(_10sept_0_30[[#This Row],[H_mag_adj]]/20)*COS(RADIANS(_10sept_0_30[[#This Row],[H_phase]])))*0.9</f>
        <v>-1.5713878739673115E-3</v>
      </c>
      <c r="I128">
        <f>(10^(_10sept_0_30[[#This Row],[H_mag_adj]]/20)*SIN(RADIANS(_10sept_0_30[[#This Row],[H_phase]])))*0.9</f>
        <v>-4.3911308519995638E-3</v>
      </c>
      <c r="J128">
        <f>(10^(_10sept_0_30[[#This Row],[V_mag_adj]]/20)*COS(RADIANS(_10sept_0_30[[#This Row],[V_phase]])))*0.9</f>
        <v>-1.5476260634016399E-3</v>
      </c>
      <c r="K128">
        <f>(10^(_10sept_0_30[[#This Row],[V_mag_adj]]/20)*SIN(RADIANS(_10sept_0_30[[#This Row],[V_phase]])))*0.9</f>
        <v>-4.3825116942803393E-3</v>
      </c>
    </row>
    <row r="129" spans="1:11" x14ac:dyDescent="0.25">
      <c r="A129">
        <v>-54</v>
      </c>
      <c r="B129">
        <v>-5.42</v>
      </c>
      <c r="C129">
        <v>-98.99</v>
      </c>
      <c r="D129">
        <v>-5.45</v>
      </c>
      <c r="E129">
        <v>-98.85</v>
      </c>
      <c r="F129">
        <f>_10sept_0_30[[#This Row],[H_mag]]-40</f>
        <v>-45.42</v>
      </c>
      <c r="G129">
        <f>_10sept_0_30[[#This Row],[V_mag]]-40</f>
        <v>-45.45</v>
      </c>
      <c r="H129">
        <f>(10^(_10sept_0_30[[#This Row],[H_mag_adj]]/20)*COS(RADIANS(_10sept_0_30[[#This Row],[H_phase]])))*0.9</f>
        <v>-7.535222943193771E-4</v>
      </c>
      <c r="I129">
        <f>(10^(_10sept_0_30[[#This Row],[H_mag_adj]]/20)*SIN(RADIANS(_10sept_0_30[[#This Row],[H_phase]])))*0.9</f>
        <v>-4.7629325909951366E-3</v>
      </c>
      <c r="J129">
        <f>(10^(_10sept_0_30[[#This Row],[V_mag_adj]]/20)*COS(RADIANS(_10sept_0_30[[#This Row],[V_phase]])))*0.9</f>
        <v>-7.3932406689863406E-4</v>
      </c>
      <c r="K129">
        <f>(10^(_10sept_0_30[[#This Row],[V_mag_adj]]/20)*SIN(RADIANS(_10sept_0_30[[#This Row],[V_phase]])))*0.9</f>
        <v>-4.7483310637408283E-3</v>
      </c>
    </row>
    <row r="130" spans="1:11" x14ac:dyDescent="0.25">
      <c r="A130">
        <v>-53</v>
      </c>
      <c r="B130">
        <v>-5.12</v>
      </c>
      <c r="C130">
        <v>-88.45</v>
      </c>
      <c r="D130">
        <v>-5.16</v>
      </c>
      <c r="E130">
        <v>-88.66</v>
      </c>
      <c r="F130">
        <f>_10sept_0_30[[#This Row],[H_mag]]-40</f>
        <v>-45.12</v>
      </c>
      <c r="G130">
        <f>_10sept_0_30[[#This Row],[V_mag]]-40</f>
        <v>-45.16</v>
      </c>
      <c r="H130">
        <f>(10^(_10sept_0_30[[#This Row],[H_mag_adj]]/20)*COS(RADIANS(_10sept_0_30[[#This Row],[H_phase]])))*0.9</f>
        <v>1.3502015472234146E-4</v>
      </c>
      <c r="I130">
        <f>(10^(_10sept_0_30[[#This Row],[H_mag_adj]]/20)*SIN(RADIANS(_10sept_0_30[[#This Row],[H_phase]])))*0.9</f>
        <v>-4.9898049818824092E-3</v>
      </c>
      <c r="J130">
        <f>(10^(_10sept_0_30[[#This Row],[V_mag_adj]]/20)*COS(RADIANS(_10sept_0_30[[#This Row],[V_phase]])))*0.9</f>
        <v>1.1619436947114654E-4</v>
      </c>
      <c r="K130">
        <f>(10^(_10sept_0_30[[#This Row],[V_mag_adj]]/20)*SIN(RADIANS(_10sept_0_30[[#This Row],[V_phase]])))*0.9</f>
        <v>-4.9673381487965827E-3</v>
      </c>
    </row>
    <row r="131" spans="1:11" x14ac:dyDescent="0.25">
      <c r="A131">
        <v>-52</v>
      </c>
      <c r="B131">
        <v>-4.84</v>
      </c>
      <c r="C131">
        <v>-78.819999999999993</v>
      </c>
      <c r="D131">
        <v>-4.8600000000000003</v>
      </c>
      <c r="E131">
        <v>-78.39</v>
      </c>
      <c r="F131">
        <f>_10sept_0_30[[#This Row],[H_mag]]-40</f>
        <v>-44.84</v>
      </c>
      <c r="G131">
        <f>_10sept_0_30[[#This Row],[V_mag]]-40</f>
        <v>-44.86</v>
      </c>
      <c r="H131">
        <f>(10^(_10sept_0_30[[#This Row],[H_mag_adj]]/20)*COS(RADIANS(_10sept_0_30[[#This Row],[H_phase]])))*0.9</f>
        <v>9.9954470741061034E-4</v>
      </c>
      <c r="I131">
        <f>(10^(_10sept_0_30[[#This Row],[H_mag_adj]]/20)*SIN(RADIANS(_10sept_0_30[[#This Row],[H_phase]])))*0.9</f>
        <v>-5.0573341910585719E-3</v>
      </c>
      <c r="J131">
        <f>(10^(_10sept_0_30[[#This Row],[V_mag_adj]]/20)*COS(RADIANS(_10sept_0_30[[#This Row],[V_phase]])))*0.9</f>
        <v>1.0350849521394531E-3</v>
      </c>
      <c r="K131">
        <f>(10^(_10sept_0_30[[#This Row],[V_mag_adj]]/20)*SIN(RADIANS(_10sept_0_30[[#This Row],[V_phase]])))*0.9</f>
        <v>-5.0380763737575135E-3</v>
      </c>
    </row>
    <row r="132" spans="1:11" x14ac:dyDescent="0.25">
      <c r="A132">
        <v>-51</v>
      </c>
      <c r="B132">
        <v>-4.55</v>
      </c>
      <c r="C132">
        <v>-69.930000000000007</v>
      </c>
      <c r="D132">
        <v>-4.59</v>
      </c>
      <c r="E132">
        <v>-69.38</v>
      </c>
      <c r="F132">
        <f>_10sept_0_30[[#This Row],[H_mag]]-40</f>
        <v>-44.55</v>
      </c>
      <c r="G132">
        <f>_10sept_0_30[[#This Row],[V_mag]]-40</f>
        <v>-44.59</v>
      </c>
      <c r="H132">
        <f>(10^(_10sept_0_30[[#This Row],[H_mag_adj]]/20)*COS(RADIANS(_10sept_0_30[[#This Row],[H_phase]])))*0.9</f>
        <v>1.8291495550562344E-3</v>
      </c>
      <c r="I132">
        <f>(10^(_10sept_0_30[[#This Row],[H_mag_adj]]/20)*SIN(RADIANS(_10sept_0_30[[#This Row],[H_phase]])))*0.9</f>
        <v>-5.0065071352586267E-3</v>
      </c>
      <c r="J132">
        <f>(10^(_10sept_0_30[[#This Row],[V_mag_adj]]/20)*COS(RADIANS(_10sept_0_30[[#This Row],[V_phase]])))*0.9</f>
        <v>1.8684989616169676E-3</v>
      </c>
      <c r="K132">
        <f>(10^(_10sept_0_30[[#This Row],[V_mag_adj]]/20)*SIN(RADIANS(_10sept_0_30[[#This Row],[V_phase]])))*0.9</f>
        <v>-4.9657970868064978E-3</v>
      </c>
    </row>
    <row r="133" spans="1:11" x14ac:dyDescent="0.25">
      <c r="A133">
        <v>-50</v>
      </c>
      <c r="B133">
        <v>-4.32</v>
      </c>
      <c r="C133">
        <v>-60.5</v>
      </c>
      <c r="D133">
        <v>-4.34</v>
      </c>
      <c r="E133">
        <v>-60.03</v>
      </c>
      <c r="F133">
        <f>_10sept_0_30[[#This Row],[H_mag]]-40</f>
        <v>-44.32</v>
      </c>
      <c r="G133">
        <f>_10sept_0_30[[#This Row],[V_mag]]-40</f>
        <v>-44.34</v>
      </c>
      <c r="H133">
        <f>(10^(_10sept_0_30[[#This Row],[H_mag_adj]]/20)*COS(RADIANS(_10sept_0_30[[#This Row],[H_phase]])))*0.9</f>
        <v>2.6951400211787328E-3</v>
      </c>
      <c r="I133">
        <f>(10^(_10sept_0_30[[#This Row],[H_mag_adj]]/20)*SIN(RADIANS(_10sept_0_30[[#This Row],[H_phase]])))*0.9</f>
        <v>-4.7636438603701481E-3</v>
      </c>
      <c r="J133">
        <f>(10^(_10sept_0_30[[#This Row],[V_mag_adj]]/20)*COS(RADIANS(_10sept_0_30[[#This Row],[V_phase]])))*0.9</f>
        <v>2.727836988566002E-3</v>
      </c>
      <c r="K133">
        <f>(10^(_10sept_0_30[[#This Row],[V_mag_adj]]/20)*SIN(RADIANS(_10sept_0_30[[#This Row],[V_phase]])))*0.9</f>
        <v>-4.7304706138878161E-3</v>
      </c>
    </row>
    <row r="134" spans="1:11" x14ac:dyDescent="0.25">
      <c r="A134">
        <v>-49</v>
      </c>
      <c r="B134">
        <v>-4.13</v>
      </c>
      <c r="C134">
        <v>-51.78</v>
      </c>
      <c r="D134">
        <v>-4.1500000000000004</v>
      </c>
      <c r="E134">
        <v>-51.45</v>
      </c>
      <c r="F134">
        <f>_10sept_0_30[[#This Row],[H_mag]]-40</f>
        <v>-44.13</v>
      </c>
      <c r="G134">
        <f>_10sept_0_30[[#This Row],[V_mag]]-40</f>
        <v>-44.15</v>
      </c>
      <c r="H134">
        <f>(10^(_10sept_0_30[[#This Row],[H_mag_adj]]/20)*COS(RADIANS(_10sept_0_30[[#This Row],[H_phase]])))*0.9</f>
        <v>3.461070637739407E-3</v>
      </c>
      <c r="I134">
        <f>(10^(_10sept_0_30[[#This Row],[H_mag_adj]]/20)*SIN(RADIANS(_10sept_0_30[[#This Row],[H_phase]])))*0.9</f>
        <v>-4.395078518292672E-3</v>
      </c>
      <c r="J134">
        <f>(10^(_10sept_0_30[[#This Row],[V_mag_adj]]/20)*COS(RADIANS(_10sept_0_30[[#This Row],[V_phase]])))*0.9</f>
        <v>3.4783085967921568E-3</v>
      </c>
      <c r="K134">
        <f>(10^(_10sept_0_30[[#This Row],[V_mag_adj]]/20)*SIN(RADIANS(_10sept_0_30[[#This Row],[V_phase]])))*0.9</f>
        <v>-4.3650090092868547E-3</v>
      </c>
    </row>
    <row r="135" spans="1:11" x14ac:dyDescent="0.25">
      <c r="A135">
        <v>-48</v>
      </c>
      <c r="B135">
        <v>-4.0199999999999996</v>
      </c>
      <c r="C135">
        <v>-43.08</v>
      </c>
      <c r="D135">
        <v>-4.05</v>
      </c>
      <c r="E135">
        <v>-42.85</v>
      </c>
      <c r="F135">
        <f>_10sept_0_30[[#This Row],[H_mag]]-40</f>
        <v>-44.019999999999996</v>
      </c>
      <c r="G135">
        <f>_10sept_0_30[[#This Row],[V_mag]]-40</f>
        <v>-44.05</v>
      </c>
      <c r="H135">
        <f>(10^(_10sept_0_30[[#This Row],[H_mag_adj]]/20)*COS(RADIANS(_10sept_0_30[[#This Row],[H_phase]])))*0.9</f>
        <v>4.1381260342871718E-3</v>
      </c>
      <c r="I135">
        <f>(10^(_10sept_0_30[[#This Row],[H_mag_adj]]/20)*SIN(RADIANS(_10sept_0_30[[#This Row],[H_phase]])))*0.9</f>
        <v>-3.8696813433466803E-3</v>
      </c>
      <c r="J135">
        <f>(10^(_10sept_0_30[[#This Row],[V_mag_adj]]/20)*COS(RADIANS(_10sept_0_30[[#This Row],[V_phase]])))*0.9</f>
        <v>4.1393051762055703E-3</v>
      </c>
      <c r="K135">
        <f>(10^(_10sept_0_30[[#This Row],[V_mag_adj]]/20)*SIN(RADIANS(_10sept_0_30[[#This Row],[V_phase]])))*0.9</f>
        <v>-3.8397537382175687E-3</v>
      </c>
    </row>
    <row r="136" spans="1:11" x14ac:dyDescent="0.25">
      <c r="A136">
        <v>-47</v>
      </c>
      <c r="B136">
        <v>-3.94</v>
      </c>
      <c r="C136">
        <v>-34.229999999999997</v>
      </c>
      <c r="D136">
        <v>-3.97</v>
      </c>
      <c r="E136">
        <v>-34.03</v>
      </c>
      <c r="F136">
        <f>_10sept_0_30[[#This Row],[H_mag]]-40</f>
        <v>-43.94</v>
      </c>
      <c r="G136">
        <f>_10sept_0_30[[#This Row],[V_mag]]-40</f>
        <v>-43.97</v>
      </c>
      <c r="H136">
        <f>(10^(_10sept_0_30[[#This Row],[H_mag_adj]]/20)*COS(RADIANS(_10sept_0_30[[#This Row],[H_phase]])))*0.9</f>
        <v>4.7275453632272977E-3</v>
      </c>
      <c r="I136">
        <f>(10^(_10sept_0_30[[#This Row],[H_mag_adj]]/20)*SIN(RADIANS(_10sept_0_30[[#This Row],[H_phase]])))*0.9</f>
        <v>-3.2164563838180727E-3</v>
      </c>
      <c r="J136">
        <f>(10^(_10sept_0_30[[#This Row],[V_mag_adj]]/20)*COS(RADIANS(_10sept_0_30[[#This Row],[V_phase]])))*0.9</f>
        <v>4.722405279549112E-3</v>
      </c>
      <c r="K136">
        <f>(10^(_10sept_0_30[[#This Row],[V_mag_adj]]/20)*SIN(RADIANS(_10sept_0_30[[#This Row],[V_phase]])))*0.9</f>
        <v>-3.1889014571632865E-3</v>
      </c>
    </row>
    <row r="137" spans="1:11" x14ac:dyDescent="0.25">
      <c r="A137">
        <v>-46</v>
      </c>
      <c r="B137">
        <v>-3.86</v>
      </c>
      <c r="C137">
        <v>-24.53</v>
      </c>
      <c r="D137">
        <v>-3.88</v>
      </c>
      <c r="E137">
        <v>-24.75</v>
      </c>
      <c r="F137">
        <f>_10sept_0_30[[#This Row],[H_mag]]-40</f>
        <v>-43.86</v>
      </c>
      <c r="G137">
        <f>_10sept_0_30[[#This Row],[V_mag]]-40</f>
        <v>-43.88</v>
      </c>
      <c r="H137">
        <f>(10^(_10sept_0_30[[#This Row],[H_mag_adj]]/20)*COS(RADIANS(_10sept_0_30[[#This Row],[H_phase]])))*0.9</f>
        <v>5.2500291619871449E-3</v>
      </c>
      <c r="I137">
        <f>(10^(_10sept_0_30[[#This Row],[H_mag_adj]]/20)*SIN(RADIANS(_10sept_0_30[[#This Row],[H_phase]])))*0.9</f>
        <v>-2.3958967439668181E-3</v>
      </c>
      <c r="J137">
        <f>(10^(_10sept_0_30[[#This Row],[V_mag_adj]]/20)*COS(RADIANS(_10sept_0_30[[#This Row],[V_phase]])))*0.9</f>
        <v>5.2287374151151018E-3</v>
      </c>
      <c r="K137">
        <f>(10^(_10sept_0_30[[#This Row],[V_mag_adj]]/20)*SIN(RADIANS(_10sept_0_30[[#This Row],[V_phase]])))*0.9</f>
        <v>-2.4104809648504357E-3</v>
      </c>
    </row>
    <row r="138" spans="1:11" x14ac:dyDescent="0.25">
      <c r="A138">
        <v>-45</v>
      </c>
      <c r="B138">
        <v>-3.77</v>
      </c>
      <c r="C138">
        <v>-15.14</v>
      </c>
      <c r="D138">
        <v>-3.76</v>
      </c>
      <c r="E138">
        <v>-15.24</v>
      </c>
      <c r="F138">
        <f>_10sept_0_30[[#This Row],[H_mag]]-40</f>
        <v>-43.77</v>
      </c>
      <c r="G138">
        <f>_10sept_0_30[[#This Row],[V_mag]]-40</f>
        <v>-43.76</v>
      </c>
      <c r="H138">
        <f>(10^(_10sept_0_30[[#This Row],[H_mag_adj]]/20)*COS(RADIANS(_10sept_0_30[[#This Row],[H_phase]])))*0.9</f>
        <v>5.6286021808574227E-3</v>
      </c>
      <c r="I138">
        <f>(10^(_10sept_0_30[[#This Row],[H_mag_adj]]/20)*SIN(RADIANS(_10sept_0_30[[#This Row],[H_phase]])))*0.9</f>
        <v>-1.5229298056439119E-3</v>
      </c>
      <c r="J138">
        <f>(10^(_10sept_0_30[[#This Row],[V_mag_adj]]/20)*COS(RADIANS(_10sept_0_30[[#This Row],[V_phase]])))*0.9</f>
        <v>5.6324164230857014E-3</v>
      </c>
      <c r="K138">
        <f>(10^(_10sept_0_30[[#This Row],[V_mag_adj]]/20)*SIN(RADIANS(_10sept_0_30[[#This Row],[V_phase]])))*0.9</f>
        <v>-1.5345169064218407E-3</v>
      </c>
    </row>
    <row r="139" spans="1:11" x14ac:dyDescent="0.25">
      <c r="A139">
        <v>-44</v>
      </c>
      <c r="B139">
        <v>-3.57</v>
      </c>
      <c r="C139">
        <v>-5.36</v>
      </c>
      <c r="D139">
        <v>-3.59</v>
      </c>
      <c r="E139">
        <v>-5.85</v>
      </c>
      <c r="F139">
        <f>_10sept_0_30[[#This Row],[H_mag]]-40</f>
        <v>-43.57</v>
      </c>
      <c r="G139">
        <f>_10sept_0_30[[#This Row],[V_mag]]-40</f>
        <v>-43.59</v>
      </c>
      <c r="H139">
        <f>(10^(_10sept_0_30[[#This Row],[H_mag_adj]]/20)*COS(RADIANS(_10sept_0_30[[#This Row],[H_phase]])))*0.9</f>
        <v>5.9407237687389451E-3</v>
      </c>
      <c r="I139">
        <f>(10^(_10sept_0_30[[#This Row],[H_mag_adj]]/20)*SIN(RADIANS(_10sept_0_30[[#This Row],[H_phase]])))*0.9</f>
        <v>-5.5737954214692804E-4</v>
      </c>
      <c r="J139">
        <f>(10^(_10sept_0_30[[#This Row],[V_mag_adj]]/20)*COS(RADIANS(_10sept_0_30[[#This Row],[V_phase]])))*0.9</f>
        <v>5.9220879841960236E-3</v>
      </c>
      <c r="K139">
        <f>(10^(_10sept_0_30[[#This Row],[V_mag_adj]]/20)*SIN(RADIANS(_10sept_0_30[[#This Row],[V_phase]])))*0.9</f>
        <v>-6.0676554389606414E-4</v>
      </c>
    </row>
    <row r="140" spans="1:11" x14ac:dyDescent="0.25">
      <c r="A140">
        <v>-43</v>
      </c>
      <c r="B140">
        <v>-3.35</v>
      </c>
      <c r="C140">
        <v>3.12</v>
      </c>
      <c r="D140">
        <v>-3.34</v>
      </c>
      <c r="E140">
        <v>2.97</v>
      </c>
      <c r="F140">
        <f>_10sept_0_30[[#This Row],[H_mag]]-40</f>
        <v>-43.35</v>
      </c>
      <c r="G140">
        <f>_10sept_0_30[[#This Row],[V_mag]]-40</f>
        <v>-43.34</v>
      </c>
      <c r="H140">
        <f>(10^(_10sept_0_30[[#This Row],[H_mag_adj]]/20)*COS(RADIANS(_10sept_0_30[[#This Row],[H_phase]])))*0.9</f>
        <v>6.1108031136388194E-3</v>
      </c>
      <c r="I140">
        <f>(10^(_10sept_0_30[[#This Row],[H_mag_adj]]/20)*SIN(RADIANS(_10sept_0_30[[#This Row],[H_phase]])))*0.9</f>
        <v>3.3308863637500911E-4</v>
      </c>
      <c r="J140">
        <f>(10^(_10sept_0_30[[#This Row],[V_mag_adj]]/20)*COS(RADIANS(_10sept_0_30[[#This Row],[V_phase]])))*0.9</f>
        <v>6.1186945491710065E-3</v>
      </c>
      <c r="K140">
        <f>(10^(_10sept_0_30[[#This Row],[V_mag_adj]]/20)*SIN(RADIANS(_10sept_0_30[[#This Row],[V_phase]])))*0.9</f>
        <v>3.1745474100138319E-4</v>
      </c>
    </row>
    <row r="141" spans="1:11" x14ac:dyDescent="0.25">
      <c r="A141">
        <v>-42</v>
      </c>
      <c r="B141">
        <v>-3.09</v>
      </c>
      <c r="C141">
        <v>11.3</v>
      </c>
      <c r="D141">
        <v>-3.09</v>
      </c>
      <c r="E141">
        <v>11.28</v>
      </c>
      <c r="F141">
        <f>_10sept_0_30[[#This Row],[H_mag]]-40</f>
        <v>-43.09</v>
      </c>
      <c r="G141">
        <f>_10sept_0_30[[#This Row],[V_mag]]-40</f>
        <v>-43.09</v>
      </c>
      <c r="H141">
        <f>(10^(_10sept_0_30[[#This Row],[H_mag_adj]]/20)*COS(RADIANS(_10sept_0_30[[#This Row],[H_phase]])))*0.9</f>
        <v>6.1835929074168317E-3</v>
      </c>
      <c r="I141">
        <f>(10^(_10sept_0_30[[#This Row],[H_mag_adj]]/20)*SIN(RADIANS(_10sept_0_30[[#This Row],[H_phase]])))*0.9</f>
        <v>1.2356037891270344E-3</v>
      </c>
      <c r="J141">
        <f>(10^(_10sept_0_30[[#This Row],[V_mag_adj]]/20)*COS(RADIANS(_10sept_0_30[[#This Row],[V_phase]])))*0.9</f>
        <v>6.1840238377694617E-3</v>
      </c>
      <c r="K141">
        <f>(10^(_10sept_0_30[[#This Row],[V_mag_adj]]/20)*SIN(RADIANS(_10sept_0_30[[#This Row],[V_phase]])))*0.9</f>
        <v>1.2334452327768333E-3</v>
      </c>
    </row>
    <row r="142" spans="1:11" x14ac:dyDescent="0.25">
      <c r="A142">
        <v>-41</v>
      </c>
      <c r="B142">
        <v>-2.82</v>
      </c>
      <c r="C142">
        <v>18.78</v>
      </c>
      <c r="D142">
        <v>-2.84</v>
      </c>
      <c r="E142">
        <v>18.87</v>
      </c>
      <c r="F142">
        <f>_10sept_0_30[[#This Row],[H_mag]]-40</f>
        <v>-42.82</v>
      </c>
      <c r="G142">
        <f>_10sept_0_30[[#This Row],[V_mag]]-40</f>
        <v>-42.84</v>
      </c>
      <c r="H142">
        <f>(10^(_10sept_0_30[[#This Row],[H_mag_adj]]/20)*COS(RADIANS(_10sept_0_30[[#This Row],[H_phase]])))*0.9</f>
        <v>6.1586168752056653E-3</v>
      </c>
      <c r="I142">
        <f>(10^(_10sept_0_30[[#This Row],[H_mag_adj]]/20)*SIN(RADIANS(_10sept_0_30[[#This Row],[H_phase]])))*0.9</f>
        <v>2.0941655840359535E-3</v>
      </c>
      <c r="J142">
        <f>(10^(_10sept_0_30[[#This Row],[V_mag_adj]]/20)*COS(RADIANS(_10sept_0_30[[#This Row],[V_phase]])))*0.9</f>
        <v>6.1411629284386258E-3</v>
      </c>
      <c r="K142">
        <f>(10^(_10sept_0_30[[#This Row],[V_mag_adj]]/20)*SIN(RADIANS(_10sept_0_30[[#This Row],[V_phase]])))*0.9</f>
        <v>2.0989982385856833E-3</v>
      </c>
    </row>
    <row r="143" spans="1:11" x14ac:dyDescent="0.25">
      <c r="A143">
        <v>-40</v>
      </c>
      <c r="B143">
        <v>-2.62</v>
      </c>
      <c r="C143">
        <v>25.73</v>
      </c>
      <c r="D143">
        <v>-2.66</v>
      </c>
      <c r="E143">
        <v>26.09</v>
      </c>
      <c r="F143">
        <f>_10sept_0_30[[#This Row],[H_mag]]-40</f>
        <v>-42.62</v>
      </c>
      <c r="G143">
        <f>_10sept_0_30[[#This Row],[V_mag]]-40</f>
        <v>-42.66</v>
      </c>
      <c r="H143">
        <f>(10^(_10sept_0_30[[#This Row],[H_mag_adj]]/20)*COS(RADIANS(_10sept_0_30[[#This Row],[H_phase]])))*0.9</f>
        <v>5.9964596063447973E-3</v>
      </c>
      <c r="I143">
        <f>(10^(_10sept_0_30[[#This Row],[H_mag_adj]]/20)*SIN(RADIANS(_10sept_0_30[[#This Row],[H_phase]])))*0.9</f>
        <v>2.8897690537285007E-3</v>
      </c>
      <c r="J143">
        <f>(10^(_10sept_0_30[[#This Row],[V_mag_adj]]/20)*COS(RADIANS(_10sept_0_30[[#This Row],[V_phase]])))*0.9</f>
        <v>5.9507171440312647E-3</v>
      </c>
      <c r="K143">
        <f>(10^(_10sept_0_30[[#This Row],[V_mag_adj]]/20)*SIN(RADIANS(_10sept_0_30[[#This Row],[V_phase]])))*0.9</f>
        <v>2.9139385021417132E-3</v>
      </c>
    </row>
    <row r="144" spans="1:11" x14ac:dyDescent="0.25">
      <c r="A144">
        <v>-39</v>
      </c>
      <c r="B144">
        <v>-2.4900000000000002</v>
      </c>
      <c r="C144">
        <v>32.4</v>
      </c>
      <c r="D144">
        <v>-2.52</v>
      </c>
      <c r="E144">
        <v>33.22</v>
      </c>
      <c r="F144">
        <f>_10sept_0_30[[#This Row],[H_mag]]-40</f>
        <v>-42.49</v>
      </c>
      <c r="G144">
        <f>_10sept_0_30[[#This Row],[V_mag]]-40</f>
        <v>-42.52</v>
      </c>
      <c r="H144">
        <f>(10^(_10sept_0_30[[#This Row],[H_mag_adj]]/20)*COS(RADIANS(_10sept_0_30[[#This Row],[H_phase]])))*0.9</f>
        <v>5.7049739135011414E-3</v>
      </c>
      <c r="I144">
        <f>(10^(_10sept_0_30[[#This Row],[H_mag_adj]]/20)*SIN(RADIANS(_10sept_0_30[[#This Row],[H_phase]])))*0.9</f>
        <v>3.6204865374937843E-3</v>
      </c>
      <c r="J144">
        <f>(10^(_10sept_0_30[[#This Row],[V_mag_adj]]/20)*COS(RADIANS(_10sept_0_30[[#This Row],[V_phase]])))*0.9</f>
        <v>5.6330864861885085E-3</v>
      </c>
      <c r="K144">
        <f>(10^(_10sept_0_30[[#This Row],[V_mag_adj]]/20)*SIN(RADIANS(_10sept_0_30[[#This Row],[V_phase]])))*0.9</f>
        <v>3.6889974735996034E-3</v>
      </c>
    </row>
    <row r="145" spans="1:11" x14ac:dyDescent="0.25">
      <c r="A145">
        <v>-38</v>
      </c>
      <c r="B145">
        <v>-2.4300000000000002</v>
      </c>
      <c r="C145">
        <v>39.85</v>
      </c>
      <c r="D145">
        <v>-2.4700000000000002</v>
      </c>
      <c r="E145">
        <v>40.22</v>
      </c>
      <c r="F145">
        <f>_10sept_0_30[[#This Row],[H_mag]]-40</f>
        <v>-42.43</v>
      </c>
      <c r="G145">
        <f>_10sept_0_30[[#This Row],[V_mag]]-40</f>
        <v>-42.47</v>
      </c>
      <c r="H145">
        <f>(10^(_10sept_0_30[[#This Row],[H_mag_adj]]/20)*COS(RADIANS(_10sept_0_30[[#This Row],[H_phase]])))*0.9</f>
        <v>5.2233362378291239E-3</v>
      </c>
      <c r="I145">
        <f>(10^(_10sept_0_30[[#This Row],[H_mag_adj]]/20)*SIN(RADIANS(_10sept_0_30[[#This Row],[H_phase]])))*0.9</f>
        <v>4.3596477056067522E-3</v>
      </c>
      <c r="J145">
        <f>(10^(_10sept_0_30[[#This Row],[V_mag_adj]]/20)*COS(RADIANS(_10sept_0_30[[#This Row],[V_phase]])))*0.9</f>
        <v>5.1712049477726334E-3</v>
      </c>
      <c r="K145">
        <f>(10^(_10sept_0_30[[#This Row],[V_mag_adj]]/20)*SIN(RADIANS(_10sept_0_30[[#This Row],[V_phase]])))*0.9</f>
        <v>4.373102079786197E-3</v>
      </c>
    </row>
    <row r="146" spans="1:11" x14ac:dyDescent="0.25">
      <c r="A146">
        <v>-37</v>
      </c>
      <c r="B146">
        <v>-2.4500000000000002</v>
      </c>
      <c r="C146">
        <v>46.98</v>
      </c>
      <c r="D146">
        <v>-2.4700000000000002</v>
      </c>
      <c r="E146">
        <v>47.48</v>
      </c>
      <c r="F146">
        <f>_10sept_0_30[[#This Row],[H_mag]]-40</f>
        <v>-42.45</v>
      </c>
      <c r="G146">
        <f>_10sept_0_30[[#This Row],[V_mag]]-40</f>
        <v>-42.47</v>
      </c>
      <c r="H146">
        <f>(10^(_10sept_0_30[[#This Row],[H_mag_adj]]/20)*COS(RADIANS(_10sept_0_30[[#This Row],[H_phase]])))*0.9</f>
        <v>4.6311447050257507E-3</v>
      </c>
      <c r="I146">
        <f>(10^(_10sept_0_30[[#This Row],[H_mag_adj]]/20)*SIN(RADIANS(_10sept_0_30[[#This Row],[H_phase]])))*0.9</f>
        <v>4.9628203795284691E-3</v>
      </c>
      <c r="J146">
        <f>(10^(_10sept_0_30[[#This Row],[V_mag_adj]]/20)*COS(RADIANS(_10sept_0_30[[#This Row],[V_phase]])))*0.9</f>
        <v>4.5771088114930523E-3</v>
      </c>
      <c r="K146">
        <f>(10^(_10sept_0_30[[#This Row],[V_mag_adj]]/20)*SIN(RADIANS(_10sept_0_30[[#This Row],[V_phase]])))*0.9</f>
        <v>4.9915385744128214E-3</v>
      </c>
    </row>
    <row r="147" spans="1:11" x14ac:dyDescent="0.25">
      <c r="A147">
        <v>-36</v>
      </c>
      <c r="B147">
        <v>-2.44</v>
      </c>
      <c r="C147">
        <v>54.45</v>
      </c>
      <c r="D147">
        <v>-2.48</v>
      </c>
      <c r="E147">
        <v>54.67</v>
      </c>
      <c r="F147">
        <f>_10sept_0_30[[#This Row],[H_mag]]-40</f>
        <v>-42.44</v>
      </c>
      <c r="G147">
        <f>_10sept_0_30[[#This Row],[V_mag]]-40</f>
        <v>-42.48</v>
      </c>
      <c r="H147">
        <f>(10^(_10sept_0_30[[#This Row],[H_mag_adj]]/20)*COS(RADIANS(_10sept_0_30[[#This Row],[H_phase]])))*0.9</f>
        <v>3.9511851888790308E-3</v>
      </c>
      <c r="I147">
        <f>(10^(_10sept_0_30[[#This Row],[H_mag_adj]]/20)*SIN(RADIANS(_10sept_0_30[[#This Row],[H_phase]])))*0.9</f>
        <v>5.5291447492287222E-3</v>
      </c>
      <c r="J147">
        <f>(10^(_10sept_0_30[[#This Row],[V_mag_adj]]/20)*COS(RADIANS(_10sept_0_30[[#This Row],[V_phase]])))*0.9</f>
        <v>3.911869353681415E-3</v>
      </c>
      <c r="K147">
        <f>(10^(_10sept_0_30[[#This Row],[V_mag_adj]]/20)*SIN(RADIANS(_10sept_0_30[[#This Row],[V_phase]])))*0.9</f>
        <v>5.5188017829529553E-3</v>
      </c>
    </row>
    <row r="148" spans="1:11" x14ac:dyDescent="0.25">
      <c r="A148">
        <v>-35</v>
      </c>
      <c r="B148">
        <v>-2.44</v>
      </c>
      <c r="C148">
        <v>61.64</v>
      </c>
      <c r="D148">
        <v>-2.48</v>
      </c>
      <c r="E148">
        <v>61.99</v>
      </c>
      <c r="F148">
        <f>_10sept_0_30[[#This Row],[H_mag]]-40</f>
        <v>-42.44</v>
      </c>
      <c r="G148">
        <f>_10sept_0_30[[#This Row],[V_mag]]-40</f>
        <v>-42.48</v>
      </c>
      <c r="H148">
        <f>(10^(_10sept_0_30[[#This Row],[H_mag_adj]]/20)*COS(RADIANS(_10sept_0_30[[#This Row],[H_phase]])))*0.9</f>
        <v>3.2280871137247489E-3</v>
      </c>
      <c r="I148">
        <f>(10^(_10sept_0_30[[#This Row],[H_mag_adj]]/20)*SIN(RADIANS(_10sept_0_30[[#This Row],[H_phase]])))*0.9</f>
        <v>5.9801972911388791E-3</v>
      </c>
      <c r="J148">
        <f>(10^(_10sept_0_30[[#This Row],[V_mag_adj]]/20)*COS(RADIANS(_10sept_0_30[[#This Row],[V_phase]])))*0.9</f>
        <v>3.1768325727165557E-3</v>
      </c>
      <c r="K148">
        <f>(10^(_10sept_0_30[[#This Row],[V_mag_adj]]/20)*SIN(RADIANS(_10sept_0_30[[#This Row],[V_phase]])))*0.9</f>
        <v>5.9722382541827377E-3</v>
      </c>
    </row>
    <row r="149" spans="1:11" x14ac:dyDescent="0.25">
      <c r="A149">
        <v>-34</v>
      </c>
      <c r="B149">
        <v>-2.38</v>
      </c>
      <c r="C149">
        <v>69.36</v>
      </c>
      <c r="D149">
        <v>-2.4300000000000002</v>
      </c>
      <c r="E149">
        <v>69.510000000000005</v>
      </c>
      <c r="F149">
        <f>_10sept_0_30[[#This Row],[H_mag]]-40</f>
        <v>-42.38</v>
      </c>
      <c r="G149">
        <f>_10sept_0_30[[#This Row],[V_mag]]-40</f>
        <v>-42.43</v>
      </c>
      <c r="H149">
        <f>(10^(_10sept_0_30[[#This Row],[H_mag_adj]]/20)*COS(RADIANS(_10sept_0_30[[#This Row],[H_phase]])))*0.9</f>
        <v>2.4121012783215189E-3</v>
      </c>
      <c r="I149">
        <f>(10^(_10sept_0_30[[#This Row],[H_mag_adj]]/20)*SIN(RADIANS(_10sept_0_30[[#This Row],[H_phase]])))*0.9</f>
        <v>6.4037135525398655E-3</v>
      </c>
      <c r="J149">
        <f>(10^(_10sept_0_30[[#This Row],[V_mag_adj]]/20)*COS(RADIANS(_10sept_0_30[[#This Row],[V_phase]])))*0.9</f>
        <v>2.3815791420287364E-3</v>
      </c>
      <c r="K149">
        <f>(10^(_10sept_0_30[[#This Row],[V_mag_adj]]/20)*SIN(RADIANS(_10sept_0_30[[#This Row],[V_phase]])))*0.9</f>
        <v>6.3732135034592083E-3</v>
      </c>
    </row>
    <row r="150" spans="1:11" x14ac:dyDescent="0.25">
      <c r="A150">
        <v>-33</v>
      </c>
      <c r="B150">
        <v>-2.2799999999999998</v>
      </c>
      <c r="C150">
        <v>76.91</v>
      </c>
      <c r="D150">
        <v>-2.31</v>
      </c>
      <c r="E150">
        <v>77.069999999999993</v>
      </c>
      <c r="F150">
        <f>_10sept_0_30[[#This Row],[H_mag]]-40</f>
        <v>-42.28</v>
      </c>
      <c r="G150">
        <f>_10sept_0_30[[#This Row],[V_mag]]-40</f>
        <v>-42.31</v>
      </c>
      <c r="H150">
        <f>(10^(_10sept_0_30[[#This Row],[H_mag_adj]]/20)*COS(RADIANS(_10sept_0_30[[#This Row],[H_phase]])))*0.9</f>
        <v>1.5677430486276244E-3</v>
      </c>
      <c r="I150">
        <f>(10^(_10sept_0_30[[#This Row],[H_mag_adj]]/20)*SIN(RADIANS(_10sept_0_30[[#This Row],[H_phase]])))*0.9</f>
        <v>6.7423048063472418E-3</v>
      </c>
      <c r="J150">
        <f>(10^(_10sept_0_30[[#This Row],[V_mag_adj]]/20)*COS(RADIANS(_10sept_0_30[[#This Row],[V_phase]])))*0.9</f>
        <v>1.5435683796807854E-3</v>
      </c>
      <c r="K150">
        <f>(10^(_10sept_0_30[[#This Row],[V_mag_adj]]/20)*SIN(RADIANS(_10sept_0_30[[#This Row],[V_phase]])))*0.9</f>
        <v>6.7233945453291288E-3</v>
      </c>
    </row>
    <row r="151" spans="1:11" x14ac:dyDescent="0.25">
      <c r="A151">
        <v>-32</v>
      </c>
      <c r="B151">
        <v>-2.17</v>
      </c>
      <c r="C151">
        <v>83.48</v>
      </c>
      <c r="D151">
        <v>-2.1800000000000002</v>
      </c>
      <c r="E151">
        <v>83.29</v>
      </c>
      <c r="F151">
        <f>_10sept_0_30[[#This Row],[H_mag]]-40</f>
        <v>-42.17</v>
      </c>
      <c r="G151">
        <f>_10sept_0_30[[#This Row],[V_mag]]-40</f>
        <v>-42.18</v>
      </c>
      <c r="H151">
        <f>(10^(_10sept_0_30[[#This Row],[H_mag_adj]]/20)*COS(RADIANS(_10sept_0_30[[#This Row],[H_phase]])))*0.9</f>
        <v>7.9603059221526964E-4</v>
      </c>
      <c r="I151">
        <f>(10^(_10sept_0_30[[#This Row],[H_mag_adj]]/20)*SIN(RADIANS(_10sept_0_30[[#This Row],[H_phase]])))*0.9</f>
        <v>6.9650540552766886E-3</v>
      </c>
      <c r="J151">
        <f>(10^(_10sept_0_30[[#This Row],[V_mag_adj]]/20)*COS(RADIANS(_10sept_0_30[[#This Row],[V_phase]])))*0.9</f>
        <v>8.1818065920594889E-4</v>
      </c>
      <c r="K151">
        <f>(10^(_10sept_0_30[[#This Row],[V_mag_adj]]/20)*SIN(RADIANS(_10sept_0_30[[#This Row],[V_phase]])))*0.9</f>
        <v>6.9543649073059337E-3</v>
      </c>
    </row>
    <row r="152" spans="1:11" x14ac:dyDescent="0.25">
      <c r="A152">
        <v>-31</v>
      </c>
      <c r="B152">
        <v>-2.0299999999999998</v>
      </c>
      <c r="C152">
        <v>89.76</v>
      </c>
      <c r="D152">
        <v>-2.0499999999999998</v>
      </c>
      <c r="E152">
        <v>89.73</v>
      </c>
      <c r="F152">
        <f>_10sept_0_30[[#This Row],[H_mag]]-40</f>
        <v>-42.03</v>
      </c>
      <c r="G152">
        <f>_10sept_0_30[[#This Row],[V_mag]]-40</f>
        <v>-42.05</v>
      </c>
      <c r="H152">
        <f>(10^(_10sept_0_30[[#This Row],[H_mag_adj]]/20)*COS(RADIANS(_10sept_0_30[[#This Row],[H_phase]])))*0.9</f>
        <v>2.984213211534272E-5</v>
      </c>
      <c r="I152">
        <f>(10^(_10sept_0_30[[#This Row],[H_mag_adj]]/20)*SIN(RADIANS(_10sept_0_30[[#This Row],[H_phase]])))*0.9</f>
        <v>7.1242425903116123E-3</v>
      </c>
      <c r="J152">
        <f>(10^(_10sept_0_30[[#This Row],[V_mag_adj]]/20)*COS(RADIANS(_10sept_0_30[[#This Row],[V_phase]])))*0.9</f>
        <v>3.3495158237361362E-5</v>
      </c>
      <c r="K152">
        <f>(10^(_10sept_0_30[[#This Row],[V_mag_adj]]/20)*SIN(RADIANS(_10sept_0_30[[#This Row],[V_phase]])))*0.9</f>
        <v>7.1078407233456349E-3</v>
      </c>
    </row>
    <row r="153" spans="1:11" x14ac:dyDescent="0.25">
      <c r="A153">
        <v>-30</v>
      </c>
      <c r="B153">
        <v>-1.88</v>
      </c>
      <c r="C153">
        <v>96.34</v>
      </c>
      <c r="D153">
        <v>-1.9</v>
      </c>
      <c r="E153">
        <v>96.14</v>
      </c>
      <c r="F153">
        <f>_10sept_0_30[[#This Row],[H_mag]]-40</f>
        <v>-41.88</v>
      </c>
      <c r="G153">
        <f>_10sept_0_30[[#This Row],[V_mag]]-40</f>
        <v>-41.9</v>
      </c>
      <c r="H153">
        <f>(10^(_10sept_0_30[[#This Row],[H_mag_adj]]/20)*COS(RADIANS(_10sept_0_30[[#This Row],[H_phase]])))*0.9</f>
        <v>-8.0042842382837371E-4</v>
      </c>
      <c r="I153">
        <f>(10^(_10sept_0_30[[#This Row],[H_mag_adj]]/20)*SIN(RADIANS(_10sept_0_30[[#This Row],[H_phase]])))*0.9</f>
        <v>7.2040754754329689E-3</v>
      </c>
      <c r="J153">
        <f>(10^(_10sept_0_30[[#This Row],[V_mag_adj]]/20)*COS(RADIANS(_10sept_0_30[[#This Row],[V_phase]])))*0.9</f>
        <v>-7.7349354431942958E-4</v>
      </c>
      <c r="K153">
        <f>(10^(_10sept_0_30[[#This Row],[V_mag_adj]]/20)*SIN(RADIANS(_10sept_0_30[[#This Row],[V_phase]])))*0.9</f>
        <v>7.1902503634229111E-3</v>
      </c>
    </row>
    <row r="154" spans="1:11" x14ac:dyDescent="0.25">
      <c r="A154">
        <v>-29</v>
      </c>
      <c r="B154">
        <v>-1.75</v>
      </c>
      <c r="C154">
        <v>102.24</v>
      </c>
      <c r="D154">
        <v>-1.79</v>
      </c>
      <c r="E154">
        <v>101.88</v>
      </c>
      <c r="F154">
        <f>_10sept_0_30[[#This Row],[H_mag]]-40</f>
        <v>-41.75</v>
      </c>
      <c r="G154">
        <f>_10sept_0_30[[#This Row],[V_mag]]-40</f>
        <v>-41.79</v>
      </c>
      <c r="H154">
        <f>(10^(_10sept_0_30[[#This Row],[H_mag_adj]]/20)*COS(RADIANS(_10sept_0_30[[#This Row],[H_phase]])))*0.9</f>
        <v>-1.5598862691221821E-3</v>
      </c>
      <c r="I154">
        <f>(10^(_10sept_0_30[[#This Row],[H_mag_adj]]/20)*SIN(RADIANS(_10sept_0_30[[#This Row],[H_phase]])))*0.9</f>
        <v>7.1904528473846355E-3</v>
      </c>
      <c r="J154">
        <f>(10^(_10sept_0_30[[#This Row],[V_mag_adj]]/20)*COS(RADIANS(_10sept_0_30[[#This Row],[V_phase]])))*0.9</f>
        <v>-1.5077175200135797E-3</v>
      </c>
      <c r="K154">
        <f>(10^(_10sept_0_30[[#This Row],[V_mag_adj]]/20)*SIN(RADIANS(_10sept_0_30[[#This Row],[V_phase]])))*0.9</f>
        <v>7.1670303947790476E-3</v>
      </c>
    </row>
    <row r="155" spans="1:11" x14ac:dyDescent="0.25">
      <c r="A155">
        <v>-28</v>
      </c>
      <c r="B155">
        <v>-1.64</v>
      </c>
      <c r="C155">
        <v>107.86</v>
      </c>
      <c r="D155">
        <v>-1.66</v>
      </c>
      <c r="E155">
        <v>107.28</v>
      </c>
      <c r="F155">
        <f>_10sept_0_30[[#This Row],[H_mag]]-40</f>
        <v>-41.64</v>
      </c>
      <c r="G155">
        <f>_10sept_0_30[[#This Row],[V_mag]]-40</f>
        <v>-41.66</v>
      </c>
      <c r="H155">
        <f>(10^(_10sept_0_30[[#This Row],[H_mag_adj]]/20)*COS(RADIANS(_10sept_0_30[[#This Row],[H_phase]])))*0.9</f>
        <v>-2.2853106682244654E-3</v>
      </c>
      <c r="I155">
        <f>(10^(_10sept_0_30[[#This Row],[H_mag_adj]]/20)*SIN(RADIANS(_10sept_0_30[[#This Row],[H_phase]])))*0.9</f>
        <v>7.0923833435852174E-3</v>
      </c>
      <c r="J155">
        <f>(10^(_10sept_0_30[[#This Row],[V_mag_adj]]/20)*COS(RADIANS(_10sept_0_30[[#This Row],[V_phase]])))*0.9</f>
        <v>-2.2083085708655059E-3</v>
      </c>
      <c r="K155">
        <f>(10^(_10sept_0_30[[#This Row],[V_mag_adj]]/20)*SIN(RADIANS(_10sept_0_30[[#This Row],[V_phase]])))*0.9</f>
        <v>7.0987891559981678E-3</v>
      </c>
    </row>
    <row r="156" spans="1:11" x14ac:dyDescent="0.25">
      <c r="A156">
        <v>-27</v>
      </c>
      <c r="B156">
        <v>-1.52</v>
      </c>
      <c r="C156">
        <v>113.09</v>
      </c>
      <c r="D156">
        <v>-1.55</v>
      </c>
      <c r="E156">
        <v>112.97</v>
      </c>
      <c r="F156">
        <f>_10sept_0_30[[#This Row],[H_mag]]-40</f>
        <v>-41.52</v>
      </c>
      <c r="G156">
        <f>_10sept_0_30[[#This Row],[V_mag]]-40</f>
        <v>-41.55</v>
      </c>
      <c r="H156">
        <f>(10^(_10sept_0_30[[#This Row],[H_mag_adj]]/20)*COS(RADIANS(_10sept_0_30[[#This Row],[H_phase]])))*0.9</f>
        <v>-2.9629488547622249E-3</v>
      </c>
      <c r="I156">
        <f>(10^(_10sept_0_30[[#This Row],[H_mag_adj]]/20)*SIN(RADIANS(_10sept_0_30[[#This Row],[H_phase]])))*0.9</f>
        <v>6.9498973136588203E-3</v>
      </c>
      <c r="J156">
        <f>(10^(_10sept_0_30[[#This Row],[V_mag_adj]]/20)*COS(RADIANS(_10sept_0_30[[#This Row],[V_phase]])))*0.9</f>
        <v>-2.9382207355282465E-3</v>
      </c>
      <c r="K156">
        <f>(10^(_10sept_0_30[[#This Row],[V_mag_adj]]/20)*SIN(RADIANS(_10sept_0_30[[#This Row],[V_phase]])))*0.9</f>
        <v>6.932103619068028E-3</v>
      </c>
    </row>
    <row r="157" spans="1:11" x14ac:dyDescent="0.25">
      <c r="A157">
        <v>-26</v>
      </c>
      <c r="B157">
        <v>-1.4</v>
      </c>
      <c r="C157">
        <v>118.87</v>
      </c>
      <c r="D157">
        <v>-1.44</v>
      </c>
      <c r="E157">
        <v>118.59</v>
      </c>
      <c r="F157">
        <f>_10sept_0_30[[#This Row],[H_mag]]-40</f>
        <v>-41.4</v>
      </c>
      <c r="G157">
        <f>_10sept_0_30[[#This Row],[V_mag]]-40</f>
        <v>-41.44</v>
      </c>
      <c r="H157">
        <f>(10^(_10sept_0_30[[#This Row],[H_mag_adj]]/20)*COS(RADIANS(_10sept_0_30[[#This Row],[H_phase]])))*0.9</f>
        <v>-3.6985482739315956E-3</v>
      </c>
      <c r="I157">
        <f>(10^(_10sept_0_30[[#This Row],[H_mag_adj]]/20)*SIN(RADIANS(_10sept_0_30[[#This Row],[H_phase]])))*0.9</f>
        <v>6.7082079150449607E-3</v>
      </c>
      <c r="J157">
        <f>(10^(_10sept_0_30[[#This Row],[V_mag_adj]]/20)*COS(RADIANS(_10sept_0_30[[#This Row],[V_phase]])))*0.9</f>
        <v>-3.6488792903663358E-3</v>
      </c>
      <c r="K157">
        <f>(10^(_10sept_0_30[[#This Row],[V_mag_adj]]/20)*SIN(RADIANS(_10sept_0_30[[#This Row],[V_phase]])))*0.9</f>
        <v>6.6952981649300684E-3</v>
      </c>
    </row>
    <row r="158" spans="1:11" x14ac:dyDescent="0.25">
      <c r="A158">
        <v>-25</v>
      </c>
      <c r="B158">
        <v>-1.29</v>
      </c>
      <c r="C158">
        <v>124.24</v>
      </c>
      <c r="D158">
        <v>-1.32</v>
      </c>
      <c r="E158">
        <v>123.9</v>
      </c>
      <c r="F158">
        <f>_10sept_0_30[[#This Row],[H_mag]]-40</f>
        <v>-41.29</v>
      </c>
      <c r="G158">
        <f>_10sept_0_30[[#This Row],[V_mag]]-40</f>
        <v>-41.32</v>
      </c>
      <c r="H158">
        <f>(10^(_10sept_0_30[[#This Row],[H_mag_adj]]/20)*COS(RADIANS(_10sept_0_30[[#This Row],[H_phase]])))*0.9</f>
        <v>-4.3650483095388493E-3</v>
      </c>
      <c r="I158">
        <f>(10^(_10sept_0_30[[#This Row],[H_mag_adj]]/20)*SIN(RADIANS(_10sept_0_30[[#This Row],[H_phase]])))*0.9</f>
        <v>6.4133379316097796E-3</v>
      </c>
      <c r="J158">
        <f>(10^(_10sept_0_30[[#This Row],[V_mag_adj]]/20)*COS(RADIANS(_10sept_0_30[[#This Row],[V_phase]])))*0.9</f>
        <v>-4.311995311503487E-3</v>
      </c>
      <c r="K158">
        <f>(10^(_10sept_0_30[[#This Row],[V_mag_adj]]/20)*SIN(RADIANS(_10sept_0_30[[#This Row],[V_phase]])))*0.9</f>
        <v>6.4169259832126055E-3</v>
      </c>
    </row>
    <row r="159" spans="1:11" x14ac:dyDescent="0.25">
      <c r="A159">
        <v>-24</v>
      </c>
      <c r="B159">
        <v>-1.2</v>
      </c>
      <c r="C159">
        <v>128.99</v>
      </c>
      <c r="D159">
        <v>-1.21</v>
      </c>
      <c r="E159">
        <v>128.81</v>
      </c>
      <c r="F159">
        <f>_10sept_0_30[[#This Row],[H_mag]]-40</f>
        <v>-41.2</v>
      </c>
      <c r="G159">
        <f>_10sept_0_30[[#This Row],[V_mag]]-40</f>
        <v>-41.21</v>
      </c>
      <c r="H159">
        <f>(10^(_10sept_0_30[[#This Row],[H_mag_adj]]/20)*COS(RADIANS(_10sept_0_30[[#This Row],[H_phase]])))*0.9</f>
        <v>-4.9319730296932115E-3</v>
      </c>
      <c r="I159">
        <f>(10^(_10sept_0_30[[#This Row],[H_mag_adj]]/20)*SIN(RADIANS(_10sept_0_30[[#This Row],[H_phase]])))*0.9</f>
        <v>6.0926534130658185E-3</v>
      </c>
      <c r="J159">
        <f>(10^(_10sept_0_30[[#This Row],[V_mag_adj]]/20)*COS(RADIANS(_10sept_0_30[[#This Row],[V_phase]])))*0.9</f>
        <v>-4.9071552630017071E-3</v>
      </c>
      <c r="K159">
        <f>(10^(_10sept_0_30[[#This Row],[V_mag_adj]]/20)*SIN(RADIANS(_10sept_0_30[[#This Row],[V_phase]])))*0.9</f>
        <v>6.1010893880923791E-3</v>
      </c>
    </row>
    <row r="160" spans="1:11" x14ac:dyDescent="0.25">
      <c r="A160">
        <v>-23</v>
      </c>
      <c r="B160">
        <v>-1.0900000000000001</v>
      </c>
      <c r="C160">
        <v>133.46</v>
      </c>
      <c r="D160">
        <v>-1.1200000000000001</v>
      </c>
      <c r="E160">
        <v>133.43</v>
      </c>
      <c r="F160">
        <f>_10sept_0_30[[#This Row],[H_mag]]-40</f>
        <v>-41.09</v>
      </c>
      <c r="G160">
        <f>_10sept_0_30[[#This Row],[V_mag]]-40</f>
        <v>-41.12</v>
      </c>
      <c r="H160">
        <f>(10^(_10sept_0_30[[#This Row],[H_mag_adj]]/20)*COS(RADIANS(_10sept_0_30[[#This Row],[H_phase]])))*0.9</f>
        <v>-5.4605324086283921E-3</v>
      </c>
      <c r="I160">
        <f>(10^(_10sept_0_30[[#This Row],[H_mag_adj]]/20)*SIN(RADIANS(_10sept_0_30[[#This Row],[H_phase]])))*0.9</f>
        <v>5.7622518557021675E-3</v>
      </c>
      <c r="J160">
        <f>(10^(_10sept_0_30[[#This Row],[V_mag_adj]]/20)*COS(RADIANS(_10sept_0_30[[#This Row],[V_phase]])))*0.9</f>
        <v>-5.4386974793925198E-3</v>
      </c>
      <c r="K160">
        <f>(10^(_10sept_0_30[[#This Row],[V_mag_adj]]/20)*SIN(RADIANS(_10sept_0_30[[#This Row],[V_phase]])))*0.9</f>
        <v>5.7452325558154096E-3</v>
      </c>
    </row>
    <row r="161" spans="1:11" x14ac:dyDescent="0.25">
      <c r="A161">
        <v>-22</v>
      </c>
      <c r="B161">
        <v>-1.02</v>
      </c>
      <c r="C161">
        <v>137.59</v>
      </c>
      <c r="D161">
        <v>-1.05</v>
      </c>
      <c r="E161">
        <v>137.55000000000001</v>
      </c>
      <c r="F161">
        <f>_10sept_0_30[[#This Row],[H_mag]]-40</f>
        <v>-41.02</v>
      </c>
      <c r="G161">
        <f>_10sept_0_30[[#This Row],[V_mag]]-40</f>
        <v>-41.05</v>
      </c>
      <c r="H161">
        <f>(10^(_10sept_0_30[[#This Row],[H_mag_adj]]/20)*COS(RADIANS(_10sept_0_30[[#This Row],[H_phase]])))*0.9</f>
        <v>-5.908775904893273E-3</v>
      </c>
      <c r="I161">
        <f>(10^(_10sept_0_30[[#This Row],[H_mag_adj]]/20)*SIN(RADIANS(_10sept_0_30[[#This Row],[H_phase]])))*0.9</f>
        <v>5.3973452894676335E-3</v>
      </c>
      <c r="J161">
        <f>(10^(_10sept_0_30[[#This Row],[V_mag_adj]]/20)*COS(RADIANS(_10sept_0_30[[#This Row],[V_phase]])))*0.9</f>
        <v>-5.8846464185233717E-3</v>
      </c>
      <c r="K161">
        <f>(10^(_10sept_0_30[[#This Row],[V_mag_adj]]/20)*SIN(RADIANS(_10sept_0_30[[#This Row],[V_phase]])))*0.9</f>
        <v>5.3828452450702937E-3</v>
      </c>
    </row>
    <row r="162" spans="1:11" x14ac:dyDescent="0.25">
      <c r="A162">
        <v>-21</v>
      </c>
      <c r="B162">
        <v>-0.95</v>
      </c>
      <c r="C162">
        <v>142.16999999999999</v>
      </c>
      <c r="D162">
        <v>-0.97</v>
      </c>
      <c r="E162">
        <v>142.02000000000001</v>
      </c>
      <c r="F162">
        <f>_10sept_0_30[[#This Row],[H_mag]]-40</f>
        <v>-40.950000000000003</v>
      </c>
      <c r="G162">
        <f>_10sept_0_30[[#This Row],[V_mag]]-40</f>
        <v>-40.97</v>
      </c>
      <c r="H162">
        <f>(10^(_10sept_0_30[[#This Row],[H_mag_adj]]/20)*COS(RADIANS(_10sept_0_30[[#This Row],[H_phase]])))*0.9</f>
        <v>-6.3720375588614837E-3</v>
      </c>
      <c r="I162">
        <f>(10^(_10sept_0_30[[#This Row],[H_mag_adj]]/20)*SIN(RADIANS(_10sept_0_30[[#This Row],[H_phase]])))*0.9</f>
        <v>4.9480049763003945E-3</v>
      </c>
      <c r="J162">
        <f>(10^(_10sept_0_30[[#This Row],[V_mag_adj]]/20)*COS(RADIANS(_10sept_0_30[[#This Row],[V_phase]])))*0.9</f>
        <v>-6.3444364538105249E-3</v>
      </c>
      <c r="K162">
        <f>(10^(_10sept_0_30[[#This Row],[V_mag_adj]]/20)*SIN(RADIANS(_10sept_0_30[[#This Row],[V_phase]])))*0.9</f>
        <v>4.9532515319867894E-3</v>
      </c>
    </row>
    <row r="163" spans="1:11" x14ac:dyDescent="0.25">
      <c r="A163">
        <v>-20</v>
      </c>
      <c r="B163">
        <v>-0.9</v>
      </c>
      <c r="C163">
        <v>145.86000000000001</v>
      </c>
      <c r="D163">
        <v>-0.91</v>
      </c>
      <c r="E163">
        <v>145.91999999999999</v>
      </c>
      <c r="F163">
        <f>_10sept_0_30[[#This Row],[H_mag]]-40</f>
        <v>-40.9</v>
      </c>
      <c r="G163">
        <f>_10sept_0_30[[#This Row],[V_mag]]-40</f>
        <v>-40.909999999999997</v>
      </c>
      <c r="H163">
        <f>(10^(_10sept_0_30[[#This Row],[H_mag_adj]]/20)*COS(RADIANS(_10sept_0_30[[#This Row],[H_phase]])))*0.9</f>
        <v>-6.7158201705955801E-3</v>
      </c>
      <c r="I163">
        <f>(10^(_10sept_0_30[[#This Row],[H_mag_adj]]/20)*SIN(RADIANS(_10sept_0_30[[#This Row],[H_phase]])))*0.9</f>
        <v>4.5537930613405789E-3</v>
      </c>
      <c r="J163">
        <f>(10^(_10sept_0_30[[#This Row],[V_mag_adj]]/20)*COS(RADIANS(_10sept_0_30[[#This Row],[V_phase]])))*0.9</f>
        <v>-6.7128523009214102E-3</v>
      </c>
      <c r="K163">
        <f>(10^(_10sept_0_30[[#This Row],[V_mag_adj]]/20)*SIN(RADIANS(_10sept_0_30[[#This Row],[V_phase]])))*0.9</f>
        <v>4.5415261391051464E-3</v>
      </c>
    </row>
    <row r="164" spans="1:11" x14ac:dyDescent="0.25">
      <c r="A164">
        <v>-19</v>
      </c>
      <c r="B164">
        <v>-0.84</v>
      </c>
      <c r="C164">
        <v>149.1</v>
      </c>
      <c r="D164">
        <v>-0.87</v>
      </c>
      <c r="E164">
        <v>149.06</v>
      </c>
      <c r="F164">
        <f>_10sept_0_30[[#This Row],[H_mag]]-40</f>
        <v>-40.840000000000003</v>
      </c>
      <c r="G164">
        <f>_10sept_0_30[[#This Row],[V_mag]]-40</f>
        <v>-40.869999999999997</v>
      </c>
      <c r="H164">
        <f>(10^(_10sept_0_30[[#This Row],[H_mag_adj]]/20)*COS(RADIANS(_10sept_0_30[[#This Row],[H_phase]])))*0.9</f>
        <v>-7.0107204387719951E-3</v>
      </c>
      <c r="I164">
        <f>(10^(_10sept_0_30[[#This Row],[H_mag_adj]]/20)*SIN(RADIANS(_10sept_0_30[[#This Row],[H_phase]])))*0.9</f>
        <v>4.1958296254063516E-3</v>
      </c>
      <c r="J164">
        <f>(10^(_10sept_0_30[[#This Row],[V_mag_adj]]/20)*COS(RADIANS(_10sept_0_30[[#This Row],[V_phase]])))*0.9</f>
        <v>-6.9836271922772966E-3</v>
      </c>
      <c r="K164">
        <f>(10^(_10sept_0_30[[#This Row],[V_mag_adj]]/20)*SIN(RADIANS(_10sept_0_30[[#This Row],[V_phase]])))*0.9</f>
        <v>4.1862392523843066E-3</v>
      </c>
    </row>
    <row r="165" spans="1:11" x14ac:dyDescent="0.25">
      <c r="A165">
        <v>-18</v>
      </c>
      <c r="B165">
        <v>-0.79</v>
      </c>
      <c r="C165">
        <v>152.87</v>
      </c>
      <c r="D165">
        <v>-0.81</v>
      </c>
      <c r="E165">
        <v>152.86000000000001</v>
      </c>
      <c r="F165">
        <f>_10sept_0_30[[#This Row],[H_mag]]-40</f>
        <v>-40.79</v>
      </c>
      <c r="G165">
        <f>_10sept_0_30[[#This Row],[V_mag]]-40</f>
        <v>-40.81</v>
      </c>
      <c r="H165">
        <f>(10^(_10sept_0_30[[#This Row],[H_mag_adj]]/20)*COS(RADIANS(_10sept_0_30[[#This Row],[H_phase]])))*0.9</f>
        <v>-7.3134097537990743E-3</v>
      </c>
      <c r="I165">
        <f>(10^(_10sept_0_30[[#This Row],[H_mag_adj]]/20)*SIN(RADIANS(_10sept_0_30[[#This Row],[H_phase]])))*0.9</f>
        <v>3.7472941874407187E-3</v>
      </c>
      <c r="J165">
        <f>(10^(_10sept_0_30[[#This Row],[V_mag_adj]]/20)*COS(RADIANS(_10sept_0_30[[#This Row],[V_phase]])))*0.9</f>
        <v>-7.2959367449981476E-3</v>
      </c>
      <c r="K165">
        <f>(10^(_10sept_0_30[[#This Row],[V_mag_adj]]/20)*SIN(RADIANS(_10sept_0_30[[#This Row],[V_phase]])))*0.9</f>
        <v>3.7399490881098738E-3</v>
      </c>
    </row>
    <row r="166" spans="1:11" x14ac:dyDescent="0.25">
      <c r="A166">
        <v>-17</v>
      </c>
      <c r="B166">
        <v>-0.74</v>
      </c>
      <c r="C166">
        <v>156.33000000000001</v>
      </c>
      <c r="D166">
        <v>-0.77</v>
      </c>
      <c r="E166">
        <v>156.27000000000001</v>
      </c>
      <c r="F166">
        <f>_10sept_0_30[[#This Row],[H_mag]]-40</f>
        <v>-40.74</v>
      </c>
      <c r="G166">
        <f>_10sept_0_30[[#This Row],[V_mag]]-40</f>
        <v>-40.770000000000003</v>
      </c>
      <c r="H166">
        <f>(10^(_10sept_0_30[[#This Row],[H_mag_adj]]/20)*COS(RADIANS(_10sept_0_30[[#This Row],[H_phase]])))*0.9</f>
        <v>-7.5696836693680157E-3</v>
      </c>
      <c r="I166">
        <f>(10^(_10sept_0_30[[#This Row],[H_mag_adj]]/20)*SIN(RADIANS(_10sept_0_30[[#This Row],[H_phase]])))*0.9</f>
        <v>3.3181326864080299E-3</v>
      </c>
      <c r="J166">
        <f>(10^(_10sept_0_30[[#This Row],[V_mag_adj]]/20)*COS(RADIANS(_10sept_0_30[[#This Row],[V_phase]])))*0.9</f>
        <v>-7.540117111274159E-3</v>
      </c>
      <c r="K166">
        <f>(10^(_10sept_0_30[[#This Row],[V_mag_adj]]/20)*SIN(RADIANS(_10sept_0_30[[#This Row],[V_phase]])))*0.9</f>
        <v>3.3145898389616781E-3</v>
      </c>
    </row>
    <row r="167" spans="1:11" x14ac:dyDescent="0.25">
      <c r="A167">
        <v>-16</v>
      </c>
      <c r="B167">
        <v>-0.7</v>
      </c>
      <c r="C167">
        <v>159.55000000000001</v>
      </c>
      <c r="D167">
        <v>-0.72</v>
      </c>
      <c r="E167">
        <v>159.35</v>
      </c>
      <c r="F167">
        <f>_10sept_0_30[[#This Row],[H_mag]]-40</f>
        <v>-40.700000000000003</v>
      </c>
      <c r="G167">
        <f>_10sept_0_30[[#This Row],[V_mag]]-40</f>
        <v>-40.72</v>
      </c>
      <c r="H167">
        <f>(10^(_10sept_0_30[[#This Row],[H_mag_adj]]/20)*COS(RADIANS(_10sept_0_30[[#This Row],[H_phase]])))*0.9</f>
        <v>-7.7798575773137552E-3</v>
      </c>
      <c r="I167">
        <f>(10^(_10sept_0_30[[#This Row],[H_mag_adj]]/20)*SIN(RADIANS(_10sept_0_30[[#This Row],[H_phase]])))*0.9</f>
        <v>2.9010338107485242E-3</v>
      </c>
      <c r="J167">
        <f>(10^(_10sept_0_30[[#This Row],[V_mag_adj]]/20)*COS(RADIANS(_10sept_0_30[[#This Row],[V_phase]])))*0.9</f>
        <v>-7.7518139053944423E-3</v>
      </c>
      <c r="K167">
        <f>(10^(_10sept_0_30[[#This Row],[V_mag_adj]]/20)*SIN(RADIANS(_10sept_0_30[[#This Row],[V_phase]])))*0.9</f>
        <v>2.9214382967164576E-3</v>
      </c>
    </row>
    <row r="168" spans="1:11" x14ac:dyDescent="0.25">
      <c r="A168">
        <v>-15</v>
      </c>
      <c r="B168">
        <v>-0.67</v>
      </c>
      <c r="C168">
        <v>162.25</v>
      </c>
      <c r="D168">
        <v>-0.69</v>
      </c>
      <c r="E168">
        <v>162.18</v>
      </c>
      <c r="F168">
        <f>_10sept_0_30[[#This Row],[H_mag]]-40</f>
        <v>-40.67</v>
      </c>
      <c r="G168">
        <f>_10sept_0_30[[#This Row],[V_mag]]-40</f>
        <v>-40.69</v>
      </c>
      <c r="H168">
        <f>(10^(_10sept_0_30[[#This Row],[H_mag_adj]]/20)*COS(RADIANS(_10sept_0_30[[#This Row],[H_phase]])))*0.9</f>
        <v>-7.9352384350735439E-3</v>
      </c>
      <c r="I168">
        <f>(10^(_10sept_0_30[[#This Row],[H_mag_adj]]/20)*SIN(RADIANS(_10sept_0_30[[#This Row],[H_phase]])))*0.9</f>
        <v>2.540089849235927E-3</v>
      </c>
      <c r="J168">
        <f>(10^(_10sept_0_30[[#This Row],[V_mag_adj]]/20)*COS(RADIANS(_10sept_0_30[[#This Row],[V_phase]])))*0.9</f>
        <v>-7.9138858175648464E-3</v>
      </c>
      <c r="K168">
        <f>(10^(_10sept_0_30[[#This Row],[V_mag_adj]]/20)*SIN(RADIANS(_10sept_0_30[[#This Row],[V_phase]])))*0.9</f>
        <v>2.5439183363407374E-3</v>
      </c>
    </row>
    <row r="169" spans="1:11" x14ac:dyDescent="0.25">
      <c r="A169">
        <v>-14</v>
      </c>
      <c r="B169">
        <v>-0.63</v>
      </c>
      <c r="C169">
        <v>164.92</v>
      </c>
      <c r="D169">
        <v>-0.64</v>
      </c>
      <c r="E169">
        <v>164.73</v>
      </c>
      <c r="F169">
        <f>_10sept_0_30[[#This Row],[H_mag]]-40</f>
        <v>-40.630000000000003</v>
      </c>
      <c r="G169">
        <f>_10sept_0_30[[#This Row],[V_mag]]-40</f>
        <v>-40.64</v>
      </c>
      <c r="H169">
        <f>(10^(_10sept_0_30[[#This Row],[H_mag_adj]]/20)*COS(RADIANS(_10sept_0_30[[#This Row],[H_phase]])))*0.9</f>
        <v>-8.0820838550621117E-3</v>
      </c>
      <c r="I169">
        <f>(10^(_10sept_0_30[[#This Row],[H_mag_adj]]/20)*SIN(RADIANS(_10sept_0_30[[#This Row],[H_phase]])))*0.9</f>
        <v>2.1776873009170389E-3</v>
      </c>
      <c r="J169">
        <f>(10^(_10sept_0_30[[#This Row],[V_mag_adj]]/20)*COS(RADIANS(_10sept_0_30[[#This Row],[V_phase]])))*0.9</f>
        <v>-8.0655268174107692E-3</v>
      </c>
      <c r="K169">
        <f>(10^(_10sept_0_30[[#This Row],[V_mag_adj]]/20)*SIN(RADIANS(_10sept_0_30[[#This Row],[V_phase]])))*0.9</f>
        <v>2.201939946218384E-3</v>
      </c>
    </row>
    <row r="170" spans="1:11" x14ac:dyDescent="0.25">
      <c r="A170">
        <v>-13</v>
      </c>
      <c r="B170">
        <v>-0.59</v>
      </c>
      <c r="C170">
        <v>167.13</v>
      </c>
      <c r="D170">
        <v>-0.61</v>
      </c>
      <c r="E170">
        <v>167.05</v>
      </c>
      <c r="F170">
        <f>_10sept_0_30[[#This Row],[H_mag]]-40</f>
        <v>-40.590000000000003</v>
      </c>
      <c r="G170">
        <f>_10sept_0_30[[#This Row],[V_mag]]-40</f>
        <v>-40.61</v>
      </c>
      <c r="H170">
        <f>(10^(_10sept_0_30[[#This Row],[H_mag_adj]]/20)*COS(RADIANS(_10sept_0_30[[#This Row],[H_phase]])))*0.9</f>
        <v>-8.1977139264627335E-3</v>
      </c>
      <c r="I170">
        <f>(10^(_10sept_0_30[[#This Row],[H_mag_adj]]/20)*SIN(RADIANS(_10sept_0_30[[#This Row],[H_phase]])))*0.9</f>
        <v>1.8730102026726675E-3</v>
      </c>
      <c r="J170">
        <f>(10^(_10sept_0_30[[#This Row],[V_mag_adj]]/20)*COS(RADIANS(_10sept_0_30[[#This Row],[V_phase]])))*0.9</f>
        <v>-8.1762425351581004E-3</v>
      </c>
      <c r="K170">
        <f>(10^(_10sept_0_30[[#This Row],[V_mag_adj]]/20)*SIN(RADIANS(_10sept_0_30[[#This Row],[V_phase]])))*0.9</f>
        <v>1.8801204159472934E-3</v>
      </c>
    </row>
    <row r="171" spans="1:11" x14ac:dyDescent="0.25">
      <c r="A171">
        <v>-12</v>
      </c>
      <c r="B171">
        <v>-0.54</v>
      </c>
      <c r="C171">
        <v>169.3</v>
      </c>
      <c r="D171">
        <v>-0.56000000000000005</v>
      </c>
      <c r="E171">
        <v>169</v>
      </c>
      <c r="F171">
        <f>_10sept_0_30[[#This Row],[H_mag]]-40</f>
        <v>-40.54</v>
      </c>
      <c r="G171">
        <f>_10sept_0_30[[#This Row],[V_mag]]-40</f>
        <v>-40.56</v>
      </c>
      <c r="H171">
        <f>(10^(_10sept_0_30[[#This Row],[H_mag_adj]]/20)*COS(RADIANS(_10sept_0_30[[#This Row],[H_phase]])))*0.9</f>
        <v>-8.3104573515402815E-3</v>
      </c>
      <c r="I171">
        <f>(10^(_10sept_0_30[[#This Row],[H_mag_adj]]/20)*SIN(RADIANS(_10sept_0_30[[#This Row],[H_phase]])))*0.9</f>
        <v>1.5702772182431927E-3</v>
      </c>
      <c r="J171">
        <f>(10^(_10sept_0_30[[#This Row],[V_mag_adj]]/20)*COS(RADIANS(_10sept_0_30[[#This Row],[V_phase]])))*0.9</f>
        <v>-8.2830271694957144E-3</v>
      </c>
      <c r="K171">
        <f>(10^(_10sept_0_30[[#This Row],[V_mag_adj]]/20)*SIN(RADIANS(_10sept_0_30[[#This Row],[V_phase]])))*0.9</f>
        <v>1.6100573818026997E-3</v>
      </c>
    </row>
    <row r="172" spans="1:11" x14ac:dyDescent="0.25">
      <c r="A172">
        <v>-11</v>
      </c>
      <c r="B172">
        <v>-0.5</v>
      </c>
      <c r="C172">
        <v>170.56</v>
      </c>
      <c r="D172">
        <v>-0.52</v>
      </c>
      <c r="E172">
        <v>170.43</v>
      </c>
      <c r="F172">
        <f>_10sept_0_30[[#This Row],[H_mag]]-40</f>
        <v>-40.5</v>
      </c>
      <c r="G172">
        <f>_10sept_0_30[[#This Row],[V_mag]]-40</f>
        <v>-40.520000000000003</v>
      </c>
      <c r="H172">
        <f>(10^(_10sept_0_30[[#This Row],[H_mag_adj]]/20)*COS(RADIANS(_10sept_0_30[[#This Row],[H_phase]])))*0.9</f>
        <v>-8.3814867698285521E-3</v>
      </c>
      <c r="I172">
        <f>(10^(_10sept_0_30[[#This Row],[H_mag_adj]]/20)*SIN(RADIANS(_10sept_0_30[[#This Row],[H_phase]])))*0.9</f>
        <v>1.3935585800468886E-3</v>
      </c>
      <c r="J172">
        <f>(10^(_10sept_0_30[[#This Row],[V_mag_adj]]/20)*COS(RADIANS(_10sept_0_30[[#This Row],[V_phase]])))*0.9</f>
        <v>-8.3590337514410015E-3</v>
      </c>
      <c r="K172">
        <f>(10^(_10sept_0_30[[#This Row],[V_mag_adj]]/20)*SIN(RADIANS(_10sept_0_30[[#This Row],[V_phase]])))*0.9</f>
        <v>1.409323141562957E-3</v>
      </c>
    </row>
    <row r="173" spans="1:11" x14ac:dyDescent="0.25">
      <c r="A173">
        <v>-10</v>
      </c>
      <c r="B173">
        <v>-0.44</v>
      </c>
      <c r="C173">
        <v>172</v>
      </c>
      <c r="D173">
        <v>-0.46</v>
      </c>
      <c r="E173">
        <v>171.61</v>
      </c>
      <c r="F173">
        <f>_10sept_0_30[[#This Row],[H_mag]]-40</f>
        <v>-40.44</v>
      </c>
      <c r="G173">
        <f>_10sept_0_30[[#This Row],[V_mag]]-40</f>
        <v>-40.46</v>
      </c>
      <c r="H173">
        <f>(10^(_10sept_0_30[[#This Row],[H_mag_adj]]/20)*COS(RADIANS(_10sept_0_30[[#This Row],[H_phase]])))*0.9</f>
        <v>-8.4721821583543643E-3</v>
      </c>
      <c r="I173">
        <f>(10^(_10sept_0_30[[#This Row],[H_mag_adj]]/20)*SIN(RADIANS(_10sept_0_30[[#This Row],[H_phase]])))*0.9</f>
        <v>1.1906875522858297E-3</v>
      </c>
      <c r="J173">
        <f>(10^(_10sept_0_30[[#This Row],[V_mag_adj]]/20)*COS(RADIANS(_10sept_0_30[[#This Row],[V_phase]])))*0.9</f>
        <v>-8.4444148141605262E-3</v>
      </c>
      <c r="K173">
        <f>(10^(_10sept_0_30[[#This Row],[V_mag_adj]]/20)*SIN(RADIANS(_10sept_0_30[[#This Row],[V_phase]])))*0.9</f>
        <v>1.2454567637292908E-3</v>
      </c>
    </row>
    <row r="174" spans="1:11" x14ac:dyDescent="0.25">
      <c r="A174">
        <v>-9</v>
      </c>
      <c r="B174">
        <v>-0.37</v>
      </c>
      <c r="C174">
        <v>172.93</v>
      </c>
      <c r="D174">
        <v>-0.39</v>
      </c>
      <c r="E174">
        <v>172.88</v>
      </c>
      <c r="F174">
        <f>_10sept_0_30[[#This Row],[H_mag]]-40</f>
        <v>-40.369999999999997</v>
      </c>
      <c r="G174">
        <f>_10sept_0_30[[#This Row],[V_mag]]-40</f>
        <v>-40.39</v>
      </c>
      <c r="H174">
        <f>(10^(_10sept_0_30[[#This Row],[H_mag_adj]]/20)*COS(RADIANS(_10sept_0_30[[#This Row],[H_phase]])))*0.9</f>
        <v>-8.559092932659218E-3</v>
      </c>
      <c r="I174">
        <f>(10^(_10sept_0_30[[#This Row],[H_mag_adj]]/20)*SIN(RADIANS(_10sept_0_30[[#This Row],[H_phase]])))*0.9</f>
        <v>1.0615406187579875E-3</v>
      </c>
      <c r="J174">
        <f>(10^(_10sept_0_30[[#This Row],[V_mag_adj]]/20)*COS(RADIANS(_10sept_0_30[[#This Row],[V_phase]])))*0.9</f>
        <v>-8.538480075371814E-3</v>
      </c>
      <c r="K174">
        <f>(10^(_10sept_0_30[[#This Row],[V_mag_adj]]/20)*SIN(RADIANS(_10sept_0_30[[#This Row],[V_phase]])))*0.9</f>
        <v>1.0665507777733027E-3</v>
      </c>
    </row>
    <row r="175" spans="1:11" x14ac:dyDescent="0.25">
      <c r="A175">
        <v>-8</v>
      </c>
      <c r="B175">
        <v>-0.31</v>
      </c>
      <c r="C175">
        <v>173.54</v>
      </c>
      <c r="D175">
        <v>-0.32</v>
      </c>
      <c r="E175">
        <v>173.31</v>
      </c>
      <c r="F175">
        <f>_10sept_0_30[[#This Row],[H_mag]]-40</f>
        <v>-40.31</v>
      </c>
      <c r="G175">
        <f>_10sept_0_30[[#This Row],[V_mag]]-40</f>
        <v>-40.32</v>
      </c>
      <c r="H175">
        <f>(10^(_10sept_0_30[[#This Row],[H_mag_adj]]/20)*COS(RADIANS(_10sept_0_30[[#This Row],[H_phase]])))*0.9</f>
        <v>-8.6293131199298764E-3</v>
      </c>
      <c r="I175">
        <f>(10^(_10sept_0_30[[#This Row],[H_mag_adj]]/20)*SIN(RADIANS(_10sept_0_30[[#This Row],[H_phase]])))*0.9</f>
        <v>9.7708392224011122E-4</v>
      </c>
      <c r="J175">
        <f>(10^(_10sept_0_30[[#This Row],[V_mag_adj]]/20)*COS(RADIANS(_10sept_0_30[[#This Row],[V_phase]])))*0.9</f>
        <v>-8.6153967827681463E-3</v>
      </c>
      <c r="K175">
        <f>(10^(_10sept_0_30[[#This Row],[V_mag_adj]]/20)*SIN(RADIANS(_10sept_0_30[[#This Row],[V_phase]])))*0.9</f>
        <v>1.0105521286124257E-3</v>
      </c>
    </row>
    <row r="176" spans="1:11" x14ac:dyDescent="0.25">
      <c r="A176">
        <v>-7</v>
      </c>
      <c r="B176">
        <v>-0.24</v>
      </c>
      <c r="C176">
        <v>173.91</v>
      </c>
      <c r="D176">
        <v>-0.26</v>
      </c>
      <c r="E176">
        <v>173.7</v>
      </c>
      <c r="F176">
        <f>_10sept_0_30[[#This Row],[H_mag]]-40</f>
        <v>-40.24</v>
      </c>
      <c r="G176">
        <f>_10sept_0_30[[#This Row],[V_mag]]-40</f>
        <v>-40.26</v>
      </c>
      <c r="H176">
        <f>(10^(_10sept_0_30[[#This Row],[H_mag_adj]]/20)*COS(RADIANS(_10sept_0_30[[#This Row],[H_phase]])))*0.9</f>
        <v>-8.7053175094780697E-3</v>
      </c>
      <c r="I176">
        <f>(10^(_10sept_0_30[[#This Row],[H_mag_adj]]/20)*SIN(RADIANS(_10sept_0_30[[#This Row],[H_phase]])))*0.9</f>
        <v>9.2879337304035156E-4</v>
      </c>
      <c r="J176">
        <f>(10^(_10sept_0_30[[#This Row],[V_mag_adj]]/20)*COS(RADIANS(_10sept_0_30[[#This Row],[V_phase]])))*0.9</f>
        <v>-8.6818411288989185E-3</v>
      </c>
      <c r="K176">
        <f>(10^(_10sept_0_30[[#This Row],[V_mag_adj]]/20)*SIN(RADIANS(_10sept_0_30[[#This Row],[V_phase]])))*0.9</f>
        <v>9.5848418396409386E-4</v>
      </c>
    </row>
    <row r="177" spans="1:11" x14ac:dyDescent="0.25">
      <c r="A177">
        <v>-6</v>
      </c>
      <c r="B177">
        <v>-0.17</v>
      </c>
      <c r="C177">
        <v>174.37</v>
      </c>
      <c r="D177">
        <v>-0.19</v>
      </c>
      <c r="E177">
        <v>173.97</v>
      </c>
      <c r="F177">
        <f>_10sept_0_30[[#This Row],[H_mag]]-40</f>
        <v>-40.17</v>
      </c>
      <c r="G177">
        <f>_10sept_0_30[[#This Row],[V_mag]]-40</f>
        <v>-40.19</v>
      </c>
      <c r="H177">
        <f>(10^(_10sept_0_30[[#This Row],[H_mag_adj]]/20)*COS(RADIANS(_10sept_0_30[[#This Row],[H_phase]])))*0.9</f>
        <v>-8.7829917980992728E-3</v>
      </c>
      <c r="I177">
        <f>(10^(_10sept_0_30[[#This Row],[H_mag_adj]]/20)*SIN(RADIANS(_10sept_0_30[[#This Row],[H_phase]])))*0.9</f>
        <v>8.6582309024280113E-4</v>
      </c>
      <c r="J177">
        <f>(10^(_10sept_0_30[[#This Row],[V_mag_adj]]/20)*COS(RADIANS(_10sept_0_30[[#This Row],[V_phase]])))*0.9</f>
        <v>-8.7565473001524185E-3</v>
      </c>
      <c r="K177">
        <f>(10^(_10sept_0_30[[#This Row],[V_mag_adj]]/20)*SIN(RADIANS(_10sept_0_30[[#This Row],[V_phase]])))*0.9</f>
        <v>9.249860296651264E-4</v>
      </c>
    </row>
    <row r="178" spans="1:11" x14ac:dyDescent="0.25">
      <c r="A178">
        <v>-5</v>
      </c>
      <c r="B178">
        <v>-0.11</v>
      </c>
      <c r="C178">
        <v>173.96</v>
      </c>
      <c r="D178">
        <v>-0.14000000000000001</v>
      </c>
      <c r="E178">
        <v>173.85</v>
      </c>
      <c r="F178">
        <f>_10sept_0_30[[#This Row],[H_mag]]-40</f>
        <v>-40.11</v>
      </c>
      <c r="G178">
        <f>_10sept_0_30[[#This Row],[V_mag]]-40</f>
        <v>-40.14</v>
      </c>
      <c r="H178">
        <f>(10^(_10sept_0_30[[#This Row],[H_mag_adj]]/20)*COS(RADIANS(_10sept_0_30[[#This Row],[H_phase]])))*0.9</f>
        <v>-8.8374075658345149E-3</v>
      </c>
      <c r="I178">
        <f>(10^(_10sept_0_30[[#This Row],[H_mag_adj]]/20)*SIN(RADIANS(_10sept_0_30[[#This Row],[H_phase]])))*0.9</f>
        <v>9.3508725284814566E-4</v>
      </c>
      <c r="J178">
        <f>(10^(_10sept_0_30[[#This Row],[V_mag_adj]]/20)*COS(RADIANS(_10sept_0_30[[#This Row],[V_phase]])))*0.9</f>
        <v>-8.8051316144093488E-3</v>
      </c>
      <c r="K178">
        <f>(10^(_10sept_0_30[[#This Row],[V_mag_adj]]/20)*SIN(RADIANS(_10sept_0_30[[#This Row],[V_phase]])))*0.9</f>
        <v>9.4876952422072447E-4</v>
      </c>
    </row>
    <row r="179" spans="1:11" x14ac:dyDescent="0.25">
      <c r="A179">
        <v>-4</v>
      </c>
      <c r="B179">
        <v>-0.05</v>
      </c>
      <c r="C179">
        <v>173.62</v>
      </c>
      <c r="D179">
        <v>-7.0000000000000007E-2</v>
      </c>
      <c r="E179">
        <v>173.39</v>
      </c>
      <c r="F179">
        <f>_10sept_0_30[[#This Row],[H_mag]]-40</f>
        <v>-40.049999999999997</v>
      </c>
      <c r="G179">
        <f>_10sept_0_30[[#This Row],[V_mag]]-40</f>
        <v>-40.07</v>
      </c>
      <c r="H179">
        <f>(10^(_10sept_0_30[[#This Row],[H_mag_adj]]/20)*COS(RADIANS(_10sept_0_30[[#This Row],[H_phase]])))*0.9</f>
        <v>-8.8929215213105085E-3</v>
      </c>
      <c r="I179">
        <f>(10^(_10sept_0_30[[#This Row],[H_mag_adj]]/20)*SIN(RADIANS(_10sept_0_30[[#This Row],[H_phase]])))*0.9</f>
        <v>9.9435782443967839E-4</v>
      </c>
      <c r="J179">
        <f>(10^(_10sept_0_30[[#This Row],[V_mag_adj]]/20)*COS(RADIANS(_10sept_0_30[[#This Row],[V_phase]])))*0.9</f>
        <v>-8.8684144658430115E-3</v>
      </c>
      <c r="K179">
        <f>(10^(_10sept_0_30[[#This Row],[V_mag_adj]]/20)*SIN(RADIANS(_10sept_0_30[[#This Row],[V_phase]])))*0.9</f>
        <v>1.0276791467565022E-3</v>
      </c>
    </row>
    <row r="180" spans="1:11" x14ac:dyDescent="0.25">
      <c r="A180">
        <v>-3</v>
      </c>
      <c r="B180">
        <v>-0.01</v>
      </c>
      <c r="C180">
        <v>172.73</v>
      </c>
      <c r="D180">
        <v>-0.04</v>
      </c>
      <c r="E180">
        <v>172.46</v>
      </c>
      <c r="F180">
        <f>_10sept_0_30[[#This Row],[H_mag]]-40</f>
        <v>-40.01</v>
      </c>
      <c r="G180">
        <f>_10sept_0_30[[#This Row],[V_mag]]-40</f>
        <v>-40.04</v>
      </c>
      <c r="H180">
        <f>(10^(_10sept_0_30[[#This Row],[H_mag_adj]]/20)*COS(RADIANS(_10sept_0_30[[#This Row],[H_phase]])))*0.9</f>
        <v>-8.9173751177907181E-3</v>
      </c>
      <c r="I180">
        <f>(10^(_10sept_0_30[[#This Row],[H_mag_adj]]/20)*SIN(RADIANS(_10sept_0_30[[#This Row],[H_phase]])))*0.9</f>
        <v>1.137596667643598E-3</v>
      </c>
      <c r="J180">
        <f>(10^(_10sept_0_30[[#This Row],[V_mag_adj]]/20)*COS(RADIANS(_10sept_0_30[[#This Row],[V_phase]])))*0.9</f>
        <v>-8.8811877575838798E-3</v>
      </c>
      <c r="K180">
        <f>(10^(_10sept_0_30[[#This Row],[V_mag_adj]]/20)*SIN(RADIANS(_10sept_0_30[[#This Row],[V_phase]])))*0.9</f>
        <v>1.1755388342612801E-3</v>
      </c>
    </row>
    <row r="181" spans="1:11" x14ac:dyDescent="0.25">
      <c r="A181">
        <v>-2</v>
      </c>
      <c r="B181">
        <v>0</v>
      </c>
      <c r="C181">
        <v>171.86</v>
      </c>
      <c r="D181">
        <v>-0.02</v>
      </c>
      <c r="E181">
        <v>171.73</v>
      </c>
      <c r="F181">
        <f>_10sept_0_30[[#This Row],[H_mag]]-40</f>
        <v>-40</v>
      </c>
      <c r="G181">
        <f>_10sept_0_30[[#This Row],[V_mag]]-40</f>
        <v>-40.020000000000003</v>
      </c>
      <c r="H181">
        <f>(10^(_10sept_0_30[[#This Row],[H_mag_adj]]/20)*COS(RADIANS(_10sept_0_30[[#This Row],[H_phase]])))*0.9</f>
        <v>-8.9093254396058925E-3</v>
      </c>
      <c r="I181">
        <f>(10^(_10sept_0_30[[#This Row],[H_mag_adj]]/20)*SIN(RADIANS(_10sept_0_30[[#This Row],[H_phase]])))*0.9</f>
        <v>1.2743312800018974E-3</v>
      </c>
      <c r="J181">
        <f>(10^(_10sept_0_30[[#This Row],[V_mag_adj]]/20)*COS(RADIANS(_10sept_0_30[[#This Row],[V_phase]])))*0.9</f>
        <v>-8.8859269661821193E-3</v>
      </c>
      <c r="K181">
        <f>(10^(_10sept_0_30[[#This Row],[V_mag_adj]]/20)*SIN(RADIANS(_10sept_0_30[[#This Row],[V_phase]])))*0.9</f>
        <v>1.2915652353446803E-3</v>
      </c>
    </row>
    <row r="182" spans="1:11" x14ac:dyDescent="0.25">
      <c r="A182">
        <v>-1</v>
      </c>
      <c r="B182">
        <v>-0.02</v>
      </c>
      <c r="C182">
        <v>170.35</v>
      </c>
      <c r="D182">
        <v>-0.04</v>
      </c>
      <c r="E182">
        <v>169.95</v>
      </c>
      <c r="F182">
        <f>_10sept_0_30[[#This Row],[H_mag]]-40</f>
        <v>-40.020000000000003</v>
      </c>
      <c r="G182">
        <f>_10sept_0_30[[#This Row],[V_mag]]-40</f>
        <v>-40.04</v>
      </c>
      <c r="H182">
        <f>(10^(_10sept_0_30[[#This Row],[H_mag_adj]]/20)*COS(RADIANS(_10sept_0_30[[#This Row],[H_phase]])))*0.9</f>
        <v>-8.8522446247880741E-3</v>
      </c>
      <c r="I182">
        <f>(10^(_10sept_0_30[[#This Row],[H_mag_adj]]/20)*SIN(RADIANS(_10sept_0_30[[#This Row],[H_phase]])))*0.9</f>
        <v>1.5051923160793101E-3</v>
      </c>
      <c r="J182">
        <f>(10^(_10sept_0_30[[#This Row],[V_mag_adj]]/20)*COS(RADIANS(_10sept_0_30[[#This Row],[V_phase]])))*0.9</f>
        <v>-8.8211858290086018E-3</v>
      </c>
      <c r="K182">
        <f>(10^(_10sept_0_30[[#This Row],[V_mag_adj]]/20)*SIN(RADIANS(_10sept_0_30[[#This Row],[V_phase]])))*0.9</f>
        <v>1.5633515620013306E-3</v>
      </c>
    </row>
    <row r="183" spans="1:11" x14ac:dyDescent="0.25">
      <c r="A183">
        <v>0</v>
      </c>
      <c r="B183">
        <v>-0.06</v>
      </c>
      <c r="C183">
        <v>169.23</v>
      </c>
      <c r="D183">
        <v>-7.0000000000000007E-2</v>
      </c>
      <c r="E183">
        <v>168.17</v>
      </c>
      <c r="F183">
        <f>_10sept_0_30[[#This Row],[H_mag]]-40</f>
        <v>-40.06</v>
      </c>
      <c r="G183">
        <f>_10sept_0_30[[#This Row],[V_mag]]-40</f>
        <v>-40.07</v>
      </c>
      <c r="H183">
        <f>(10^(_10sept_0_30[[#This Row],[H_mag_adj]]/20)*COS(RADIANS(_10sept_0_30[[#This Row],[H_phase]])))*0.9</f>
        <v>-8.7806028271942074E-3</v>
      </c>
      <c r="I183">
        <f>(10^(_10sept_0_30[[#This Row],[H_mag_adj]]/20)*SIN(RADIANS(_10sept_0_30[[#This Row],[H_phase]])))*0.9</f>
        <v>1.6702252324752537E-3</v>
      </c>
      <c r="J183">
        <f>(10^(_10sept_0_30[[#This Row],[V_mag_adj]]/20)*COS(RADIANS(_10sept_0_30[[#This Row],[V_phase]])))*0.9</f>
        <v>-8.7381360428975541E-3</v>
      </c>
      <c r="K183">
        <f>(10^(_10sept_0_30[[#This Row],[V_mag_adj]]/20)*SIN(RADIANS(_10sept_0_30[[#This Row],[V_phase]])))*0.9</f>
        <v>1.8302672106734665E-3</v>
      </c>
    </row>
    <row r="184" spans="1:11" x14ac:dyDescent="0.25">
      <c r="A184">
        <v>1</v>
      </c>
      <c r="B184">
        <v>-0.12</v>
      </c>
      <c r="C184">
        <v>167.63</v>
      </c>
      <c r="D184">
        <v>-0.12</v>
      </c>
      <c r="E184">
        <v>166.12</v>
      </c>
      <c r="F184">
        <f>_10sept_0_30[[#This Row],[H_mag]]-40</f>
        <v>-40.119999999999997</v>
      </c>
      <c r="G184">
        <f>_10sept_0_30[[#This Row],[V_mag]]-40</f>
        <v>-40.119999999999997</v>
      </c>
      <c r="H184">
        <f>(10^(_10sept_0_30[[#This Row],[H_mag_adj]]/20)*COS(RADIANS(_10sept_0_30[[#This Row],[H_phase]])))*0.9</f>
        <v>-8.6704433346926832E-3</v>
      </c>
      <c r="I184">
        <f>(10^(_10sept_0_30[[#This Row],[H_mag_adj]]/20)*SIN(RADIANS(_10sept_0_30[[#This Row],[H_phase]])))*0.9</f>
        <v>1.9015618595821081E-3</v>
      </c>
      <c r="J184">
        <f>(10^(_10sept_0_30[[#This Row],[V_mag_adj]]/20)*COS(RADIANS(_10sept_0_30[[#This Row],[V_phase]])))*0.9</f>
        <v>-8.6173235881346292E-3</v>
      </c>
      <c r="K184">
        <f>(10^(_10sept_0_30[[#This Row],[V_mag_adj]]/20)*SIN(RADIANS(_10sept_0_30[[#This Row],[V_phase]])))*0.9</f>
        <v>2.1293800279218954E-3</v>
      </c>
    </row>
    <row r="185" spans="1:11" x14ac:dyDescent="0.25">
      <c r="A185">
        <v>2</v>
      </c>
      <c r="B185">
        <v>-0.18</v>
      </c>
      <c r="C185">
        <v>165.38</v>
      </c>
      <c r="D185">
        <v>-0.18</v>
      </c>
      <c r="E185">
        <v>163.96</v>
      </c>
      <c r="F185">
        <f>_10sept_0_30[[#This Row],[H_mag]]-40</f>
        <v>-40.18</v>
      </c>
      <c r="G185">
        <f>_10sept_0_30[[#This Row],[V_mag]]-40</f>
        <v>-40.18</v>
      </c>
      <c r="H185">
        <f>(10^(_10sept_0_30[[#This Row],[H_mag_adj]]/20)*COS(RADIANS(_10sept_0_30[[#This Row],[H_phase]])))*0.9</f>
        <v>-8.5299767943908117E-3</v>
      </c>
      <c r="I185">
        <f>(10^(_10sept_0_30[[#This Row],[H_mag_adj]]/20)*SIN(RADIANS(_10sept_0_30[[#This Row],[H_phase]])))*0.9</f>
        <v>2.2250723673500573E-3</v>
      </c>
      <c r="J185">
        <f>(10^(_10sept_0_30[[#This Row],[V_mag_adj]]/20)*COS(RADIANS(_10sept_0_30[[#This Row],[V_phase]])))*0.9</f>
        <v>-8.472217416164933E-3</v>
      </c>
      <c r="K185">
        <f>(10^(_10sept_0_30[[#This Row],[V_mag_adj]]/20)*SIN(RADIANS(_10sept_0_30[[#This Row],[V_phase]])))*0.9</f>
        <v>2.4357715833021173E-3</v>
      </c>
    </row>
    <row r="186" spans="1:11" x14ac:dyDescent="0.25">
      <c r="A186">
        <v>3</v>
      </c>
      <c r="B186">
        <v>-0.25</v>
      </c>
      <c r="C186">
        <v>162.28</v>
      </c>
      <c r="D186">
        <v>-0.26</v>
      </c>
      <c r="E186">
        <v>161.27000000000001</v>
      </c>
      <c r="F186">
        <f>_10sept_0_30[[#This Row],[H_mag]]-40</f>
        <v>-40.25</v>
      </c>
      <c r="G186">
        <f>_10sept_0_30[[#This Row],[V_mag]]-40</f>
        <v>-40.26</v>
      </c>
      <c r="H186">
        <f>(10^(_10sept_0_30[[#This Row],[H_mag_adj]]/20)*COS(RADIANS(_10sept_0_30[[#This Row],[H_phase]])))*0.9</f>
        <v>-8.3297641561510486E-3</v>
      </c>
      <c r="I186">
        <f>(10^(_10sept_0_30[[#This Row],[H_mag_adj]]/20)*SIN(RADIANS(_10sept_0_30[[#This Row],[H_phase]])))*0.9</f>
        <v>2.6615709800906781E-3</v>
      </c>
      <c r="J186">
        <f>(10^(_10sept_0_30[[#This Row],[V_mag_adj]]/20)*COS(RADIANS(_10sept_0_30[[#This Row],[V_phase]])))*0.9</f>
        <v>-8.2720257086077772E-3</v>
      </c>
      <c r="K186">
        <f>(10^(_10sept_0_30[[#This Row],[V_mag_adj]]/20)*SIN(RADIANS(_10sept_0_30[[#This Row],[V_phase]])))*0.9</f>
        <v>2.804754533730568E-3</v>
      </c>
    </row>
    <row r="187" spans="1:11" x14ac:dyDescent="0.25">
      <c r="A187">
        <v>4</v>
      </c>
      <c r="B187">
        <v>-0.28999999999999998</v>
      </c>
      <c r="C187">
        <v>159</v>
      </c>
      <c r="D187">
        <v>-0.32</v>
      </c>
      <c r="E187">
        <v>157.78</v>
      </c>
      <c r="F187">
        <f>_10sept_0_30[[#This Row],[H_mag]]-40</f>
        <v>-40.29</v>
      </c>
      <c r="G187">
        <f>_10sept_0_30[[#This Row],[V_mag]]-40</f>
        <v>-40.32</v>
      </c>
      <c r="H187">
        <f>(10^(_10sept_0_30[[#This Row],[H_mag_adj]]/20)*COS(RADIANS(_10sept_0_30[[#This Row],[H_phase]])))*0.9</f>
        <v>-8.126326119766927E-3</v>
      </c>
      <c r="I187">
        <f>(10^(_10sept_0_30[[#This Row],[H_mag_adj]]/20)*SIN(RADIANS(_10sept_0_30[[#This Row],[H_phase]])))*0.9</f>
        <v>3.1194043343474257E-3</v>
      </c>
      <c r="J187">
        <f>(10^(_10sept_0_30[[#This Row],[V_mag_adj]]/20)*COS(RADIANS(_10sept_0_30[[#This Row],[V_phase]])))*0.9</f>
        <v>-8.0302839004556207E-3</v>
      </c>
      <c r="K187">
        <f>(10^(_10sept_0_30[[#This Row],[V_mag_adj]]/20)*SIN(RADIANS(_10sept_0_30[[#This Row],[V_phase]])))*0.9</f>
        <v>3.2803685474742136E-3</v>
      </c>
    </row>
    <row r="188" spans="1:11" x14ac:dyDescent="0.25">
      <c r="A188">
        <v>5</v>
      </c>
      <c r="B188">
        <v>-0.35</v>
      </c>
      <c r="C188">
        <v>155.22</v>
      </c>
      <c r="D188">
        <v>-0.37</v>
      </c>
      <c r="E188">
        <v>154.63</v>
      </c>
      <c r="F188">
        <f>_10sept_0_30[[#This Row],[H_mag]]-40</f>
        <v>-40.35</v>
      </c>
      <c r="G188">
        <f>_10sept_0_30[[#This Row],[V_mag]]-40</f>
        <v>-40.369999999999997</v>
      </c>
      <c r="H188">
        <f>(10^(_10sept_0_30[[#This Row],[H_mag_adj]]/20)*COS(RADIANS(_10sept_0_30[[#This Row],[H_phase]])))*0.9</f>
        <v>-7.8485951754877405E-3</v>
      </c>
      <c r="I188">
        <f>(10^(_10sept_0_30[[#This Row],[H_mag_adj]]/20)*SIN(RADIANS(_10sept_0_30[[#This Row],[H_phase]])))*0.9</f>
        <v>3.6232360357622809E-3</v>
      </c>
      <c r="J188">
        <f>(10^(_10sept_0_30[[#This Row],[V_mag_adj]]/20)*COS(RADIANS(_10sept_0_30[[#This Row],[V_phase]])))*0.9</f>
        <v>-7.7929051497784407E-3</v>
      </c>
      <c r="K188">
        <f>(10^(_10sept_0_30[[#This Row],[V_mag_adj]]/20)*SIN(RADIANS(_10sept_0_30[[#This Row],[V_phase]])))*0.9</f>
        <v>3.6953443197795112E-3</v>
      </c>
    </row>
    <row r="189" spans="1:11" x14ac:dyDescent="0.25">
      <c r="A189">
        <v>6</v>
      </c>
      <c r="B189">
        <v>-0.38</v>
      </c>
      <c r="C189">
        <v>151.74</v>
      </c>
      <c r="D189">
        <v>-0.41</v>
      </c>
      <c r="E189">
        <v>151.74</v>
      </c>
      <c r="F189">
        <f>_10sept_0_30[[#This Row],[H_mag]]-40</f>
        <v>-40.380000000000003</v>
      </c>
      <c r="G189">
        <f>_10sept_0_30[[#This Row],[V_mag]]-40</f>
        <v>-40.409999999999997</v>
      </c>
      <c r="H189">
        <f>(10^(_10sept_0_30[[#This Row],[H_mag_adj]]/20)*COS(RADIANS(_10sept_0_30[[#This Row],[H_phase]])))*0.9</f>
        <v>-7.5879387499741806E-3</v>
      </c>
      <c r="I189">
        <f>(10^(_10sept_0_30[[#This Row],[H_mag_adj]]/20)*SIN(RADIANS(_10sept_0_30[[#This Row],[H_phase]])))*0.9</f>
        <v>4.0788534205732623E-3</v>
      </c>
      <c r="J189">
        <f>(10^(_10sept_0_30[[#This Row],[V_mag_adj]]/20)*COS(RADIANS(_10sept_0_30[[#This Row],[V_phase]])))*0.9</f>
        <v>-7.561776145221989E-3</v>
      </c>
      <c r="K189">
        <f>(10^(_10sept_0_30[[#This Row],[V_mag_adj]]/20)*SIN(RADIANS(_10sept_0_30[[#This Row],[V_phase]])))*0.9</f>
        <v>4.0647898608371022E-3</v>
      </c>
    </row>
    <row r="190" spans="1:11" x14ac:dyDescent="0.25">
      <c r="A190">
        <v>7</v>
      </c>
      <c r="B190">
        <v>-0.41</v>
      </c>
      <c r="C190">
        <v>147.97</v>
      </c>
      <c r="D190">
        <v>-0.44</v>
      </c>
      <c r="E190">
        <v>147.93</v>
      </c>
      <c r="F190">
        <f>_10sept_0_30[[#This Row],[H_mag]]-40</f>
        <v>-40.409999999999997</v>
      </c>
      <c r="G190">
        <f>_10sept_0_30[[#This Row],[V_mag]]-40</f>
        <v>-40.44</v>
      </c>
      <c r="H190">
        <f>(10^(_10sept_0_30[[#This Row],[H_mag_adj]]/20)*COS(RADIANS(_10sept_0_30[[#This Row],[H_phase]])))*0.9</f>
        <v>-7.2781469052651017E-3</v>
      </c>
      <c r="I190">
        <f>(10^(_10sept_0_30[[#This Row],[H_mag_adj]]/20)*SIN(RADIANS(_10sept_0_30[[#This Row],[H_phase]])))*0.9</f>
        <v>4.5531914860449767E-3</v>
      </c>
      <c r="J190">
        <f>(10^(_10sept_0_30[[#This Row],[V_mag_adj]]/20)*COS(RADIANS(_10sept_0_30[[#This Row],[V_phase]])))*0.9</f>
        <v>-7.2498829033817089E-3</v>
      </c>
      <c r="K190">
        <f>(10^(_10sept_0_30[[#This Row],[V_mag_adj]]/20)*SIN(RADIANS(_10sept_0_30[[#This Row],[V_phase]])))*0.9</f>
        <v>4.542554926333861E-3</v>
      </c>
    </row>
    <row r="191" spans="1:11" x14ac:dyDescent="0.25">
      <c r="A191">
        <v>8</v>
      </c>
      <c r="B191">
        <v>-0.43</v>
      </c>
      <c r="C191">
        <v>144.12</v>
      </c>
      <c r="D191">
        <v>-0.46</v>
      </c>
      <c r="E191">
        <v>144.44999999999999</v>
      </c>
      <c r="F191">
        <f>_10sept_0_30[[#This Row],[H_mag]]-40</f>
        <v>-40.43</v>
      </c>
      <c r="G191">
        <f>_10sept_0_30[[#This Row],[V_mag]]-40</f>
        <v>-40.46</v>
      </c>
      <c r="H191">
        <f>(10^(_10sept_0_30[[#This Row],[H_mag_adj]]/20)*COS(RADIANS(_10sept_0_30[[#This Row],[H_phase]])))*0.9</f>
        <v>-6.9400013001561702E-3</v>
      </c>
      <c r="I191">
        <f>(10^(_10sept_0_30[[#This Row],[H_mag_adj]]/20)*SIN(RADIANS(_10sept_0_30[[#This Row],[H_phase]])))*0.9</f>
        <v>5.0200321340191428E-3</v>
      </c>
      <c r="J191">
        <f>(10^(_10sept_0_30[[#This Row],[V_mag_adj]]/20)*COS(RADIANS(_10sept_0_30[[#This Row],[V_phase]])))*0.9</f>
        <v>-6.9447714786374532E-3</v>
      </c>
      <c r="K191">
        <f>(10^(_10sept_0_30[[#This Row],[V_mag_adj]]/20)*SIN(RADIANS(_10sept_0_30[[#This Row],[V_phase]])))*0.9</f>
        <v>4.9628069893394525E-3</v>
      </c>
    </row>
    <row r="192" spans="1:11" x14ac:dyDescent="0.25">
      <c r="A192">
        <v>9</v>
      </c>
      <c r="B192">
        <v>-0.45</v>
      </c>
      <c r="C192">
        <v>140.19999999999999</v>
      </c>
      <c r="D192">
        <v>-0.49</v>
      </c>
      <c r="E192">
        <v>140.66999999999999</v>
      </c>
      <c r="F192">
        <f>_10sept_0_30[[#This Row],[H_mag]]-40</f>
        <v>-40.450000000000003</v>
      </c>
      <c r="G192">
        <f>_10sept_0_30[[#This Row],[V_mag]]-40</f>
        <v>-40.49</v>
      </c>
      <c r="H192">
        <f>(10^(_10sept_0_30[[#This Row],[H_mag_adj]]/20)*COS(RADIANS(_10sept_0_30[[#This Row],[H_phase]])))*0.9</f>
        <v>-6.5654429054208445E-3</v>
      </c>
      <c r="I192">
        <f>(10^(_10sept_0_30[[#This Row],[H_mag_adj]]/20)*SIN(RADIANS(_10sept_0_30[[#This Row],[H_phase]])))*0.9</f>
        <v>5.4701208032128116E-3</v>
      </c>
      <c r="J192">
        <f>(10^(_10sept_0_30[[#This Row],[V_mag_adj]]/20)*COS(RADIANS(_10sept_0_30[[#This Row],[V_phase]])))*0.9</f>
        <v>-6.5797225504494608E-3</v>
      </c>
      <c r="K192">
        <f>(10^(_10sept_0_30[[#This Row],[V_mag_adj]]/20)*SIN(RADIANS(_10sept_0_30[[#This Row],[V_phase]])))*0.9</f>
        <v>5.3911960956269864E-3</v>
      </c>
    </row>
    <row r="193" spans="1:11" x14ac:dyDescent="0.25">
      <c r="A193">
        <v>10</v>
      </c>
      <c r="B193">
        <v>-0.46</v>
      </c>
      <c r="C193">
        <v>135.82</v>
      </c>
      <c r="D193">
        <v>-0.5</v>
      </c>
      <c r="E193">
        <v>135.80000000000001</v>
      </c>
      <c r="F193">
        <f>_10sept_0_30[[#This Row],[H_mag]]-40</f>
        <v>-40.46</v>
      </c>
      <c r="G193">
        <f>_10sept_0_30[[#This Row],[V_mag]]-40</f>
        <v>-40.5</v>
      </c>
      <c r="H193">
        <f>(10^(_10sept_0_30[[#This Row],[H_mag_adj]]/20)*COS(RADIANS(_10sept_0_30[[#This Row],[H_phase]])))*0.9</f>
        <v>-6.1214581730632892E-3</v>
      </c>
      <c r="I193">
        <f>(10^(_10sept_0_30[[#This Row],[H_mag_adj]]/20)*SIN(RADIANS(_10sept_0_30[[#This Row],[H_phase]])))*0.9</f>
        <v>5.9487018701032115E-3</v>
      </c>
      <c r="J193">
        <f>(10^(_10sept_0_30[[#This Row],[V_mag_adj]]/20)*COS(RADIANS(_10sept_0_30[[#This Row],[V_phase]])))*0.9</f>
        <v>-6.0912653082946982E-3</v>
      </c>
      <c r="K193">
        <f>(10^(_10sept_0_30[[#This Row],[V_mag_adj]]/20)*SIN(RADIANS(_10sept_0_30[[#This Row],[V_phase]])))*0.9</f>
        <v>5.923496681251611E-3</v>
      </c>
    </row>
    <row r="194" spans="1:11" x14ac:dyDescent="0.25">
      <c r="A194">
        <v>11</v>
      </c>
      <c r="B194">
        <v>-0.46</v>
      </c>
      <c r="C194">
        <v>131.19</v>
      </c>
      <c r="D194">
        <v>-0.5</v>
      </c>
      <c r="E194">
        <v>131.29</v>
      </c>
      <c r="F194">
        <f>_10sept_0_30[[#This Row],[H_mag]]-40</f>
        <v>-40.46</v>
      </c>
      <c r="G194">
        <f>_10sept_0_30[[#This Row],[V_mag]]-40</f>
        <v>-40.5</v>
      </c>
      <c r="H194">
        <f>(10^(_10sept_0_30[[#This Row],[H_mag_adj]]/20)*COS(RADIANS(_10sept_0_30[[#This Row],[H_phase]])))*0.9</f>
        <v>-5.6212981975526117E-3</v>
      </c>
      <c r="I194">
        <f>(10^(_10sept_0_30[[#This Row],[H_mag_adj]]/20)*SIN(RADIANS(_10sept_0_30[[#This Row],[H_phase]])))*0.9</f>
        <v>6.4234189243832238E-3</v>
      </c>
      <c r="J194">
        <f>(10^(_10sept_0_30[[#This Row],[V_mag_adj]]/20)*COS(RADIANS(_10sept_0_30[[#This Row],[V_phase]])))*0.9</f>
        <v>-5.6066216215076015E-3</v>
      </c>
      <c r="K194">
        <f>(10^(_10sept_0_30[[#This Row],[V_mag_adj]]/20)*SIN(RADIANS(_10sept_0_30[[#This Row],[V_phase]])))*0.9</f>
        <v>6.384130323080571E-3</v>
      </c>
    </row>
    <row r="195" spans="1:11" x14ac:dyDescent="0.25">
      <c r="A195">
        <v>12</v>
      </c>
      <c r="B195">
        <v>-0.47</v>
      </c>
      <c r="C195">
        <v>126.02</v>
      </c>
      <c r="D195">
        <v>-0.51</v>
      </c>
      <c r="E195">
        <v>125.98</v>
      </c>
      <c r="F195">
        <f>_10sept_0_30[[#This Row],[H_mag]]-40</f>
        <v>-40.47</v>
      </c>
      <c r="G195">
        <f>_10sept_0_30[[#This Row],[V_mag]]-40</f>
        <v>-40.51</v>
      </c>
      <c r="H195">
        <f>(10^(_10sept_0_30[[#This Row],[H_mag_adj]]/20)*COS(RADIANS(_10sept_0_30[[#This Row],[H_phase]])))*0.9</f>
        <v>-5.0138319564848521E-3</v>
      </c>
      <c r="I195">
        <f>(10^(_10sept_0_30[[#This Row],[H_mag_adj]]/20)*SIN(RADIANS(_10sept_0_30[[#This Row],[H_phase]])))*0.9</f>
        <v>6.895884386116974E-3</v>
      </c>
      <c r="J195">
        <f>(10^(_10sept_0_30[[#This Row],[V_mag_adj]]/20)*COS(RADIANS(_10sept_0_30[[#This Row],[V_phase]])))*0.9</f>
        <v>-4.9860021592458351E-3</v>
      </c>
      <c r="K195">
        <f>(10^(_10sept_0_30[[#This Row],[V_mag_adj]]/20)*SIN(RADIANS(_10sept_0_30[[#This Row],[V_phase]])))*0.9</f>
        <v>6.8676832348681912E-3</v>
      </c>
    </row>
    <row r="196" spans="1:11" x14ac:dyDescent="0.25">
      <c r="A196">
        <v>13</v>
      </c>
      <c r="B196">
        <v>-0.4</v>
      </c>
      <c r="C196">
        <v>118.96</v>
      </c>
      <c r="D196">
        <v>-0.41</v>
      </c>
      <c r="E196">
        <v>118.53</v>
      </c>
      <c r="F196">
        <f>_10sept_0_30[[#This Row],[H_mag]]-40</f>
        <v>-40.4</v>
      </c>
      <c r="G196">
        <f>_10sept_0_30[[#This Row],[V_mag]]-40</f>
        <v>-40.409999999999997</v>
      </c>
      <c r="H196">
        <f>(10^(_10sept_0_30[[#This Row],[H_mag_adj]]/20)*COS(RADIANS(_10sept_0_30[[#This Row],[H_phase]])))*0.9</f>
        <v>-4.1616572576263092E-3</v>
      </c>
      <c r="I196">
        <f>(10^(_10sept_0_30[[#This Row],[H_mag_adj]]/20)*SIN(RADIANS(_10sept_0_30[[#This Row],[H_phase]])))*0.9</f>
        <v>7.520205240408996E-3</v>
      </c>
      <c r="J196">
        <f>(10^(_10sept_0_30[[#This Row],[V_mag_adj]]/20)*COS(RADIANS(_10sept_0_30[[#This Row],[V_phase]])))*0.9</f>
        <v>-4.1003786270130916E-3</v>
      </c>
      <c r="K196">
        <f>(10^(_10sept_0_30[[#This Row],[V_mag_adj]]/20)*SIN(RADIANS(_10sept_0_30[[#This Row],[V_phase]])))*0.9</f>
        <v>7.5425373846171075E-3</v>
      </c>
    </row>
    <row r="197" spans="1:11" x14ac:dyDescent="0.25">
      <c r="A197">
        <v>14</v>
      </c>
      <c r="B197">
        <v>-0.36</v>
      </c>
      <c r="C197">
        <v>113.4</v>
      </c>
      <c r="D197">
        <v>-0.39</v>
      </c>
      <c r="E197">
        <v>113.04</v>
      </c>
      <c r="F197">
        <f>_10sept_0_30[[#This Row],[H_mag]]-40</f>
        <v>-40.36</v>
      </c>
      <c r="G197">
        <f>_10sept_0_30[[#This Row],[V_mag]]-40</f>
        <v>-40.39</v>
      </c>
      <c r="H197">
        <f>(10^(_10sept_0_30[[#This Row],[H_mag_adj]]/20)*COS(RADIANS(_10sept_0_30[[#This Row],[H_phase]])))*0.9</f>
        <v>-3.4292154337220646E-3</v>
      </c>
      <c r="I197">
        <f>(10^(_10sept_0_30[[#This Row],[H_mag_adj]]/20)*SIN(RADIANS(_10sept_0_30[[#This Row],[H_phase]])))*0.9</f>
        <v>7.9244493071209243E-3</v>
      </c>
      <c r="J197">
        <f>(10^(_10sept_0_30[[#This Row],[V_mag_adj]]/20)*COS(RADIANS(_10sept_0_30[[#This Row],[V_phase]])))*0.9</f>
        <v>-3.3677055349755078E-3</v>
      </c>
      <c r="K197">
        <f>(10^(_10sept_0_30[[#This Row],[V_mag_adj]]/20)*SIN(RADIANS(_10sept_0_30[[#This Row],[V_phase]])))*0.9</f>
        <v>7.9184425229198718E-3</v>
      </c>
    </row>
    <row r="198" spans="1:11" x14ac:dyDescent="0.25">
      <c r="A198">
        <v>15</v>
      </c>
      <c r="B198">
        <v>-0.34</v>
      </c>
      <c r="C198">
        <v>107.74</v>
      </c>
      <c r="D198">
        <v>-0.36</v>
      </c>
      <c r="E198">
        <v>107.54</v>
      </c>
      <c r="F198">
        <f>_10sept_0_30[[#This Row],[H_mag]]-40</f>
        <v>-40.340000000000003</v>
      </c>
      <c r="G198">
        <f>_10sept_0_30[[#This Row],[V_mag]]-40</f>
        <v>-40.36</v>
      </c>
      <c r="H198">
        <f>(10^(_10sept_0_30[[#This Row],[H_mag_adj]]/20)*COS(RADIANS(_10sept_0_30[[#This Row],[H_phase]])))*0.9</f>
        <v>-2.6370126474656612E-3</v>
      </c>
      <c r="I198">
        <f>(10^(_10sept_0_30[[#This Row],[H_mag_adj]]/20)*SIN(RADIANS(_10sept_0_30[[#This Row],[H_phase]])))*0.9</f>
        <v>8.2429798244386156E-3</v>
      </c>
      <c r="J198">
        <f>(10^(_10sept_0_30[[#This Row],[V_mag_adj]]/20)*COS(RADIANS(_10sept_0_30[[#This Row],[V_phase]])))*0.9</f>
        <v>-2.602224465766639E-3</v>
      </c>
      <c r="K198">
        <f>(10^(_10sept_0_30[[#This Row],[V_mag_adj]]/20)*SIN(RADIANS(_10sept_0_30[[#This Row],[V_phase]])))*0.9</f>
        <v>8.2331551146430162E-3</v>
      </c>
    </row>
    <row r="199" spans="1:11" x14ac:dyDescent="0.25">
      <c r="A199">
        <v>16</v>
      </c>
      <c r="B199">
        <v>-0.33</v>
      </c>
      <c r="C199">
        <v>102.17</v>
      </c>
      <c r="D199">
        <v>-0.35</v>
      </c>
      <c r="E199">
        <v>101.81</v>
      </c>
      <c r="F199">
        <f>_10sept_0_30[[#This Row],[H_mag]]-40</f>
        <v>-40.33</v>
      </c>
      <c r="G199">
        <f>_10sept_0_30[[#This Row],[V_mag]]-40</f>
        <v>-40.35</v>
      </c>
      <c r="H199">
        <f>(10^(_10sept_0_30[[#This Row],[H_mag_adj]]/20)*COS(RADIANS(_10sept_0_30[[#This Row],[H_phase]])))*0.9</f>
        <v>-1.8265849926610259E-3</v>
      </c>
      <c r="I199">
        <f>(10^(_10sept_0_30[[#This Row],[H_mag_adj]]/20)*SIN(RADIANS(_10sept_0_30[[#This Row],[H_phase]])))*0.9</f>
        <v>8.469758140485055E-3</v>
      </c>
      <c r="J199">
        <f>(10^(_10sept_0_30[[#This Row],[V_mag_adj]]/20)*COS(RADIANS(_10sept_0_30[[#This Row],[V_phase]])))*0.9</f>
        <v>-1.7692536767418552E-3</v>
      </c>
      <c r="K199">
        <f>(10^(_10sept_0_30[[#This Row],[V_mag_adj]]/20)*SIN(RADIANS(_10sept_0_30[[#This Row],[V_phase]])))*0.9</f>
        <v>8.4615617368705189E-3</v>
      </c>
    </row>
    <row r="200" spans="1:11" x14ac:dyDescent="0.25">
      <c r="A200">
        <v>17</v>
      </c>
      <c r="B200">
        <v>-0.32</v>
      </c>
      <c r="C200">
        <v>96.23</v>
      </c>
      <c r="D200">
        <v>-0.35</v>
      </c>
      <c r="E200">
        <v>96.13</v>
      </c>
      <c r="F200">
        <f>_10sept_0_30[[#This Row],[H_mag]]-40</f>
        <v>-40.32</v>
      </c>
      <c r="G200">
        <f>_10sept_0_30[[#This Row],[V_mag]]-40</f>
        <v>-40.35</v>
      </c>
      <c r="H200">
        <f>(10^(_10sept_0_30[[#This Row],[H_mag_adj]]/20)*COS(RADIANS(_10sept_0_30[[#This Row],[H_phase]])))*0.9</f>
        <v>-9.4135146474875803E-4</v>
      </c>
      <c r="I200">
        <f>(10^(_10sept_0_30[[#This Row],[H_mag_adj]]/20)*SIN(RADIANS(_10sept_0_30[[#This Row],[H_phase]])))*0.9</f>
        <v>8.623232268064579E-3</v>
      </c>
      <c r="J200">
        <f>(10^(_10sept_0_30[[#This Row],[V_mag_adj]]/20)*COS(RADIANS(_10sept_0_30[[#This Row],[V_phase]])))*0.9</f>
        <v>-9.2310585210987899E-4</v>
      </c>
      <c r="K200">
        <f>(10^(_10sept_0_30[[#This Row],[V_mag_adj]]/20)*SIN(RADIANS(_10sept_0_30[[#This Row],[V_phase]])))*0.9</f>
        <v>8.5951242681729899E-3</v>
      </c>
    </row>
    <row r="201" spans="1:11" x14ac:dyDescent="0.25">
      <c r="A201">
        <v>18</v>
      </c>
      <c r="B201">
        <v>-0.35</v>
      </c>
      <c r="C201">
        <v>91.51</v>
      </c>
      <c r="D201">
        <v>-0.37</v>
      </c>
      <c r="E201">
        <v>91.04</v>
      </c>
      <c r="F201">
        <f>_10sept_0_30[[#This Row],[H_mag]]-40</f>
        <v>-40.35</v>
      </c>
      <c r="G201">
        <f>_10sept_0_30[[#This Row],[V_mag]]-40</f>
        <v>-40.369999999999997</v>
      </c>
      <c r="H201">
        <f>(10^(_10sept_0_30[[#This Row],[H_mag_adj]]/20)*COS(RADIANS(_10sept_0_30[[#This Row],[H_phase]])))*0.9</f>
        <v>-2.2779623895902352E-4</v>
      </c>
      <c r="I201">
        <f>(10^(_10sept_0_30[[#This Row],[H_mag_adj]]/20)*SIN(RADIANS(_10sept_0_30[[#This Row],[H_phase]])))*0.9</f>
        <v>8.6415504669620433E-3</v>
      </c>
      <c r="J201">
        <f>(10^(_10sept_0_30[[#This Row],[V_mag_adj]]/20)*COS(RADIANS(_10sept_0_30[[#This Row],[V_phase]])))*0.9</f>
        <v>-1.565414556509062E-4</v>
      </c>
      <c r="K201">
        <f>(10^(_10sept_0_30[[#This Row],[V_mag_adj]]/20)*SIN(RADIANS(_10sept_0_30[[#This Row],[V_phase]])))*0.9</f>
        <v>8.6232496825635711E-3</v>
      </c>
    </row>
    <row r="202" spans="1:11" x14ac:dyDescent="0.25">
      <c r="A202">
        <v>19</v>
      </c>
      <c r="B202">
        <v>-0.34</v>
      </c>
      <c r="C202">
        <v>85.17</v>
      </c>
      <c r="D202">
        <v>-0.36</v>
      </c>
      <c r="E202">
        <v>84.94</v>
      </c>
      <c r="F202">
        <f>_10sept_0_30[[#This Row],[H_mag]]-40</f>
        <v>-40.340000000000003</v>
      </c>
      <c r="G202">
        <f>_10sept_0_30[[#This Row],[V_mag]]-40</f>
        <v>-40.36</v>
      </c>
      <c r="H202">
        <f>(10^(_10sept_0_30[[#This Row],[H_mag_adj]]/20)*COS(RADIANS(_10sept_0_30[[#This Row],[H_phase]])))*0.9</f>
        <v>7.2870627324328474E-4</v>
      </c>
      <c r="I202">
        <f>(10^(_10sept_0_30[[#This Row],[H_mag_adj]]/20)*SIN(RADIANS(_10sept_0_30[[#This Row],[H_phase]])))*0.9</f>
        <v>8.6237775514174646E-3</v>
      </c>
      <c r="J202">
        <f>(10^(_10sept_0_30[[#This Row],[V_mag_adj]]/20)*COS(RADIANS(_10sept_0_30[[#This Row],[V_phase]])))*0.9</f>
        <v>7.6156278727282194E-4</v>
      </c>
      <c r="K202">
        <f>(10^(_10sept_0_30[[#This Row],[V_mag_adj]]/20)*SIN(RADIANS(_10sept_0_30[[#This Row],[V_phase]])))*0.9</f>
        <v>8.6009556116194517E-3</v>
      </c>
    </row>
    <row r="203" spans="1:11" x14ac:dyDescent="0.25">
      <c r="A203">
        <v>20</v>
      </c>
      <c r="B203">
        <v>-0.34</v>
      </c>
      <c r="C203">
        <v>78.61</v>
      </c>
      <c r="D203">
        <v>-0.36</v>
      </c>
      <c r="E203">
        <v>78.459999999999994</v>
      </c>
      <c r="F203">
        <f>_10sept_0_30[[#This Row],[H_mag]]-40</f>
        <v>-40.340000000000003</v>
      </c>
      <c r="G203">
        <f>_10sept_0_30[[#This Row],[V_mag]]-40</f>
        <v>-40.36</v>
      </c>
      <c r="H203">
        <f>(10^(_10sept_0_30[[#This Row],[H_mag_adj]]/20)*COS(RADIANS(_10sept_0_30[[#This Row],[H_phase]])))*0.9</f>
        <v>1.7091468060417589E-3</v>
      </c>
      <c r="I203">
        <f>(10^(_10sept_0_30[[#This Row],[H_mag_adj]]/20)*SIN(RADIANS(_10sept_0_30[[#This Row],[H_phase]])))*0.9</f>
        <v>8.4840656105662684E-3</v>
      </c>
      <c r="J203">
        <f>(10^(_10sept_0_30[[#This Row],[V_mag_adj]]/20)*COS(RADIANS(_10sept_0_30[[#This Row],[V_phase]])))*0.9</f>
        <v>1.7273701558900767E-3</v>
      </c>
      <c r="K203">
        <f>(10^(_10sept_0_30[[#This Row],[V_mag_adj]]/20)*SIN(RADIANS(_10sept_0_30[[#This Row],[V_phase]])))*0.9</f>
        <v>8.4600595539598422E-3</v>
      </c>
    </row>
    <row r="204" spans="1:11" x14ac:dyDescent="0.25">
      <c r="A204">
        <v>21</v>
      </c>
      <c r="B204">
        <v>-0.36</v>
      </c>
      <c r="C204">
        <v>71.430000000000007</v>
      </c>
      <c r="D204">
        <v>-0.38</v>
      </c>
      <c r="E204">
        <v>71.489999999999995</v>
      </c>
      <c r="F204">
        <f>_10sept_0_30[[#This Row],[H_mag]]-40</f>
        <v>-40.36</v>
      </c>
      <c r="G204">
        <f>_10sept_0_30[[#This Row],[V_mag]]-40</f>
        <v>-40.380000000000003</v>
      </c>
      <c r="H204">
        <f>(10^(_10sept_0_30[[#This Row],[H_mag_adj]]/20)*COS(RADIANS(_10sept_0_30[[#This Row],[H_phase]])))*0.9</f>
        <v>2.7498025612441748E-3</v>
      </c>
      <c r="I204">
        <f>(10^(_10sept_0_30[[#This Row],[H_mag_adj]]/20)*SIN(RADIANS(_10sept_0_30[[#This Row],[H_phase]])))*0.9</f>
        <v>8.1850474150234401E-3</v>
      </c>
      <c r="J204">
        <f>(10^(_10sept_0_30[[#This Row],[V_mag_adj]]/20)*COS(RADIANS(_10sept_0_30[[#This Row],[V_phase]])))*0.9</f>
        <v>2.7349250401108292E-3</v>
      </c>
      <c r="K204">
        <f>(10^(_10sept_0_30[[#This Row],[V_mag_adj]]/20)*SIN(RADIANS(_10sept_0_30[[#This Row],[V_phase]])))*0.9</f>
        <v>8.1690908138456076E-3</v>
      </c>
    </row>
    <row r="205" spans="1:11" x14ac:dyDescent="0.25">
      <c r="A205">
        <v>22</v>
      </c>
      <c r="B205">
        <v>-0.39</v>
      </c>
      <c r="C205">
        <v>64.489999999999995</v>
      </c>
      <c r="D205">
        <v>-0.4</v>
      </c>
      <c r="E205">
        <v>64.27</v>
      </c>
      <c r="F205">
        <f>_10sept_0_30[[#This Row],[H_mag]]-40</f>
        <v>-40.39</v>
      </c>
      <c r="G205">
        <f>_10sept_0_30[[#This Row],[V_mag]]-40</f>
        <v>-40.4</v>
      </c>
      <c r="H205">
        <f>(10^(_10sept_0_30[[#This Row],[H_mag_adj]]/20)*COS(RADIANS(_10sept_0_30[[#This Row],[H_phase]])))*0.9</f>
        <v>3.7058321034747579E-3</v>
      </c>
      <c r="I205">
        <f>(10^(_10sept_0_30[[#This Row],[H_mag_adj]]/20)*SIN(RADIANS(_10sept_0_30[[#This Row],[H_phase]])))*0.9</f>
        <v>7.7659501015616972E-3</v>
      </c>
      <c r="J205">
        <f>(10^(_10sept_0_30[[#This Row],[V_mag_adj]]/20)*COS(RADIANS(_10sept_0_30[[#This Row],[V_phase]])))*0.9</f>
        <v>3.7313254984661839E-3</v>
      </c>
      <c r="K205">
        <f>(10^(_10sept_0_30[[#This Row],[V_mag_adj]]/20)*SIN(RADIANS(_10sept_0_30[[#This Row],[V_phase]])))*0.9</f>
        <v>7.7427442171574242E-3</v>
      </c>
    </row>
    <row r="206" spans="1:11" x14ac:dyDescent="0.25">
      <c r="A206">
        <v>23</v>
      </c>
      <c r="B206">
        <v>-0.41</v>
      </c>
      <c r="C206">
        <v>57.53</v>
      </c>
      <c r="D206">
        <v>-0.44</v>
      </c>
      <c r="E206">
        <v>57.11</v>
      </c>
      <c r="F206">
        <f>_10sept_0_30[[#This Row],[H_mag]]-40</f>
        <v>-40.409999999999997</v>
      </c>
      <c r="G206">
        <f>_10sept_0_30[[#This Row],[V_mag]]-40</f>
        <v>-40.44</v>
      </c>
      <c r="H206">
        <f>(10^(_10sept_0_30[[#This Row],[H_mag_adj]]/20)*COS(RADIANS(_10sept_0_30[[#This Row],[H_phase]])))*0.9</f>
        <v>4.6089488333933464E-3</v>
      </c>
      <c r="I206">
        <f>(10^(_10sept_0_30[[#This Row],[H_mag_adj]]/20)*SIN(RADIANS(_10sept_0_30[[#This Row],[H_phase]])))*0.9</f>
        <v>7.2429666390488459E-3</v>
      </c>
      <c r="J206">
        <f>(10^(_10sept_0_30[[#This Row],[V_mag_adj]]/20)*COS(RADIANS(_10sept_0_30[[#This Row],[V_phase]])))*0.9</f>
        <v>4.64584432660505E-3</v>
      </c>
      <c r="K206">
        <f>(10^(_10sept_0_30[[#This Row],[V_mag_adj]]/20)*SIN(RADIANS(_10sept_0_30[[#This Row],[V_phase]])))*0.9</f>
        <v>7.1841309748958571E-3</v>
      </c>
    </row>
    <row r="207" spans="1:11" x14ac:dyDescent="0.25">
      <c r="A207">
        <v>24</v>
      </c>
      <c r="B207">
        <v>-0.45</v>
      </c>
      <c r="C207">
        <v>50.1</v>
      </c>
      <c r="D207">
        <v>-0.48</v>
      </c>
      <c r="E207">
        <v>49.81</v>
      </c>
      <c r="F207">
        <f>_10sept_0_30[[#This Row],[H_mag]]-40</f>
        <v>-40.450000000000003</v>
      </c>
      <c r="G207">
        <f>_10sept_0_30[[#This Row],[V_mag]]-40</f>
        <v>-40.479999999999997</v>
      </c>
      <c r="H207">
        <f>(10^(_10sept_0_30[[#This Row],[H_mag_adj]]/20)*COS(RADIANS(_10sept_0_30[[#This Row],[H_phase]])))*0.9</f>
        <v>5.4815713254820165E-3</v>
      </c>
      <c r="I207">
        <f>(10^(_10sept_0_30[[#This Row],[H_mag_adj]]/20)*SIN(RADIANS(_10sept_0_30[[#This Row],[H_phase]])))*0.9</f>
        <v>6.5558857486792592E-3</v>
      </c>
      <c r="J207">
        <f>(10^(_10sept_0_30[[#This Row],[V_mag_adj]]/20)*COS(RADIANS(_10sept_0_30[[#This Row],[V_phase]])))*0.9</f>
        <v>5.4956691031443758E-3</v>
      </c>
      <c r="K207">
        <f>(10^(_10sept_0_30[[#This Row],[V_mag_adj]]/20)*SIN(RADIANS(_10sept_0_30[[#This Row],[V_phase]])))*0.9</f>
        <v>6.5055489482641936E-3</v>
      </c>
    </row>
    <row r="208" spans="1:11" x14ac:dyDescent="0.25">
      <c r="A208">
        <v>25</v>
      </c>
      <c r="B208">
        <v>-0.48</v>
      </c>
      <c r="C208">
        <v>42.52</v>
      </c>
      <c r="D208">
        <v>-0.51</v>
      </c>
      <c r="E208">
        <v>42.28</v>
      </c>
      <c r="F208">
        <f>_10sept_0_30[[#This Row],[H_mag]]-40</f>
        <v>-40.479999999999997</v>
      </c>
      <c r="G208">
        <f>_10sept_0_30[[#This Row],[V_mag]]-40</f>
        <v>-40.51</v>
      </c>
      <c r="H208">
        <f>(10^(_10sept_0_30[[#This Row],[H_mag_adj]]/20)*COS(RADIANS(_10sept_0_30[[#This Row],[H_phase]])))*0.9</f>
        <v>6.2767442250074631E-3</v>
      </c>
      <c r="I208">
        <f>(10^(_10sept_0_30[[#This Row],[H_mag_adj]]/20)*SIN(RADIANS(_10sept_0_30[[#This Row],[H_phase]])))*0.9</f>
        <v>5.7556083903747765E-3</v>
      </c>
      <c r="J208">
        <f>(10^(_10sept_0_30[[#This Row],[V_mag_adj]]/20)*COS(RADIANS(_10sept_0_30[[#This Row],[V_phase]])))*0.9</f>
        <v>6.2790734778497993E-3</v>
      </c>
      <c r="K208">
        <f>(10^(_10sept_0_30[[#This Row],[V_mag_adj]]/20)*SIN(RADIANS(_10sept_0_30[[#This Row],[V_phase]])))*0.9</f>
        <v>5.7095119586753618E-3</v>
      </c>
    </row>
    <row r="209" spans="1:11" x14ac:dyDescent="0.25">
      <c r="A209">
        <v>26</v>
      </c>
      <c r="B209">
        <v>-0.53</v>
      </c>
      <c r="C209">
        <v>34.61</v>
      </c>
      <c r="D209">
        <v>-0.56000000000000005</v>
      </c>
      <c r="E209">
        <v>34.17</v>
      </c>
      <c r="F209">
        <f>_10sept_0_30[[#This Row],[H_mag]]-40</f>
        <v>-40.53</v>
      </c>
      <c r="G209">
        <f>_10sept_0_30[[#This Row],[V_mag]]-40</f>
        <v>-40.56</v>
      </c>
      <c r="H209">
        <f>(10^(_10sept_0_30[[#This Row],[H_mag_adj]]/20)*COS(RADIANS(_10sept_0_30[[#This Row],[H_phase]])))*0.9</f>
        <v>6.9688641761102678E-3</v>
      </c>
      <c r="I209">
        <f>(10^(_10sept_0_30[[#This Row],[H_mag_adj]]/20)*SIN(RADIANS(_10sept_0_30[[#This Row],[H_phase]])))*0.9</f>
        <v>4.8092927225554284E-3</v>
      </c>
      <c r="J209">
        <f>(10^(_10sept_0_30[[#This Row],[V_mag_adj]]/20)*COS(RADIANS(_10sept_0_30[[#This Row],[V_phase]])))*0.9</f>
        <v>6.9814363237203315E-3</v>
      </c>
      <c r="K209">
        <f>(10^(_10sept_0_30[[#This Row],[V_mag_adj]]/20)*SIN(RADIANS(_10sept_0_30[[#This Row],[V_phase]])))*0.9</f>
        <v>4.7392373564889012E-3</v>
      </c>
    </row>
    <row r="210" spans="1:11" x14ac:dyDescent="0.25">
      <c r="A210">
        <v>27</v>
      </c>
      <c r="B210">
        <v>-0.59</v>
      </c>
      <c r="C210">
        <v>26.91</v>
      </c>
      <c r="D210">
        <v>-0.61</v>
      </c>
      <c r="E210">
        <v>26.59</v>
      </c>
      <c r="F210">
        <f>_10sept_0_30[[#This Row],[H_mag]]-40</f>
        <v>-40.590000000000003</v>
      </c>
      <c r="G210">
        <f>_10sept_0_30[[#This Row],[V_mag]]-40</f>
        <v>-40.61</v>
      </c>
      <c r="H210">
        <f>(10^(_10sept_0_30[[#This Row],[H_mag_adj]]/20)*COS(RADIANS(_10sept_0_30[[#This Row],[H_phase]])))*0.9</f>
        <v>7.4984294760384934E-3</v>
      </c>
      <c r="I210">
        <f>(10^(_10sept_0_30[[#This Row],[H_mag_adj]]/20)*SIN(RADIANS(_10sept_0_30[[#This Row],[H_phase]])))*0.9</f>
        <v>3.805816105950737E-3</v>
      </c>
      <c r="J210">
        <f>(10^(_10sept_0_30[[#This Row],[V_mag_adj]]/20)*COS(RADIANS(_10sept_0_30[[#This Row],[V_phase]])))*0.9</f>
        <v>7.5022735774899693E-3</v>
      </c>
      <c r="K210">
        <f>(10^(_10sept_0_30[[#This Row],[V_mag_adj]]/20)*SIN(RADIANS(_10sept_0_30[[#This Row],[V_phase]])))*0.9</f>
        <v>3.7552211573602728E-3</v>
      </c>
    </row>
    <row r="211" spans="1:11" x14ac:dyDescent="0.25">
      <c r="A211">
        <v>28</v>
      </c>
      <c r="B211">
        <v>-0.64</v>
      </c>
      <c r="C211">
        <v>18.97</v>
      </c>
      <c r="D211">
        <v>-0.66</v>
      </c>
      <c r="E211">
        <v>18.5</v>
      </c>
      <c r="F211">
        <f>_10sept_0_30[[#This Row],[H_mag]]-40</f>
        <v>-40.64</v>
      </c>
      <c r="G211">
        <f>_10sept_0_30[[#This Row],[V_mag]]-40</f>
        <v>-40.659999999999997</v>
      </c>
      <c r="H211">
        <f>(10^(_10sept_0_30[[#This Row],[H_mag_adj]]/20)*COS(RADIANS(_10sept_0_30[[#This Row],[H_phase]])))*0.9</f>
        <v>7.9066189133234419E-3</v>
      </c>
      <c r="I211">
        <f>(10^(_10sept_0_30[[#This Row],[H_mag_adj]]/20)*SIN(RADIANS(_10sept_0_30[[#This Row],[H_phase]])))*0.9</f>
        <v>2.7178373256323747E-3</v>
      </c>
      <c r="J211">
        <f>(10^(_10sept_0_30[[#This Row],[V_mag_adj]]/20)*COS(RADIANS(_10sept_0_30[[#This Row],[V_phase]])))*0.9</f>
        <v>7.910411812750982E-3</v>
      </c>
      <c r="K211">
        <f>(10^(_10sept_0_30[[#This Row],[V_mag_adj]]/20)*SIN(RADIANS(_10sept_0_30[[#This Row],[V_phase]])))*0.9</f>
        <v>2.6467867678803885E-3</v>
      </c>
    </row>
    <row r="212" spans="1:11" x14ac:dyDescent="0.25">
      <c r="A212">
        <v>29</v>
      </c>
      <c r="B212">
        <v>-0.69</v>
      </c>
      <c r="C212">
        <v>11.03</v>
      </c>
      <c r="D212">
        <v>-0.71</v>
      </c>
      <c r="E212">
        <v>10.7</v>
      </c>
      <c r="F212">
        <f>_10sept_0_30[[#This Row],[H_mag]]-40</f>
        <v>-40.69</v>
      </c>
      <c r="G212">
        <f>_10sept_0_30[[#This Row],[V_mag]]-40</f>
        <v>-40.71</v>
      </c>
      <c r="H212">
        <f>(10^(_10sept_0_30[[#This Row],[H_mag_adj]]/20)*COS(RADIANS(_10sept_0_30[[#This Row],[H_phase]])))*0.9</f>
        <v>8.1591482230645284E-3</v>
      </c>
      <c r="I212">
        <f>(10^(_10sept_0_30[[#This Row],[H_mag_adj]]/20)*SIN(RADIANS(_10sept_0_30[[#This Row],[H_phase]])))*0.9</f>
        <v>1.5904117421245356E-3</v>
      </c>
      <c r="J212">
        <f>(10^(_10sept_0_30[[#This Row],[V_mag_adj]]/20)*COS(RADIANS(_10sept_0_30[[#This Row],[V_phase]])))*0.9</f>
        <v>8.1493866793120682E-3</v>
      </c>
      <c r="K212">
        <f>(10^(_10sept_0_30[[#This Row],[V_mag_adj]]/20)*SIN(RADIANS(_10sept_0_30[[#This Row],[V_phase]])))*0.9</f>
        <v>1.539842598771834E-3</v>
      </c>
    </row>
    <row r="213" spans="1:11" x14ac:dyDescent="0.25">
      <c r="A213">
        <v>30</v>
      </c>
      <c r="B213">
        <v>-0.74</v>
      </c>
      <c r="C213">
        <v>2.88</v>
      </c>
      <c r="D213">
        <v>-0.76</v>
      </c>
      <c r="E213">
        <v>2.54</v>
      </c>
      <c r="F213">
        <f>_10sept_0_30[[#This Row],[H_mag]]-40</f>
        <v>-40.74</v>
      </c>
      <c r="G213">
        <f>_10sept_0_30[[#This Row],[V_mag]]-40</f>
        <v>-40.76</v>
      </c>
      <c r="H213">
        <f>(10^(_10sept_0_30[[#This Row],[H_mag_adj]]/20)*COS(RADIANS(_10sept_0_30[[#This Row],[H_phase]])))*0.9</f>
        <v>8.2545543230770155E-3</v>
      </c>
      <c r="I213">
        <f>(10^(_10sept_0_30[[#This Row],[H_mag_adj]]/20)*SIN(RADIANS(_10sept_0_30[[#This Row],[H_phase]])))*0.9</f>
        <v>4.1526895655317434E-4</v>
      </c>
      <c r="J213">
        <f>(10^(_10sept_0_30[[#This Row],[V_mag_adj]]/20)*COS(RADIANS(_10sept_0_30[[#This Row],[V_phase]])))*0.9</f>
        <v>8.2378829461828892E-3</v>
      </c>
      <c r="K213">
        <f>(10^(_10sept_0_30[[#This Row],[V_mag_adj]]/20)*SIN(RADIANS(_10sept_0_30[[#This Row],[V_phase]])))*0.9</f>
        <v>3.6543600405575965E-4</v>
      </c>
    </row>
    <row r="214" spans="1:11" x14ac:dyDescent="0.25">
      <c r="A214">
        <v>31</v>
      </c>
      <c r="B214">
        <v>-0.8</v>
      </c>
      <c r="C214">
        <v>-5.75</v>
      </c>
      <c r="D214">
        <v>-0.83</v>
      </c>
      <c r="E214">
        <v>-5.93</v>
      </c>
      <c r="F214">
        <f>_10sept_0_30[[#This Row],[H_mag]]-40</f>
        <v>-40.799999999999997</v>
      </c>
      <c r="G214">
        <f>_10sept_0_30[[#This Row],[V_mag]]-40</f>
        <v>-40.83</v>
      </c>
      <c r="H214">
        <f>(10^(_10sept_0_30[[#This Row],[H_mag_adj]]/20)*COS(RADIANS(_10sept_0_30[[#This Row],[H_phase]])))*0.9</f>
        <v>8.1667986611644698E-3</v>
      </c>
      <c r="I214">
        <f>(10^(_10sept_0_30[[#This Row],[H_mag_adj]]/20)*SIN(RADIANS(_10sept_0_30[[#This Row],[H_phase]])))*0.9</f>
        <v>-8.2235338347844079E-4</v>
      </c>
      <c r="J214">
        <f>(10^(_10sept_0_30[[#This Row],[V_mag_adj]]/20)*COS(RADIANS(_10sept_0_30[[#This Row],[V_phase]])))*0.9</f>
        <v>8.1360254438643601E-3</v>
      </c>
      <c r="K214">
        <f>(10^(_10sept_0_30[[#This Row],[V_mag_adj]]/20)*SIN(RADIANS(_10sept_0_30[[#This Row],[V_phase]])))*0.9</f>
        <v>-8.4508218094052389E-4</v>
      </c>
    </row>
    <row r="215" spans="1:11" x14ac:dyDescent="0.25">
      <c r="A215">
        <v>32</v>
      </c>
      <c r="B215">
        <v>-0.86</v>
      </c>
      <c r="C215">
        <v>-13.72</v>
      </c>
      <c r="D215">
        <v>-0.88</v>
      </c>
      <c r="E215">
        <v>-14.31</v>
      </c>
      <c r="F215">
        <f>_10sept_0_30[[#This Row],[H_mag]]-40</f>
        <v>-40.86</v>
      </c>
      <c r="G215">
        <f>_10sept_0_30[[#This Row],[V_mag]]-40</f>
        <v>-40.880000000000003</v>
      </c>
      <c r="H215">
        <f>(10^(_10sept_0_30[[#This Row],[H_mag_adj]]/20)*COS(RADIANS(_10sept_0_30[[#This Row],[H_phase]])))*0.9</f>
        <v>7.9189990103043818E-3</v>
      </c>
      <c r="I215">
        <f>(10^(_10sept_0_30[[#This Row],[H_mag_adj]]/20)*SIN(RADIANS(_10sept_0_30[[#This Row],[H_phase]])))*0.9</f>
        <v>-1.9333726401067847E-3</v>
      </c>
      <c r="J215">
        <f>(10^(_10sept_0_30[[#This Row],[V_mag_adj]]/20)*COS(RADIANS(_10sept_0_30[[#This Row],[V_phase]])))*0.9</f>
        <v>7.8805042788302349E-3</v>
      </c>
      <c r="K215">
        <f>(10^(_10sept_0_30[[#This Row],[V_mag_adj]]/20)*SIN(RADIANS(_10sept_0_30[[#This Row],[V_phase]])))*0.9</f>
        <v>-2.0101801887851549E-3</v>
      </c>
    </row>
    <row r="216" spans="1:11" x14ac:dyDescent="0.25">
      <c r="A216">
        <v>33</v>
      </c>
      <c r="B216">
        <v>-0.93</v>
      </c>
      <c r="C216">
        <v>-22.16</v>
      </c>
      <c r="D216">
        <v>-0.94</v>
      </c>
      <c r="E216">
        <v>-22.34</v>
      </c>
      <c r="F216">
        <f>_10sept_0_30[[#This Row],[H_mag]]-40</f>
        <v>-40.93</v>
      </c>
      <c r="G216">
        <f>_10sept_0_30[[#This Row],[V_mag]]-40</f>
        <v>-40.94</v>
      </c>
      <c r="H216">
        <f>(10^(_10sept_0_30[[#This Row],[H_mag_adj]]/20)*COS(RADIANS(_10sept_0_30[[#This Row],[H_phase]])))*0.9</f>
        <v>7.488871938913187E-3</v>
      </c>
      <c r="I216">
        <f>(10^(_10sept_0_30[[#This Row],[H_mag_adj]]/20)*SIN(RADIANS(_10sept_0_30[[#This Row],[H_phase]])))*0.9</f>
        <v>-3.0500548409355733E-3</v>
      </c>
      <c r="J216">
        <f>(10^(_10sept_0_30[[#This Row],[V_mag_adj]]/20)*COS(RADIANS(_10sept_0_30[[#This Row],[V_phase]])))*0.9</f>
        <v>7.4706471154040374E-3</v>
      </c>
      <c r="K216">
        <f>(10^(_10sept_0_30[[#This Row],[V_mag_adj]]/20)*SIN(RADIANS(_10sept_0_30[[#This Row],[V_phase]])))*0.9</f>
        <v>-3.0700301976087766E-3</v>
      </c>
    </row>
    <row r="217" spans="1:11" x14ac:dyDescent="0.25">
      <c r="A217">
        <v>34</v>
      </c>
      <c r="B217">
        <v>-1.01</v>
      </c>
      <c r="C217">
        <v>-30.63</v>
      </c>
      <c r="D217">
        <v>-1.02</v>
      </c>
      <c r="E217">
        <v>-30.94</v>
      </c>
      <c r="F217">
        <f>_10sept_0_30[[#This Row],[H_mag]]-40</f>
        <v>-41.01</v>
      </c>
      <c r="G217">
        <f>_10sept_0_30[[#This Row],[V_mag]]-40</f>
        <v>-41.02</v>
      </c>
      <c r="H217">
        <f>(10^(_10sept_0_30[[#This Row],[H_mag_adj]]/20)*COS(RADIANS(_10sept_0_30[[#This Row],[H_phase]])))*0.9</f>
        <v>6.8941536129877978E-3</v>
      </c>
      <c r="I217">
        <f>(10^(_10sept_0_30[[#This Row],[H_mag_adj]]/20)*SIN(RADIANS(_10sept_0_30[[#This Row],[H_phase]])))*0.9</f>
        <v>-4.0820648855016354E-3</v>
      </c>
      <c r="J217">
        <f>(10^(_10sept_0_30[[#This Row],[V_mag_adj]]/20)*COS(RADIANS(_10sept_0_30[[#This Row],[V_phase]])))*0.9</f>
        <v>6.8640596241978822E-3</v>
      </c>
      <c r="K217">
        <f>(10^(_10sept_0_30[[#This Row],[V_mag_adj]]/20)*SIN(RADIANS(_10sept_0_30[[#This Row],[V_phase]])))*0.9</f>
        <v>-4.1145661184919828E-3</v>
      </c>
    </row>
    <row r="218" spans="1:11" x14ac:dyDescent="0.25">
      <c r="A218">
        <v>35</v>
      </c>
      <c r="B218">
        <v>-1.1000000000000001</v>
      </c>
      <c r="C218">
        <v>-39.32</v>
      </c>
      <c r="D218">
        <v>-1.1100000000000001</v>
      </c>
      <c r="E218">
        <v>-39.75</v>
      </c>
      <c r="F218">
        <f>_10sept_0_30[[#This Row],[H_mag]]-40</f>
        <v>-41.1</v>
      </c>
      <c r="G218">
        <f>_10sept_0_30[[#This Row],[V_mag]]-40</f>
        <v>-41.11</v>
      </c>
      <c r="H218">
        <f>(10^(_10sept_0_30[[#This Row],[H_mag_adj]]/20)*COS(RADIANS(_10sept_0_30[[#This Row],[H_phase]])))*0.9</f>
        <v>6.1343658954060203E-3</v>
      </c>
      <c r="I218">
        <f>(10^(_10sept_0_30[[#This Row],[H_mag_adj]]/20)*SIN(RADIANS(_10sept_0_30[[#This Row],[H_phase]])))*0.9</f>
        <v>-5.0244971398343361E-3</v>
      </c>
      <c r="J218">
        <f>(10^(_10sept_0_30[[#This Row],[V_mag_adj]]/20)*COS(RADIANS(_10sept_0_30[[#This Row],[V_phase]])))*0.9</f>
        <v>6.0894702680278738E-3</v>
      </c>
      <c r="K218">
        <f>(10^(_10sept_0_30[[#This Row],[V_mag_adj]]/20)*SIN(RADIANS(_10sept_0_30[[#This Row],[V_phase]])))*0.9</f>
        <v>-5.0645589617269266E-3</v>
      </c>
    </row>
    <row r="219" spans="1:11" x14ac:dyDescent="0.25">
      <c r="A219">
        <v>36</v>
      </c>
      <c r="B219">
        <v>-1.2</v>
      </c>
      <c r="C219">
        <v>-48.41</v>
      </c>
      <c r="D219">
        <v>-1.2</v>
      </c>
      <c r="E219">
        <v>-48.56</v>
      </c>
      <c r="F219">
        <f>_10sept_0_30[[#This Row],[H_mag]]-40</f>
        <v>-41.2</v>
      </c>
      <c r="G219">
        <f>_10sept_0_30[[#This Row],[V_mag]]-40</f>
        <v>-41.2</v>
      </c>
      <c r="H219">
        <f>(10^(_10sept_0_30[[#This Row],[H_mag_adj]]/20)*COS(RADIANS(_10sept_0_30[[#This Row],[H_phase]])))*0.9</f>
        <v>5.2032768721176261E-3</v>
      </c>
      <c r="I219">
        <f>(10^(_10sept_0_30[[#This Row],[H_mag_adj]]/20)*SIN(RADIANS(_10sept_0_30[[#This Row],[H_phase]])))*0.9</f>
        <v>-5.8626524175879316E-3</v>
      </c>
      <c r="J219">
        <f>(10^(_10sept_0_30[[#This Row],[V_mag_adj]]/20)*COS(RADIANS(_10sept_0_30[[#This Row],[V_phase]])))*0.9</f>
        <v>5.1879106701737451E-3</v>
      </c>
      <c r="K219">
        <f>(10^(_10sept_0_30[[#This Row],[V_mag_adj]]/20)*SIN(RADIANS(_10sept_0_30[[#This Row],[V_phase]])))*0.9</f>
        <v>-5.8762544580422335E-3</v>
      </c>
    </row>
    <row r="220" spans="1:11" x14ac:dyDescent="0.25">
      <c r="A220">
        <v>37</v>
      </c>
      <c r="B220">
        <v>-1.28</v>
      </c>
      <c r="C220">
        <v>-57.1</v>
      </c>
      <c r="D220">
        <v>-1.29</v>
      </c>
      <c r="E220">
        <v>-57.69</v>
      </c>
      <c r="F220">
        <f>_10sept_0_30[[#This Row],[H_mag]]-40</f>
        <v>-41.28</v>
      </c>
      <c r="G220">
        <f>_10sept_0_30[[#This Row],[V_mag]]-40</f>
        <v>-41.29</v>
      </c>
      <c r="H220">
        <f>(10^(_10sept_0_30[[#This Row],[H_mag_adj]]/20)*COS(RADIANS(_10sept_0_30[[#This Row],[H_phase]])))*0.9</f>
        <v>4.2187310820229708E-3</v>
      </c>
      <c r="I220">
        <f>(10^(_10sept_0_30[[#This Row],[H_mag_adj]]/20)*SIN(RADIANS(_10sept_0_30[[#This Row],[H_phase]])))*0.9</f>
        <v>-6.5211653823498686E-3</v>
      </c>
      <c r="J220">
        <f>(10^(_10sept_0_30[[#This Row],[V_mag_adj]]/20)*COS(RADIANS(_10sept_0_30[[#This Row],[V_phase]])))*0.9</f>
        <v>4.1465805966676575E-3</v>
      </c>
      <c r="K220">
        <f>(10^(_10sept_0_30[[#This Row],[V_mag_adj]]/20)*SIN(RADIANS(_10sept_0_30[[#This Row],[V_phase]])))*0.9</f>
        <v>-6.5567079792356207E-3</v>
      </c>
    </row>
    <row r="221" spans="1:11" x14ac:dyDescent="0.25">
      <c r="A221">
        <v>38</v>
      </c>
      <c r="B221">
        <v>-1.39</v>
      </c>
      <c r="C221">
        <v>-66.680000000000007</v>
      </c>
      <c r="D221">
        <v>-1.39</v>
      </c>
      <c r="E221">
        <v>-67.36</v>
      </c>
      <c r="F221">
        <f>_10sept_0_30[[#This Row],[H_mag]]-40</f>
        <v>-41.39</v>
      </c>
      <c r="G221">
        <f>_10sept_0_30[[#This Row],[V_mag]]-40</f>
        <v>-41.39</v>
      </c>
      <c r="H221">
        <f>(10^(_10sept_0_30[[#This Row],[H_mag_adj]]/20)*COS(RADIANS(_10sept_0_30[[#This Row],[H_phase]])))*0.9</f>
        <v>3.0359233080445381E-3</v>
      </c>
      <c r="I221">
        <f>(10^(_10sept_0_30[[#This Row],[H_mag_adj]]/20)*SIN(RADIANS(_10sept_0_30[[#This Row],[H_phase]])))*0.9</f>
        <v>-7.0425671611933803E-3</v>
      </c>
      <c r="J221">
        <f>(10^(_10sept_0_30[[#This Row],[V_mag_adj]]/20)*COS(RADIANS(_10sept_0_30[[#This Row],[V_phase]])))*0.9</f>
        <v>2.9521285904525736E-3</v>
      </c>
      <c r="K221">
        <f>(10^(_10sept_0_30[[#This Row],[V_mag_adj]]/20)*SIN(RADIANS(_10sept_0_30[[#This Row],[V_phase]])))*0.9</f>
        <v>-7.0781013935715831E-3</v>
      </c>
    </row>
    <row r="222" spans="1:11" x14ac:dyDescent="0.25">
      <c r="A222">
        <v>39</v>
      </c>
      <c r="B222">
        <v>-1.49</v>
      </c>
      <c r="C222">
        <v>-76.569999999999993</v>
      </c>
      <c r="D222">
        <v>-1.5</v>
      </c>
      <c r="E222">
        <v>-77.069999999999993</v>
      </c>
      <c r="F222">
        <f>_10sept_0_30[[#This Row],[H_mag]]-40</f>
        <v>-41.49</v>
      </c>
      <c r="G222">
        <f>_10sept_0_30[[#This Row],[V_mag]]-40</f>
        <v>-41.5</v>
      </c>
      <c r="H222">
        <f>(10^(_10sept_0_30[[#This Row],[H_mag_adj]]/20)*COS(RADIANS(_10sept_0_30[[#This Row],[H_phase]])))*0.9</f>
        <v>1.760806875430168E-3</v>
      </c>
      <c r="I222">
        <f>(10^(_10sept_0_30[[#This Row],[H_mag_adj]]/20)*SIN(RADIANS(_10sept_0_30[[#This Row],[H_phase]])))*0.9</f>
        <v>-7.3739649004095692E-3</v>
      </c>
      <c r="J222">
        <f>(10^(_10sept_0_30[[#This Row],[V_mag_adj]]/20)*COS(RADIANS(_10sept_0_30[[#This Row],[V_phase]])))*0.9</f>
        <v>1.6944387447364907E-3</v>
      </c>
      <c r="K222">
        <f>(10^(_10sept_0_30[[#This Row],[V_mag_adj]]/20)*SIN(RADIANS(_10sept_0_30[[#This Row],[V_phase]])))*0.9</f>
        <v>-7.3805478032088452E-3</v>
      </c>
    </row>
    <row r="223" spans="1:11" x14ac:dyDescent="0.25">
      <c r="A223">
        <v>40</v>
      </c>
      <c r="B223">
        <v>-1.61</v>
      </c>
      <c r="C223">
        <v>-86.75</v>
      </c>
      <c r="D223">
        <v>-1.63</v>
      </c>
      <c r="E223">
        <v>-87.05</v>
      </c>
      <c r="F223">
        <f>_10sept_0_30[[#This Row],[H_mag]]-40</f>
        <v>-41.61</v>
      </c>
      <c r="G223">
        <f>_10sept_0_30[[#This Row],[V_mag]]-40</f>
        <v>-41.63</v>
      </c>
      <c r="H223">
        <f>(10^(_10sept_0_30[[#This Row],[H_mag_adj]]/20)*COS(RADIANS(_10sept_0_30[[#This Row],[H_phase]])))*0.9</f>
        <v>4.2390673928634996E-4</v>
      </c>
      <c r="I223">
        <f>(10^(_10sept_0_30[[#This Row],[H_mag_adj]]/20)*SIN(RADIANS(_10sept_0_30[[#This Row],[H_phase]])))*0.9</f>
        <v>-7.4652345701556634E-3</v>
      </c>
      <c r="J223">
        <f>(10^(_10sept_0_30[[#This Row],[V_mag_adj]]/20)*COS(RADIANS(_10sept_0_30[[#This Row],[V_phase]])))*0.9</f>
        <v>3.8392818440538421E-4</v>
      </c>
      <c r="K223">
        <f>(10^(_10sept_0_30[[#This Row],[V_mag_adj]]/20)*SIN(RADIANS(_10sept_0_30[[#This Row],[V_phase]])))*0.9</f>
        <v>-7.4501773663700052E-3</v>
      </c>
    </row>
    <row r="224" spans="1:11" x14ac:dyDescent="0.25">
      <c r="A224">
        <v>41</v>
      </c>
      <c r="B224">
        <v>-1.75</v>
      </c>
      <c r="C224">
        <v>-97.12</v>
      </c>
      <c r="D224">
        <v>-1.77</v>
      </c>
      <c r="E224">
        <v>-97.84</v>
      </c>
      <c r="F224">
        <f>_10sept_0_30[[#This Row],[H_mag]]-40</f>
        <v>-41.75</v>
      </c>
      <c r="G224">
        <f>_10sept_0_30[[#This Row],[V_mag]]-40</f>
        <v>-41.77</v>
      </c>
      <c r="H224">
        <f>(10^(_10sept_0_30[[#This Row],[H_mag_adj]]/20)*COS(RADIANS(_10sept_0_30[[#This Row],[H_phase]])))*0.9</f>
        <v>-9.1197206767521985E-4</v>
      </c>
      <c r="I224">
        <f>(10^(_10sept_0_30[[#This Row],[H_mag_adj]]/20)*SIN(RADIANS(_10sept_0_30[[#This Row],[H_phase]])))*0.9</f>
        <v>-7.3009700910795367E-3</v>
      </c>
      <c r="J224">
        <f>(10^(_10sept_0_30[[#This Row],[V_mag_adj]]/20)*COS(RADIANS(_10sept_0_30[[#This Row],[V_phase]])))*0.9</f>
        <v>-1.0013360256111775E-3</v>
      </c>
      <c r="K224">
        <f>(10^(_10sept_0_30[[#This Row],[V_mag_adj]]/20)*SIN(RADIANS(_10sept_0_30[[#This Row],[V_phase]])))*0.9</f>
        <v>-7.2721696773489905E-3</v>
      </c>
    </row>
    <row r="225" spans="1:11" x14ac:dyDescent="0.25">
      <c r="A225">
        <v>42</v>
      </c>
      <c r="B225">
        <v>-1.88</v>
      </c>
      <c r="C225">
        <v>-108.08</v>
      </c>
      <c r="D225">
        <v>-1.9</v>
      </c>
      <c r="E225">
        <v>-108.54</v>
      </c>
      <c r="F225">
        <f>_10sept_0_30[[#This Row],[H_mag]]-40</f>
        <v>-41.88</v>
      </c>
      <c r="G225">
        <f>_10sept_0_30[[#This Row],[V_mag]]-40</f>
        <v>-41.9</v>
      </c>
      <c r="H225">
        <f>(10^(_10sept_0_30[[#This Row],[H_mag_adj]]/20)*COS(RADIANS(_10sept_0_30[[#This Row],[H_phase]])))*0.9</f>
        <v>-2.2495037830405893E-3</v>
      </c>
      <c r="I225">
        <f>(10^(_10sept_0_30[[#This Row],[H_mag_adj]]/20)*SIN(RADIANS(_10sept_0_30[[#This Row],[H_phase]])))*0.9</f>
        <v>-6.8905095491910619E-3</v>
      </c>
      <c r="J225">
        <f>(10^(_10sept_0_30[[#This Row],[V_mag_adj]]/20)*COS(RADIANS(_10sept_0_30[[#This Row],[V_phase]])))*0.9</f>
        <v>-2.2994504664099425E-3</v>
      </c>
      <c r="K225">
        <f>(10^(_10sept_0_30[[#This Row],[V_mag_adj]]/20)*SIN(RADIANS(_10sept_0_30[[#This Row],[V_phase]])))*0.9</f>
        <v>-6.85642181493629E-3</v>
      </c>
    </row>
    <row r="226" spans="1:11" x14ac:dyDescent="0.25">
      <c r="A226">
        <v>43</v>
      </c>
      <c r="B226">
        <v>-2.04</v>
      </c>
      <c r="C226">
        <v>-119.4</v>
      </c>
      <c r="D226">
        <v>-2.06</v>
      </c>
      <c r="E226">
        <v>-119.66</v>
      </c>
      <c r="F226">
        <f>_10sept_0_30[[#This Row],[H_mag]]-40</f>
        <v>-42.04</v>
      </c>
      <c r="G226">
        <f>_10sept_0_30[[#This Row],[V_mag]]-40</f>
        <v>-42.06</v>
      </c>
      <c r="H226">
        <f>(10^(_10sept_0_30[[#This Row],[H_mag_adj]]/20)*COS(RADIANS(_10sept_0_30[[#This Row],[H_phase]])))*0.9</f>
        <v>-3.4933239574954536E-3</v>
      </c>
      <c r="I226">
        <f>(10^(_10sept_0_30[[#This Row],[H_mag_adj]]/20)*SIN(RADIANS(_10sept_0_30[[#This Row],[H_phase]])))*0.9</f>
        <v>-6.1996512678390925E-3</v>
      </c>
      <c r="J226">
        <f>(10^(_10sept_0_30[[#This Row],[V_mag_adj]]/20)*COS(RADIANS(_10sept_0_30[[#This Row],[V_phase]])))*0.9</f>
        <v>-3.5133219749491971E-3</v>
      </c>
      <c r="K226">
        <f>(10^(_10sept_0_30[[#This Row],[V_mag_adj]]/20)*SIN(RADIANS(_10sept_0_30[[#This Row],[V_phase]])))*0.9</f>
        <v>-6.1695130925414959E-3</v>
      </c>
    </row>
    <row r="227" spans="1:11" x14ac:dyDescent="0.25">
      <c r="A227">
        <v>44</v>
      </c>
      <c r="B227">
        <v>-2.2000000000000002</v>
      </c>
      <c r="C227">
        <v>-130.21</v>
      </c>
      <c r="D227">
        <v>-2.2200000000000002</v>
      </c>
      <c r="E227">
        <v>-130.88</v>
      </c>
      <c r="F227">
        <f>_10sept_0_30[[#This Row],[H_mag]]-40</f>
        <v>-42.2</v>
      </c>
      <c r="G227">
        <f>_10sept_0_30[[#This Row],[V_mag]]-40</f>
        <v>-42.22</v>
      </c>
      <c r="H227">
        <f>(10^(_10sept_0_30[[#This Row],[H_mag_adj]]/20)*COS(RADIANS(_10sept_0_30[[#This Row],[H_phase]])))*0.9</f>
        <v>-4.5102432687760437E-3</v>
      </c>
      <c r="I227">
        <f>(10^(_10sept_0_30[[#This Row],[H_mag_adj]]/20)*SIN(RADIANS(_10sept_0_30[[#This Row],[H_phase]])))*0.9</f>
        <v>-5.3352630795944133E-3</v>
      </c>
      <c r="J227">
        <f>(10^(_10sept_0_30[[#This Row],[V_mag_adj]]/20)*COS(RADIANS(_10sept_0_30[[#This Row],[V_phase]])))*0.9</f>
        <v>-4.5618064268141611E-3</v>
      </c>
      <c r="K227">
        <f>(10^(_10sept_0_30[[#This Row],[V_mag_adj]]/20)*SIN(RADIANS(_10sept_0_30[[#This Row],[V_phase]])))*0.9</f>
        <v>-5.2700094213362922E-3</v>
      </c>
    </row>
    <row r="228" spans="1:11" x14ac:dyDescent="0.25">
      <c r="A228">
        <v>45</v>
      </c>
      <c r="B228">
        <v>-2.37</v>
      </c>
      <c r="C228">
        <v>-141.80000000000001</v>
      </c>
      <c r="D228">
        <v>-2.39</v>
      </c>
      <c r="E228">
        <v>-142.28</v>
      </c>
      <c r="F228">
        <f>_10sept_0_30[[#This Row],[H_mag]]-40</f>
        <v>-42.37</v>
      </c>
      <c r="G228">
        <f>_10sept_0_30[[#This Row],[V_mag]]-40</f>
        <v>-42.39</v>
      </c>
      <c r="H228">
        <f>(10^(_10sept_0_30[[#This Row],[H_mag_adj]]/20)*COS(RADIANS(_10sept_0_30[[#This Row],[H_phase]])))*0.9</f>
        <v>-5.3837635323375349E-3</v>
      </c>
      <c r="I228">
        <f>(10^(_10sept_0_30[[#This Row],[H_mag_adj]]/20)*SIN(RADIANS(_10sept_0_30[[#This Row],[H_phase]])))*0.9</f>
        <v>-4.2366041399273741E-3</v>
      </c>
      <c r="J228">
        <f>(10^(_10sept_0_30[[#This Row],[V_mag_adj]]/20)*COS(RADIANS(_10sept_0_30[[#This Row],[V_phase]])))*0.9</f>
        <v>-5.4066031759741687E-3</v>
      </c>
      <c r="K228">
        <f>(10^(_10sept_0_30[[#This Row],[V_mag_adj]]/20)*SIN(RADIANS(_10sept_0_30[[#This Row],[V_phase]])))*0.9</f>
        <v>-4.181713241282606E-3</v>
      </c>
    </row>
    <row r="229" spans="1:11" x14ac:dyDescent="0.25">
      <c r="A229">
        <v>46</v>
      </c>
      <c r="B229">
        <v>-2.5299999999999998</v>
      </c>
      <c r="C229">
        <v>-153.41</v>
      </c>
      <c r="D229">
        <v>-2.57</v>
      </c>
      <c r="E229">
        <v>-154.56</v>
      </c>
      <c r="F229">
        <f>_10sept_0_30[[#This Row],[H_mag]]-40</f>
        <v>-42.53</v>
      </c>
      <c r="G229">
        <f>_10sept_0_30[[#This Row],[V_mag]]-40</f>
        <v>-42.57</v>
      </c>
      <c r="H229">
        <f>(10^(_10sept_0_30[[#This Row],[H_mag_adj]]/20)*COS(RADIANS(_10sept_0_30[[#This Row],[H_phase]])))*0.9</f>
        <v>-6.0144081526067152E-3</v>
      </c>
      <c r="I229">
        <f>(10^(_10sept_0_30[[#This Row],[H_mag_adj]]/20)*SIN(RADIANS(_10sept_0_30[[#This Row],[H_phase]])))*0.9</f>
        <v>-3.0104784250250243E-3</v>
      </c>
      <c r="J229">
        <f>(10^(_10sept_0_30[[#This Row],[V_mag_adj]]/20)*COS(RADIANS(_10sept_0_30[[#This Row],[V_phase]])))*0.9</f>
        <v>-6.0457111046116254E-3</v>
      </c>
      <c r="K229">
        <f>(10^(_10sept_0_30[[#This Row],[V_mag_adj]]/20)*SIN(RADIANS(_10sept_0_30[[#This Row],[V_phase]])))*0.9</f>
        <v>-2.8758887471615376E-3</v>
      </c>
    </row>
    <row r="230" spans="1:11" x14ac:dyDescent="0.25">
      <c r="A230">
        <v>47</v>
      </c>
      <c r="B230">
        <v>-2.71</v>
      </c>
      <c r="C230">
        <v>-165.7</v>
      </c>
      <c r="D230">
        <v>-2.73</v>
      </c>
      <c r="E230">
        <v>-166.24</v>
      </c>
      <c r="F230">
        <f>_10sept_0_30[[#This Row],[H_mag]]-40</f>
        <v>-42.71</v>
      </c>
      <c r="G230">
        <f>_10sept_0_30[[#This Row],[V_mag]]-40</f>
        <v>-42.73</v>
      </c>
      <c r="H230">
        <f>(10^(_10sept_0_30[[#This Row],[H_mag_adj]]/20)*COS(RADIANS(_10sept_0_30[[#This Row],[H_phase]])))*0.9</f>
        <v>-6.3837127554896671E-3</v>
      </c>
      <c r="I230">
        <f>(10^(_10sept_0_30[[#This Row],[H_mag_adj]]/20)*SIN(RADIANS(_10sept_0_30[[#This Row],[H_phase]])))*0.9</f>
        <v>-1.6271879774565562E-3</v>
      </c>
      <c r="J230">
        <f>(10^(_10sept_0_30[[#This Row],[V_mag_adj]]/20)*COS(RADIANS(_10sept_0_30[[#This Row],[V_phase]])))*0.9</f>
        <v>-6.384048143828553E-3</v>
      </c>
      <c r="K230">
        <f>(10^(_10sept_0_30[[#This Row],[V_mag_adj]]/20)*SIN(RADIANS(_10sept_0_30[[#This Row],[V_phase]])))*0.9</f>
        <v>-1.5633476362525702E-3</v>
      </c>
    </row>
    <row r="231" spans="1:11" x14ac:dyDescent="0.25">
      <c r="A231">
        <v>48</v>
      </c>
      <c r="B231">
        <v>-2.89</v>
      </c>
      <c r="C231">
        <v>-177.66</v>
      </c>
      <c r="D231">
        <v>-2.93</v>
      </c>
      <c r="E231">
        <v>-178.07</v>
      </c>
      <c r="F231">
        <f>_10sept_0_30[[#This Row],[H_mag]]-40</f>
        <v>-42.89</v>
      </c>
      <c r="G231">
        <f>_10sept_0_30[[#This Row],[V_mag]]-40</f>
        <v>-42.93</v>
      </c>
      <c r="H231">
        <f>(10^(_10sept_0_30[[#This Row],[H_mag_adj]]/20)*COS(RADIANS(_10sept_0_30[[#This Row],[H_phase]])))*0.9</f>
        <v>-6.4473346824708445E-3</v>
      </c>
      <c r="I231">
        <f>(10^(_10sept_0_30[[#This Row],[H_mag_adj]]/20)*SIN(RADIANS(_10sept_0_30[[#This Row],[H_phase]])))*0.9</f>
        <v>-2.6346018747630312E-4</v>
      </c>
      <c r="J231">
        <f>(10^(_10sept_0_30[[#This Row],[V_mag_adj]]/20)*COS(RADIANS(_10sept_0_30[[#This Row],[V_phase]])))*0.9</f>
        <v>-6.4194241612971466E-3</v>
      </c>
      <c r="K231">
        <f>(10^(_10sept_0_30[[#This Row],[V_mag_adj]]/20)*SIN(RADIANS(_10sept_0_30[[#This Row],[V_phase]])))*0.9</f>
        <v>-2.1631919236901528E-4</v>
      </c>
    </row>
    <row r="232" spans="1:11" x14ac:dyDescent="0.25">
      <c r="A232">
        <v>49</v>
      </c>
      <c r="B232">
        <v>-3.1</v>
      </c>
      <c r="C232">
        <v>170.49</v>
      </c>
      <c r="D232">
        <v>-3.12</v>
      </c>
      <c r="E232">
        <v>170.6</v>
      </c>
      <c r="F232">
        <f>_10sept_0_30[[#This Row],[H_mag]]-40</f>
        <v>-43.1</v>
      </c>
      <c r="G232">
        <f>_10sept_0_30[[#This Row],[V_mag]]-40</f>
        <v>-43.12</v>
      </c>
      <c r="H232">
        <f>(10^(_10sept_0_30[[#This Row],[H_mag_adj]]/20)*COS(RADIANS(_10sept_0_30[[#This Row],[H_phase]])))*0.9</f>
        <v>-6.2120152230992105E-3</v>
      </c>
      <c r="I232">
        <f>(10^(_10sept_0_30[[#This Row],[H_mag_adj]]/20)*SIN(RADIANS(_10sept_0_30[[#This Row],[H_phase]])))*0.9</f>
        <v>1.0406494303211616E-3</v>
      </c>
      <c r="J232">
        <f>(10^(_10sept_0_30[[#This Row],[V_mag_adj]]/20)*COS(RADIANS(_10sept_0_30[[#This Row],[V_phase]])))*0.9</f>
        <v>-6.1997098697500154E-3</v>
      </c>
      <c r="K232">
        <f>(10^(_10sept_0_30[[#This Row],[V_mag_adj]]/20)*SIN(RADIANS(_10sept_0_30[[#This Row],[V_phase]])))*0.9</f>
        <v>1.0263553133776683E-3</v>
      </c>
    </row>
    <row r="233" spans="1:11" x14ac:dyDescent="0.25">
      <c r="A233">
        <v>50</v>
      </c>
      <c r="B233">
        <v>-3.33</v>
      </c>
      <c r="C233">
        <v>158.19999999999999</v>
      </c>
      <c r="D233">
        <v>-3.39</v>
      </c>
      <c r="E233">
        <v>157.76</v>
      </c>
      <c r="F233">
        <f>_10sept_0_30[[#This Row],[H_mag]]-40</f>
        <v>-43.33</v>
      </c>
      <c r="G233">
        <f>_10sept_0_30[[#This Row],[V_mag]]-40</f>
        <v>-43.39</v>
      </c>
      <c r="H233">
        <f>(10^(_10sept_0_30[[#This Row],[H_mag_adj]]/20)*COS(RADIANS(_10sept_0_30[[#This Row],[H_phase]])))*0.9</f>
        <v>-5.6953155095438943E-3</v>
      </c>
      <c r="I233">
        <f>(10^(_10sept_0_30[[#This Row],[H_mag_adj]]/20)*SIN(RADIANS(_10sept_0_30[[#This Row],[H_phase]])))*0.9</f>
        <v>2.2779636827200338E-3</v>
      </c>
      <c r="J233">
        <f>(10^(_10sept_0_30[[#This Row],[V_mag_adj]]/20)*COS(RADIANS(_10sept_0_30[[#This Row],[V_phase]])))*0.9</f>
        <v>-5.6385695426069285E-3</v>
      </c>
      <c r="K233">
        <f>(10^(_10sept_0_30[[#This Row],[V_mag_adj]]/20)*SIN(RADIANS(_10sept_0_30[[#This Row],[V_phase]])))*0.9</f>
        <v>2.3056509573356134E-3</v>
      </c>
    </row>
    <row r="234" spans="1:11" x14ac:dyDescent="0.25">
      <c r="A234">
        <v>51</v>
      </c>
      <c r="B234">
        <v>-3.65</v>
      </c>
      <c r="C234">
        <v>145.4</v>
      </c>
      <c r="D234">
        <v>-3.69</v>
      </c>
      <c r="E234">
        <v>145.59</v>
      </c>
      <c r="F234">
        <f>_10sept_0_30[[#This Row],[H_mag]]-40</f>
        <v>-43.65</v>
      </c>
      <c r="G234">
        <f>_10sept_0_30[[#This Row],[V_mag]]-40</f>
        <v>-43.69</v>
      </c>
      <c r="H234">
        <f>(10^(_10sept_0_30[[#This Row],[H_mag_adj]]/20)*COS(RADIANS(_10sept_0_30[[#This Row],[H_phase]])))*0.9</f>
        <v>-4.8664727955224476E-3</v>
      </c>
      <c r="I234">
        <f>(10^(_10sept_0_30[[#This Row],[H_mag_adj]]/20)*SIN(RADIANS(_10sept_0_30[[#This Row],[H_phase]])))*0.9</f>
        <v>3.3571547109850167E-3</v>
      </c>
      <c r="J234">
        <f>(10^(_10sept_0_30[[#This Row],[V_mag_adj]]/20)*COS(RADIANS(_10sept_0_30[[#This Row],[V_phase]])))*0.9</f>
        <v>-4.85516832545197E-3</v>
      </c>
      <c r="K234">
        <f>(10^(_10sept_0_30[[#This Row],[V_mag_adj]]/20)*SIN(RADIANS(_10sept_0_30[[#This Row],[V_phase]])))*0.9</f>
        <v>3.3256479533778673E-3</v>
      </c>
    </row>
    <row r="235" spans="1:11" x14ac:dyDescent="0.25">
      <c r="A235">
        <v>52</v>
      </c>
      <c r="B235">
        <v>-3.98</v>
      </c>
      <c r="C235">
        <v>133.47999999999999</v>
      </c>
      <c r="D235">
        <v>-4.03</v>
      </c>
      <c r="E235">
        <v>133.85</v>
      </c>
      <c r="F235">
        <f>_10sept_0_30[[#This Row],[H_mag]]-40</f>
        <v>-43.98</v>
      </c>
      <c r="G235">
        <f>_10sept_0_30[[#This Row],[V_mag]]-40</f>
        <v>-44.03</v>
      </c>
      <c r="H235">
        <f>(10^(_10sept_0_30[[#This Row],[H_mag_adj]]/20)*COS(RADIANS(_10sept_0_30[[#This Row],[H_phase]])))*0.9</f>
        <v>-3.9164709262943225E-3</v>
      </c>
      <c r="I235">
        <f>(10^(_10sept_0_30[[#This Row],[H_mag_adj]]/20)*SIN(RADIANS(_10sept_0_30[[#This Row],[H_phase]])))*0.9</f>
        <v>4.1299854980544623E-3</v>
      </c>
      <c r="J235">
        <f>(10^(_10sept_0_30[[#This Row],[V_mag_adj]]/20)*COS(RADIANS(_10sept_0_30[[#This Row],[V_phase]])))*0.9</f>
        <v>-3.9204264921483675E-3</v>
      </c>
      <c r="K235">
        <f>(10^(_10sept_0_30[[#This Row],[V_mag_adj]]/20)*SIN(RADIANS(_10sept_0_30[[#This Row],[V_phase]])))*0.9</f>
        <v>4.0810479469346496E-3</v>
      </c>
    </row>
    <row r="236" spans="1:11" x14ac:dyDescent="0.25">
      <c r="A236">
        <v>53</v>
      </c>
      <c r="B236">
        <v>-4.3600000000000003</v>
      </c>
      <c r="C236">
        <v>121.84</v>
      </c>
      <c r="D236">
        <v>-4.3899999999999997</v>
      </c>
      <c r="E236">
        <v>122.37</v>
      </c>
      <c r="F236">
        <f>_10sept_0_30[[#This Row],[H_mag]]-40</f>
        <v>-44.36</v>
      </c>
      <c r="G236">
        <f>_10sept_0_30[[#This Row],[V_mag]]-40</f>
        <v>-44.39</v>
      </c>
      <c r="H236">
        <f>(10^(_10sept_0_30[[#This Row],[H_mag_adj]]/20)*COS(RADIANS(_10sept_0_30[[#This Row],[H_phase]])))*0.9</f>
        <v>-2.8741227803598494E-3</v>
      </c>
      <c r="I236">
        <f>(10^(_10sept_0_30[[#This Row],[H_mag_adj]]/20)*SIN(RADIANS(_10sept_0_30[[#This Row],[H_phase]])))*0.9</f>
        <v>4.6282676877954058E-3</v>
      </c>
      <c r="J236">
        <f>(10^(_10sept_0_30[[#This Row],[V_mag_adj]]/20)*COS(RADIANS(_10sept_0_30[[#This Row],[V_phase]])))*0.9</f>
        <v>-2.9067548824010204E-3</v>
      </c>
      <c r="K236">
        <f>(10^(_10sept_0_30[[#This Row],[V_mag_adj]]/20)*SIN(RADIANS(_10sept_0_30[[#This Row],[V_phase]])))*0.9</f>
        <v>4.585618167700139E-3</v>
      </c>
    </row>
    <row r="237" spans="1:11" x14ac:dyDescent="0.25">
      <c r="A237">
        <v>54</v>
      </c>
      <c r="B237">
        <v>-4.76</v>
      </c>
      <c r="C237">
        <v>109.12</v>
      </c>
      <c r="D237">
        <v>-4.8099999999999996</v>
      </c>
      <c r="E237">
        <v>109.52</v>
      </c>
      <c r="F237">
        <f>_10sept_0_30[[#This Row],[H_mag]]-40</f>
        <v>-44.76</v>
      </c>
      <c r="G237">
        <f>_10sept_0_30[[#This Row],[V_mag]]-40</f>
        <v>-44.81</v>
      </c>
      <c r="H237">
        <f>(10^(_10sept_0_30[[#This Row],[H_mag_adj]]/20)*COS(RADIANS(_10sept_0_30[[#This Row],[H_phase]])))*0.9</f>
        <v>-1.7041864242932849E-3</v>
      </c>
      <c r="I237">
        <f>(10^(_10sept_0_30[[#This Row],[H_mag_adj]]/20)*SIN(RADIANS(_10sept_0_30[[#This Row],[H_phase]])))*0.9</f>
        <v>4.9158465062865541E-3</v>
      </c>
      <c r="J237">
        <f>(10^(_10sept_0_30[[#This Row],[V_mag_adj]]/20)*COS(RADIANS(_10sept_0_30[[#This Row],[V_phase]])))*0.9</f>
        <v>-1.7284850454524993E-3</v>
      </c>
      <c r="K237">
        <f>(10^(_10sept_0_30[[#This Row],[V_mag_adj]]/20)*SIN(RADIANS(_10sept_0_30[[#This Row],[V_phase]])))*0.9</f>
        <v>4.8756817237827418E-3</v>
      </c>
    </row>
    <row r="238" spans="1:11" x14ac:dyDescent="0.25">
      <c r="A238">
        <v>55</v>
      </c>
      <c r="B238">
        <v>-5.2</v>
      </c>
      <c r="C238">
        <v>95.73</v>
      </c>
      <c r="D238">
        <v>-5.24</v>
      </c>
      <c r="E238">
        <v>96.52</v>
      </c>
      <c r="F238">
        <f>_10sept_0_30[[#This Row],[H_mag]]-40</f>
        <v>-45.2</v>
      </c>
      <c r="G238">
        <f>_10sept_0_30[[#This Row],[V_mag]]-40</f>
        <v>-45.24</v>
      </c>
      <c r="H238">
        <f>(10^(_10sept_0_30[[#This Row],[H_mag_adj]]/20)*COS(RADIANS(_10sept_0_30[[#This Row],[H_phase]])))*0.9</f>
        <v>-4.9379913714873492E-4</v>
      </c>
      <c r="I238">
        <f>(10^(_10sept_0_30[[#This Row],[H_mag_adj]]/20)*SIN(RADIANS(_10sept_0_30[[#This Row],[H_phase]])))*0.9</f>
        <v>4.921155489050053E-3</v>
      </c>
      <c r="J238">
        <f>(10^(_10sept_0_30[[#This Row],[V_mag_adj]]/20)*COS(RADIANS(_10sept_0_30[[#This Row],[V_phase]])))*0.9</f>
        <v>-5.5902310540505661E-4</v>
      </c>
      <c r="K238">
        <f>(10^(_10sept_0_30[[#This Row],[V_mag_adj]]/20)*SIN(RADIANS(_10sept_0_30[[#This Row],[V_phase]])))*0.9</f>
        <v>4.8913021501589531E-3</v>
      </c>
    </row>
    <row r="239" spans="1:11" x14ac:dyDescent="0.25">
      <c r="A239">
        <v>56</v>
      </c>
      <c r="B239">
        <v>-5.62</v>
      </c>
      <c r="C239">
        <v>82.93</v>
      </c>
      <c r="D239">
        <v>-5.65</v>
      </c>
      <c r="E239">
        <v>83.33</v>
      </c>
      <c r="F239">
        <f>_10sept_0_30[[#This Row],[H_mag]]-40</f>
        <v>-45.62</v>
      </c>
      <c r="G239">
        <f>_10sept_0_30[[#This Row],[V_mag]]-40</f>
        <v>-45.65</v>
      </c>
      <c r="H239">
        <f>(10^(_10sept_0_30[[#This Row],[H_mag_adj]]/20)*COS(RADIANS(_10sept_0_30[[#This Row],[H_phase]])))*0.9</f>
        <v>5.8001151624262554E-4</v>
      </c>
      <c r="I239">
        <f>(10^(_10sept_0_30[[#This Row],[H_mag_adj]]/20)*SIN(RADIANS(_10sept_0_30[[#This Row],[H_phase]])))*0.9</f>
        <v>4.6765732575938341E-3</v>
      </c>
      <c r="J239">
        <f>(10^(_10sept_0_30[[#This Row],[V_mag_adj]]/20)*COS(RADIANS(_10sept_0_30[[#This Row],[V_phase]])))*0.9</f>
        <v>5.4546179104444025E-4</v>
      </c>
      <c r="K239">
        <f>(10^(_10sept_0_30[[#This Row],[V_mag_adj]]/20)*SIN(RADIANS(_10sept_0_30[[#This Row],[V_phase]])))*0.9</f>
        <v>4.6643704859221568E-3</v>
      </c>
    </row>
    <row r="240" spans="1:11" x14ac:dyDescent="0.25">
      <c r="A240">
        <v>57</v>
      </c>
      <c r="B240">
        <v>-6.02</v>
      </c>
      <c r="C240">
        <v>69.66</v>
      </c>
      <c r="D240">
        <v>-6.04</v>
      </c>
      <c r="E240">
        <v>69.75</v>
      </c>
      <c r="F240">
        <f>_10sept_0_30[[#This Row],[H_mag]]-40</f>
        <v>-46.019999999999996</v>
      </c>
      <c r="G240">
        <f>_10sept_0_30[[#This Row],[V_mag]]-40</f>
        <v>-46.04</v>
      </c>
      <c r="H240">
        <f>(10^(_10sept_0_30[[#This Row],[H_mag_adj]]/20)*COS(RADIANS(_10sept_0_30[[#This Row],[H_phase]])))*0.9</f>
        <v>1.5642645525882344E-3</v>
      </c>
      <c r="I240">
        <f>(10^(_10sept_0_30[[#This Row],[H_mag_adj]]/20)*SIN(RADIANS(_10sept_0_30[[#This Row],[H_phase]])))*0.9</f>
        <v>4.2197006812399645E-3</v>
      </c>
      <c r="J240">
        <f>(10^(_10sept_0_30[[#This Row],[V_mag_adj]]/20)*COS(RADIANS(_10sept_0_30[[#This Row],[V_phase]])))*0.9</f>
        <v>1.5540518755914547E-3</v>
      </c>
      <c r="K240">
        <f>(10^(_10sept_0_30[[#This Row],[V_mag_adj]]/20)*SIN(RADIANS(_10sept_0_30[[#This Row],[V_phase]])))*0.9</f>
        <v>4.2124419338500103E-3</v>
      </c>
    </row>
    <row r="241" spans="1:11" x14ac:dyDescent="0.25">
      <c r="A241">
        <v>58</v>
      </c>
      <c r="B241">
        <v>-6.39</v>
      </c>
      <c r="C241">
        <v>56.16</v>
      </c>
      <c r="D241">
        <v>-6.43</v>
      </c>
      <c r="E241">
        <v>55.53</v>
      </c>
      <c r="F241">
        <f>_10sept_0_30[[#This Row],[H_mag]]-40</f>
        <v>-46.39</v>
      </c>
      <c r="G241">
        <f>_10sept_0_30[[#This Row],[V_mag]]-40</f>
        <v>-46.43</v>
      </c>
      <c r="H241">
        <f>(10^(_10sept_0_30[[#This Row],[H_mag_adj]]/20)*COS(RADIANS(_10sept_0_30[[#This Row],[H_phase]])))*0.9</f>
        <v>2.4016002029817536E-3</v>
      </c>
      <c r="I241">
        <f>(10^(_10sept_0_30[[#This Row],[H_mag_adj]]/20)*SIN(RADIANS(_10sept_0_30[[#This Row],[H_phase]])))*0.9</f>
        <v>3.582055347806356E-3</v>
      </c>
      <c r="J241">
        <f>(10^(_10sept_0_30[[#This Row],[V_mag_adj]]/20)*COS(RADIANS(_10sept_0_30[[#This Row],[V_phase]])))*0.9</f>
        <v>2.4296263409041216E-3</v>
      </c>
      <c r="K241">
        <f>(10^(_10sept_0_30[[#This Row],[V_mag_adj]]/20)*SIN(RADIANS(_10sept_0_30[[#This Row],[V_phase]])))*0.9</f>
        <v>3.5390966407882417E-3</v>
      </c>
    </row>
    <row r="242" spans="1:11" x14ac:dyDescent="0.25">
      <c r="A242">
        <v>59</v>
      </c>
      <c r="B242">
        <v>-6.79</v>
      </c>
      <c r="C242">
        <v>42.23</v>
      </c>
      <c r="D242">
        <v>-6.79</v>
      </c>
      <c r="E242">
        <v>40.409999999999997</v>
      </c>
      <c r="F242">
        <f>_10sept_0_30[[#This Row],[H_mag]]-40</f>
        <v>-46.79</v>
      </c>
      <c r="G242">
        <f>_10sept_0_30[[#This Row],[V_mag]]-40</f>
        <v>-46.79</v>
      </c>
      <c r="H242">
        <f>(10^(_10sept_0_30[[#This Row],[H_mag_adj]]/20)*COS(RADIANS(_10sept_0_30[[#This Row],[H_phase]])))*0.9</f>
        <v>3.0495789345644916E-3</v>
      </c>
      <c r="I242">
        <f>(10^(_10sept_0_30[[#This Row],[H_mag_adj]]/20)*SIN(RADIANS(_10sept_0_30[[#This Row],[H_phase]])))*0.9</f>
        <v>2.7681002897750511E-3</v>
      </c>
      <c r="J242">
        <f>(10^(_10sept_0_30[[#This Row],[V_mag_adj]]/20)*COS(RADIANS(_10sept_0_30[[#This Row],[V_phase]])))*0.9</f>
        <v>3.1359544273626898E-3</v>
      </c>
      <c r="K242">
        <f>(10^(_10sept_0_30[[#This Row],[V_mag_adj]]/20)*SIN(RADIANS(_10sept_0_30[[#This Row],[V_phase]])))*0.9</f>
        <v>2.6698503182569179E-3</v>
      </c>
    </row>
    <row r="243" spans="1:11" x14ac:dyDescent="0.25">
      <c r="A243">
        <v>60</v>
      </c>
      <c r="B243">
        <v>-7.14</v>
      </c>
      <c r="C243">
        <v>29.18</v>
      </c>
      <c r="D243">
        <v>-7.12</v>
      </c>
      <c r="E243">
        <v>26.99</v>
      </c>
      <c r="F243">
        <f>_10sept_0_30[[#This Row],[H_mag]]-40</f>
        <v>-47.14</v>
      </c>
      <c r="G243">
        <f>_10sept_0_30[[#This Row],[V_mag]]-40</f>
        <v>-47.12</v>
      </c>
      <c r="H243">
        <f>(10^(_10sept_0_30[[#This Row],[H_mag_adj]]/20)*COS(RADIANS(_10sept_0_30[[#This Row],[H_phase]])))*0.9</f>
        <v>3.4538436757930819E-3</v>
      </c>
      <c r="I243">
        <f>(10^(_10sept_0_30[[#This Row],[H_mag_adj]]/20)*SIN(RADIANS(_10sept_0_30[[#This Row],[H_phase]])))*0.9</f>
        <v>1.9287061028112047E-3</v>
      </c>
      <c r="J243">
        <f>(10^(_10sept_0_30[[#This Row],[V_mag_adj]]/20)*COS(RADIANS(_10sept_0_30[[#This Row],[V_phase]])))*0.9</f>
        <v>3.5331494364116019E-3</v>
      </c>
      <c r="K243">
        <f>(10^(_10sept_0_30[[#This Row],[V_mag_adj]]/20)*SIN(RADIANS(_10sept_0_30[[#This Row],[V_phase]])))*0.9</f>
        <v>1.7994528803183126E-3</v>
      </c>
    </row>
    <row r="244" spans="1:11" x14ac:dyDescent="0.25">
      <c r="A244">
        <v>61</v>
      </c>
      <c r="B244">
        <v>-7.46</v>
      </c>
      <c r="C244">
        <v>15.37</v>
      </c>
      <c r="D244">
        <v>-7.5</v>
      </c>
      <c r="E244">
        <v>14.06</v>
      </c>
      <c r="F244">
        <f>_10sept_0_30[[#This Row],[H_mag]]-40</f>
        <v>-47.46</v>
      </c>
      <c r="G244">
        <f>_10sept_0_30[[#This Row],[V_mag]]-40</f>
        <v>-47.5</v>
      </c>
      <c r="H244">
        <f>(10^(_10sept_0_30[[#This Row],[H_mag_adj]]/20)*COS(RADIANS(_10sept_0_30[[#This Row],[H_phase]])))*0.9</f>
        <v>3.6764197739173323E-3</v>
      </c>
      <c r="I244">
        <f>(10^(_10sept_0_30[[#This Row],[H_mag_adj]]/20)*SIN(RADIANS(_10sept_0_30[[#This Row],[H_phase]])))*0.9</f>
        <v>1.010584001106824E-3</v>
      </c>
      <c r="J244">
        <f>(10^(_10sept_0_30[[#This Row],[V_mag_adj]]/20)*COS(RADIANS(_10sept_0_30[[#This Row],[V_phase]])))*0.9</f>
        <v>3.6815693231690952E-3</v>
      </c>
      <c r="K244">
        <f>(10^(_10sept_0_30[[#This Row],[V_mag_adj]]/20)*SIN(RADIANS(_10sept_0_30[[#This Row],[V_phase]])))*0.9</f>
        <v>9.2201439252080717E-4</v>
      </c>
    </row>
    <row r="245" spans="1:11" x14ac:dyDescent="0.25">
      <c r="A245">
        <v>62</v>
      </c>
      <c r="B245">
        <v>-7.81</v>
      </c>
      <c r="C245">
        <v>1.3</v>
      </c>
      <c r="D245">
        <v>-7.85</v>
      </c>
      <c r="E245">
        <v>0.8</v>
      </c>
      <c r="F245">
        <f>_10sept_0_30[[#This Row],[H_mag]]-40</f>
        <v>-47.81</v>
      </c>
      <c r="G245">
        <f>_10sept_0_30[[#This Row],[V_mag]]-40</f>
        <v>-47.85</v>
      </c>
      <c r="H245">
        <f>(10^(_10sept_0_30[[#This Row],[H_mag_adj]]/20)*COS(RADIANS(_10sept_0_30[[#This Row],[H_phase]])))*0.9</f>
        <v>3.6612611871651608E-3</v>
      </c>
      <c r="I245">
        <f>(10^(_10sept_0_30[[#This Row],[H_mag_adj]]/20)*SIN(RADIANS(_10sept_0_30[[#This Row],[H_phase]])))*0.9</f>
        <v>8.3085639319271915E-5</v>
      </c>
      <c r="J245">
        <f>(10^(_10sept_0_30[[#This Row],[V_mag_adj]]/20)*COS(RADIANS(_10sept_0_30[[#This Row],[V_phase]])))*0.9</f>
        <v>3.6450221694445542E-3</v>
      </c>
      <c r="K245">
        <f>(10^(_10sept_0_30[[#This Row],[V_mag_adj]]/20)*SIN(RADIANS(_10sept_0_30[[#This Row],[V_phase]])))*0.9</f>
        <v>5.0897418146225067E-5</v>
      </c>
    </row>
    <row r="246" spans="1:11" x14ac:dyDescent="0.25">
      <c r="A246">
        <v>63</v>
      </c>
      <c r="B246">
        <v>-8.14</v>
      </c>
      <c r="C246">
        <v>-12.45</v>
      </c>
      <c r="D246">
        <v>-8.16</v>
      </c>
      <c r="E246">
        <v>-12.41</v>
      </c>
      <c r="F246">
        <f>_10sept_0_30[[#This Row],[H_mag]]-40</f>
        <v>-48.14</v>
      </c>
      <c r="G246">
        <f>_10sept_0_30[[#This Row],[V_mag]]-40</f>
        <v>-48.16</v>
      </c>
      <c r="H246">
        <f>(10^(_10sept_0_30[[#This Row],[H_mag_adj]]/20)*COS(RADIANS(_10sept_0_30[[#This Row],[H_phase]])))*0.9</f>
        <v>3.4427688902500474E-3</v>
      </c>
      <c r="I246">
        <f>(10^(_10sept_0_30[[#This Row],[H_mag_adj]]/20)*SIN(RADIANS(_10sept_0_30[[#This Row],[H_phase]])))*0.9</f>
        <v>-7.6009205297827127E-4</v>
      </c>
      <c r="J246">
        <f>(10^(_10sept_0_30[[#This Row],[V_mag_adj]]/20)*COS(RADIANS(_10sept_0_30[[#This Row],[V_phase]])))*0.9</f>
        <v>3.435379328343059E-3</v>
      </c>
      <c r="K246">
        <f>(10^(_10sept_0_30[[#This Row],[V_mag_adj]]/20)*SIN(RADIANS(_10sept_0_30[[#This Row],[V_phase]])))*0.9</f>
        <v>-7.5594572696825832E-4</v>
      </c>
    </row>
    <row r="247" spans="1:11" x14ac:dyDescent="0.25">
      <c r="A247">
        <v>64</v>
      </c>
      <c r="B247">
        <v>-8.48</v>
      </c>
      <c r="C247">
        <v>-25.24</v>
      </c>
      <c r="D247">
        <v>-8.51</v>
      </c>
      <c r="E247">
        <v>-25.8</v>
      </c>
      <c r="F247">
        <f>_10sept_0_30[[#This Row],[H_mag]]-40</f>
        <v>-48.480000000000004</v>
      </c>
      <c r="G247">
        <f>_10sept_0_30[[#This Row],[V_mag]]-40</f>
        <v>-48.51</v>
      </c>
      <c r="H247">
        <f>(10^(_10sept_0_30[[#This Row],[H_mag_adj]]/20)*COS(RADIANS(_10sept_0_30[[#This Row],[H_phase]])))*0.9</f>
        <v>3.0666575683871498E-3</v>
      </c>
      <c r="I247">
        <f>(10^(_10sept_0_30[[#This Row],[H_mag_adj]]/20)*SIN(RADIANS(_10sept_0_30[[#This Row],[H_phase]])))*0.9</f>
        <v>-1.44567537294354E-3</v>
      </c>
      <c r="J247">
        <f>(10^(_10sept_0_30[[#This Row],[V_mag_adj]]/20)*COS(RADIANS(_10sept_0_30[[#This Row],[V_phase]])))*0.9</f>
        <v>3.0418571464974268E-3</v>
      </c>
      <c r="K247">
        <f>(10^(_10sept_0_30[[#This Row],[V_mag_adj]]/20)*SIN(RADIANS(_10sept_0_30[[#This Row],[V_phase]])))*0.9</f>
        <v>-1.470491199402333E-3</v>
      </c>
    </row>
    <row r="248" spans="1:11" x14ac:dyDescent="0.25">
      <c r="A248">
        <v>65</v>
      </c>
      <c r="B248">
        <v>-8.7899999999999991</v>
      </c>
      <c r="C248">
        <v>-38.93</v>
      </c>
      <c r="D248">
        <v>-8.84</v>
      </c>
      <c r="E248">
        <v>-39.4</v>
      </c>
      <c r="F248">
        <f>_10sept_0_30[[#This Row],[H_mag]]-40</f>
        <v>-48.79</v>
      </c>
      <c r="G248">
        <f>_10sept_0_30[[#This Row],[V_mag]]-40</f>
        <v>-48.84</v>
      </c>
      <c r="H248">
        <f>(10^(_10sept_0_30[[#This Row],[H_mag_adj]]/20)*COS(RADIANS(_10sept_0_30[[#This Row],[H_phase]])))*0.9</f>
        <v>2.5449205672815607E-3</v>
      </c>
      <c r="I248">
        <f>(10^(_10sept_0_30[[#This Row],[H_mag_adj]]/20)*SIN(RADIANS(_10sept_0_30[[#This Row],[H_phase]])))*0.9</f>
        <v>-2.0556930566450215E-3</v>
      </c>
      <c r="J248">
        <f>(10^(_10sept_0_30[[#This Row],[V_mag_adj]]/20)*COS(RADIANS(_10sept_0_30[[#This Row],[V_phase]])))*0.9</f>
        <v>2.5134618118922538E-3</v>
      </c>
      <c r="K248">
        <f>(10^(_10sept_0_30[[#This Row],[V_mag_adj]]/20)*SIN(RADIANS(_10sept_0_30[[#This Row],[V_phase]])))*0.9</f>
        <v>-2.064580808306423E-3</v>
      </c>
    </row>
    <row r="249" spans="1:11" x14ac:dyDescent="0.25">
      <c r="A249">
        <v>66</v>
      </c>
      <c r="B249">
        <v>-9.14</v>
      </c>
      <c r="C249">
        <v>-52.45</v>
      </c>
      <c r="D249">
        <v>-9.16</v>
      </c>
      <c r="E249">
        <v>-53.1</v>
      </c>
      <c r="F249">
        <f>_10sept_0_30[[#This Row],[H_mag]]-40</f>
        <v>-49.14</v>
      </c>
      <c r="G249">
        <f>_10sept_0_30[[#This Row],[V_mag]]-40</f>
        <v>-49.16</v>
      </c>
      <c r="H249">
        <f>(10^(_10sept_0_30[[#This Row],[H_mag_adj]]/20)*COS(RADIANS(_10sept_0_30[[#This Row],[H_phase]])))*0.9</f>
        <v>1.9150631749458057E-3</v>
      </c>
      <c r="I249">
        <f>(10^(_10sept_0_30[[#This Row],[H_mag_adj]]/20)*SIN(RADIANS(_10sept_0_30[[#This Row],[H_phase]])))*0.9</f>
        <v>-2.4912544605595606E-3</v>
      </c>
      <c r="J249">
        <f>(10^(_10sept_0_30[[#This Row],[V_mag_adj]]/20)*COS(RADIANS(_10sept_0_30[[#This Row],[V_phase]])))*0.9</f>
        <v>1.8823389226500205E-3</v>
      </c>
      <c r="K249">
        <f>(10^(_10sept_0_30[[#This Row],[V_mag_adj]]/20)*SIN(RADIANS(_10sept_0_30[[#This Row],[V_phase]])))*0.9</f>
        <v>-2.5070400613159487E-3</v>
      </c>
    </row>
    <row r="250" spans="1:11" x14ac:dyDescent="0.25">
      <c r="A250">
        <v>67</v>
      </c>
      <c r="B250">
        <v>-9.5399999999999991</v>
      </c>
      <c r="C250">
        <v>-65.8</v>
      </c>
      <c r="D250">
        <v>-9.58</v>
      </c>
      <c r="E250">
        <v>-66.16</v>
      </c>
      <c r="F250">
        <f>_10sept_0_30[[#This Row],[H_mag]]-40</f>
        <v>-49.54</v>
      </c>
      <c r="G250">
        <f>_10sept_0_30[[#This Row],[V_mag]]-40</f>
        <v>-49.58</v>
      </c>
      <c r="H250">
        <f>(10^(_10sept_0_30[[#This Row],[H_mag_adj]]/20)*COS(RADIANS(_10sept_0_30[[#This Row],[H_phase]])))*0.9</f>
        <v>1.23011250014536E-3</v>
      </c>
      <c r="I250">
        <f>(10^(_10sept_0_30[[#This Row],[H_mag_adj]]/20)*SIN(RADIANS(_10sept_0_30[[#This Row],[H_phase]])))*0.9</f>
        <v>-2.7371244451005554E-3</v>
      </c>
      <c r="J250">
        <f>(10^(_10sept_0_30[[#This Row],[V_mag_adj]]/20)*COS(RADIANS(_10sept_0_30[[#This Row],[V_phase]])))*0.9</f>
        <v>1.2073177463211315E-3</v>
      </c>
      <c r="K250">
        <f>(10^(_10sept_0_30[[#This Row],[V_mag_adj]]/20)*SIN(RADIANS(_10sept_0_30[[#This Row],[V_phase]])))*0.9</f>
        <v>-2.7321881828862955E-3</v>
      </c>
    </row>
    <row r="251" spans="1:11" x14ac:dyDescent="0.25">
      <c r="A251">
        <v>68</v>
      </c>
      <c r="B251">
        <v>-10</v>
      </c>
      <c r="C251">
        <v>-79.38</v>
      </c>
      <c r="D251">
        <v>-10</v>
      </c>
      <c r="E251">
        <v>-79.72</v>
      </c>
      <c r="F251">
        <f>_10sept_0_30[[#This Row],[H_mag]]-40</f>
        <v>-50</v>
      </c>
      <c r="G251">
        <f>_10sept_0_30[[#This Row],[V_mag]]-40</f>
        <v>-50</v>
      </c>
      <c r="H251">
        <f>(10^(_10sept_0_30[[#This Row],[H_mag_adj]]/20)*COS(RADIANS(_10sept_0_30[[#This Row],[H_phase]])))*0.9</f>
        <v>5.2451119582354506E-4</v>
      </c>
      <c r="I251">
        <f>(10^(_10sept_0_30[[#This Row],[H_mag_adj]]/20)*SIN(RADIANS(_10sept_0_30[[#This Row],[H_phase]])))*0.9</f>
        <v>-2.7973001278832664E-3</v>
      </c>
      <c r="J251">
        <f>(10^(_10sept_0_30[[#This Row],[V_mag_adj]]/20)*COS(RADIANS(_10sept_0_30[[#This Row],[V_phase]])))*0.9</f>
        <v>5.0790254514777888E-4</v>
      </c>
      <c r="K251">
        <f>(10^(_10sept_0_30[[#This Row],[V_mag_adj]]/20)*SIN(RADIANS(_10sept_0_30[[#This Row],[V_phase]])))*0.9</f>
        <v>-2.8003633701061711E-3</v>
      </c>
    </row>
    <row r="252" spans="1:11" x14ac:dyDescent="0.25">
      <c r="A252">
        <v>69</v>
      </c>
      <c r="B252">
        <v>-10.46</v>
      </c>
      <c r="C252">
        <v>-92.85</v>
      </c>
      <c r="D252">
        <v>-10.49</v>
      </c>
      <c r="E252">
        <v>-93.4</v>
      </c>
      <c r="F252">
        <f>_10sept_0_30[[#This Row],[H_mag]]-40</f>
        <v>-50.46</v>
      </c>
      <c r="G252">
        <f>_10sept_0_30[[#This Row],[V_mag]]-40</f>
        <v>-50.49</v>
      </c>
      <c r="H252">
        <f>(10^(_10sept_0_30[[#This Row],[H_mag_adj]]/20)*COS(RADIANS(_10sept_0_30[[#This Row],[H_phase]])))*0.9</f>
        <v>-1.3421023280950535E-4</v>
      </c>
      <c r="I252">
        <f>(10^(_10sept_0_30[[#This Row],[H_mag_adj]]/20)*SIN(RADIANS(_10sept_0_30[[#This Row],[H_phase]])))*0.9</f>
        <v>-2.6959076437820507E-3</v>
      </c>
      <c r="J252">
        <f>(10^(_10sept_0_30[[#This Row],[V_mag_adj]]/20)*COS(RADIANS(_10sept_0_30[[#This Row],[V_phase]])))*0.9</f>
        <v>-1.5953055583184411E-4</v>
      </c>
      <c r="K252">
        <f>(10^(_10sept_0_30[[#This Row],[V_mag_adj]]/20)*SIN(RADIANS(_10sept_0_30[[#This Row],[V_phase]])))*0.9</f>
        <v>-2.685204725899993E-3</v>
      </c>
    </row>
    <row r="253" spans="1:11" x14ac:dyDescent="0.25">
      <c r="A253">
        <v>70</v>
      </c>
      <c r="B253">
        <v>-10.9</v>
      </c>
      <c r="C253">
        <v>-107.62</v>
      </c>
      <c r="D253">
        <v>-10.93</v>
      </c>
      <c r="E253">
        <v>-108.07</v>
      </c>
      <c r="F253">
        <f>_10sept_0_30[[#This Row],[H_mag]]-40</f>
        <v>-50.9</v>
      </c>
      <c r="G253">
        <f>_10sept_0_30[[#This Row],[V_mag]]-40</f>
        <v>-50.93</v>
      </c>
      <c r="H253">
        <f>(10^(_10sept_0_30[[#This Row],[H_mag_adj]]/20)*COS(RADIANS(_10sept_0_30[[#This Row],[H_phase]])))*0.9</f>
        <v>-7.767095744920132E-4</v>
      </c>
      <c r="I253">
        <f>(10^(_10sept_0_30[[#This Row],[H_mag_adj]]/20)*SIN(RADIANS(_10sept_0_30[[#This Row],[H_phase]])))*0.9</f>
        <v>-2.4455366318707297E-3</v>
      </c>
      <c r="J253">
        <f>(10^(_10sept_0_30[[#This Row],[V_mag_adj]]/20)*COS(RADIANS(_10sept_0_30[[#This Row],[V_phase]])))*0.9</f>
        <v>-7.9314844728639263E-4</v>
      </c>
      <c r="K253">
        <f>(10^(_10sept_0_30[[#This Row],[V_mag_adj]]/20)*SIN(RADIANS(_10sept_0_30[[#This Row],[V_phase]])))*0.9</f>
        <v>-2.4309502844737005E-3</v>
      </c>
    </row>
    <row r="254" spans="1:11" x14ac:dyDescent="0.25">
      <c r="A254">
        <v>71</v>
      </c>
      <c r="B254">
        <v>-11.31</v>
      </c>
      <c r="C254">
        <v>-121.89</v>
      </c>
      <c r="D254">
        <v>-11.31</v>
      </c>
      <c r="E254">
        <v>-122.23</v>
      </c>
      <c r="F254">
        <f>_10sept_0_30[[#This Row],[H_mag]]-40</f>
        <v>-51.31</v>
      </c>
      <c r="G254">
        <f>_10sept_0_30[[#This Row],[V_mag]]-40</f>
        <v>-51.31</v>
      </c>
      <c r="H254">
        <f>(10^(_10sept_0_30[[#This Row],[H_mag_adj]]/20)*COS(RADIANS(_10sept_0_30[[#This Row],[H_phase]])))*0.9</f>
        <v>-1.2930491268513219E-3</v>
      </c>
      <c r="I254">
        <f>(10^(_10sept_0_30[[#This Row],[H_mag_adj]]/20)*SIN(RADIANS(_10sept_0_30[[#This Row],[H_phase]])))*0.9</f>
        <v>-2.0781786938376479E-3</v>
      </c>
      <c r="J254">
        <f>(10^(_10sept_0_30[[#This Row],[V_mag_adj]]/20)*COS(RADIANS(_10sept_0_30[[#This Row],[V_phase]])))*0.9</f>
        <v>-1.3053584485933556E-3</v>
      </c>
      <c r="K254">
        <f>(10^(_10sept_0_30[[#This Row],[V_mag_adj]]/20)*SIN(RADIANS(_10sept_0_30[[#This Row],[V_phase]])))*0.9</f>
        <v>-2.0704690407387567E-3</v>
      </c>
    </row>
    <row r="255" spans="1:11" x14ac:dyDescent="0.25">
      <c r="A255">
        <v>72</v>
      </c>
      <c r="B255">
        <v>-11.66</v>
      </c>
      <c r="C255">
        <v>-136.16999999999999</v>
      </c>
      <c r="D255">
        <v>-11.66</v>
      </c>
      <c r="E255">
        <v>-136.69999999999999</v>
      </c>
      <c r="F255">
        <f>_10sept_0_30[[#This Row],[H_mag]]-40</f>
        <v>-51.66</v>
      </c>
      <c r="G255">
        <f>_10sept_0_30[[#This Row],[V_mag]]-40</f>
        <v>-51.66</v>
      </c>
      <c r="H255">
        <f>(10^(_10sept_0_30[[#This Row],[H_mag_adj]]/20)*COS(RADIANS(_10sept_0_30[[#This Row],[H_phase]])))*0.9</f>
        <v>-1.6959665298749303E-3</v>
      </c>
      <c r="I255">
        <f>(10^(_10sept_0_30[[#This Row],[H_mag_adj]]/20)*SIN(RADIANS(_10sept_0_30[[#This Row],[H_phase]])))*0.9</f>
        <v>-1.6280789145773967E-3</v>
      </c>
      <c r="J255">
        <f>(10^(_10sept_0_30[[#This Row],[V_mag_adj]]/20)*COS(RADIANS(_10sept_0_30[[#This Row],[V_phase]])))*0.9</f>
        <v>-1.7109538851030341E-3</v>
      </c>
      <c r="K255">
        <f>(10^(_10sept_0_30[[#This Row],[V_mag_adj]]/20)*SIN(RADIANS(_10sept_0_30[[#This Row],[V_phase]])))*0.9</f>
        <v>-1.612321377889148E-3</v>
      </c>
    </row>
    <row r="256" spans="1:11" x14ac:dyDescent="0.25">
      <c r="A256">
        <v>73</v>
      </c>
      <c r="B256">
        <v>-11.9</v>
      </c>
      <c r="C256">
        <v>-151.02000000000001</v>
      </c>
      <c r="D256">
        <v>-11.94</v>
      </c>
      <c r="E256">
        <v>-150.97</v>
      </c>
      <c r="F256">
        <f>_10sept_0_30[[#This Row],[H_mag]]-40</f>
        <v>-51.9</v>
      </c>
      <c r="G256">
        <f>_10sept_0_30[[#This Row],[V_mag]]-40</f>
        <v>-51.94</v>
      </c>
      <c r="H256">
        <f>(10^(_10sept_0_30[[#This Row],[H_mag_adj]]/20)*COS(RADIANS(_10sept_0_30[[#This Row],[H_phase]])))*0.9</f>
        <v>-2.0005332103883084E-3</v>
      </c>
      <c r="I256">
        <f>(10^(_10sept_0_30[[#This Row],[H_mag_adj]]/20)*SIN(RADIANS(_10sept_0_30[[#This Row],[H_phase]])))*0.9</f>
        <v>-1.1080009608814229E-3</v>
      </c>
      <c r="J256">
        <f>(10^(_10sept_0_30[[#This Row],[V_mag_adj]]/20)*COS(RADIANS(_10sept_0_30[[#This Row],[V_phase]])))*0.9</f>
        <v>-1.9903783664063802E-3</v>
      </c>
      <c r="K256">
        <f>(10^(_10sept_0_30[[#This Row],[V_mag_adj]]/20)*SIN(RADIANS(_10sept_0_30[[#This Row],[V_phase]])))*0.9</f>
        <v>-1.1046475120828874E-3</v>
      </c>
    </row>
    <row r="257" spans="1:11" x14ac:dyDescent="0.25">
      <c r="A257">
        <v>74</v>
      </c>
      <c r="B257">
        <v>-12.19</v>
      </c>
      <c r="C257">
        <v>-165.92</v>
      </c>
      <c r="D257">
        <v>-12.22</v>
      </c>
      <c r="E257">
        <v>-165.49</v>
      </c>
      <c r="F257">
        <f>_10sept_0_30[[#This Row],[H_mag]]-40</f>
        <v>-52.19</v>
      </c>
      <c r="G257">
        <f>_10sept_0_30[[#This Row],[V_mag]]-40</f>
        <v>-52.22</v>
      </c>
      <c r="H257">
        <f>(10^(_10sept_0_30[[#This Row],[H_mag_adj]]/20)*COS(RADIANS(_10sept_0_30[[#This Row],[H_phase]])))*0.9</f>
        <v>-2.1453343588388072E-3</v>
      </c>
      <c r="I257">
        <f>(10^(_10sept_0_30[[#This Row],[H_mag_adj]]/20)*SIN(RADIANS(_10sept_0_30[[#This Row],[H_phase]])))*0.9</f>
        <v>-5.3807470367446813E-4</v>
      </c>
      <c r="J257">
        <f>(10^(_10sept_0_30[[#This Row],[V_mag_adj]]/20)*COS(RADIANS(_10sept_0_30[[#This Row],[V_phase]])))*0.9</f>
        <v>-2.1338529656790652E-3</v>
      </c>
      <c r="K257">
        <f>(10^(_10sept_0_30[[#This Row],[V_mag_adj]]/20)*SIN(RADIANS(_10sept_0_30[[#This Row],[V_phase]])))*0.9</f>
        <v>-5.5224925398979544E-4</v>
      </c>
    </row>
    <row r="258" spans="1:11" x14ac:dyDescent="0.25">
      <c r="A258">
        <v>75</v>
      </c>
      <c r="B258">
        <v>-12.42</v>
      </c>
      <c r="C258">
        <v>179.85</v>
      </c>
      <c r="D258">
        <v>-12.45</v>
      </c>
      <c r="E258">
        <v>179.71</v>
      </c>
      <c r="F258">
        <f>_10sept_0_30[[#This Row],[H_mag]]-40</f>
        <v>-52.42</v>
      </c>
      <c r="G258">
        <f>_10sept_0_30[[#This Row],[V_mag]]-40</f>
        <v>-52.45</v>
      </c>
      <c r="H258">
        <f>(10^(_10sept_0_30[[#This Row],[H_mag_adj]]/20)*COS(RADIANS(_10sept_0_30[[#This Row],[H_phase]])))*0.9</f>
        <v>-2.1539767991816507E-3</v>
      </c>
      <c r="I258">
        <f>(10^(_10sept_0_30[[#This Row],[H_mag_adj]]/20)*SIN(RADIANS(_10sept_0_30[[#This Row],[H_phase]])))*0.9</f>
        <v>5.6391109568847974E-6</v>
      </c>
      <c r="J258">
        <f>(10^(_10sept_0_30[[#This Row],[V_mag_adj]]/20)*COS(RADIANS(_10sept_0_30[[#This Row],[V_phase]])))*0.9</f>
        <v>-2.1465299203745321E-3</v>
      </c>
      <c r="K258">
        <f>(10^(_10sept_0_30[[#This Row],[V_mag_adj]]/20)*SIN(RADIANS(_10sept_0_30[[#This Row],[V_phase]])))*0.9</f>
        <v>1.0864657013163965E-5</v>
      </c>
    </row>
    <row r="259" spans="1:11" x14ac:dyDescent="0.25">
      <c r="A259">
        <v>76</v>
      </c>
      <c r="B259">
        <v>-12.66</v>
      </c>
      <c r="C259">
        <v>165.71</v>
      </c>
      <c r="D259">
        <v>-12.67</v>
      </c>
      <c r="E259">
        <v>165.21</v>
      </c>
      <c r="F259">
        <f>_10sept_0_30[[#This Row],[H_mag]]-40</f>
        <v>-52.66</v>
      </c>
      <c r="G259">
        <f>_10sept_0_30[[#This Row],[V_mag]]-40</f>
        <v>-52.67</v>
      </c>
      <c r="H259">
        <f>(10^(_10sept_0_30[[#This Row],[H_mag_adj]]/20)*COS(RADIANS(_10sept_0_30[[#This Row],[H_phase]])))*0.9</f>
        <v>-2.0304516431024424E-3</v>
      </c>
      <c r="I259">
        <f>(10^(_10sept_0_30[[#This Row],[H_mag_adj]]/20)*SIN(RADIANS(_10sept_0_30[[#This Row],[H_phase]])))*0.9</f>
        <v>5.1717824516866182E-4</v>
      </c>
      <c r="J259">
        <f>(10^(_10sept_0_30[[#This Row],[V_mag_adj]]/20)*COS(RADIANS(_10sept_0_30[[#This Row],[V_phase]])))*0.9</f>
        <v>-2.0235301386601918E-3</v>
      </c>
      <c r="K259">
        <f>(10^(_10sept_0_30[[#This Row],[V_mag_adj]]/20)*SIN(RADIANS(_10sept_0_30[[#This Row],[V_phase]])))*0.9</f>
        <v>5.3426191497528571E-4</v>
      </c>
    </row>
    <row r="260" spans="1:11" x14ac:dyDescent="0.25">
      <c r="A260">
        <v>77</v>
      </c>
      <c r="B260">
        <v>-12.92</v>
      </c>
      <c r="C260">
        <v>151.1</v>
      </c>
      <c r="D260">
        <v>-12.93</v>
      </c>
      <c r="E260">
        <v>150.77000000000001</v>
      </c>
      <c r="F260">
        <f>_10sept_0_30[[#This Row],[H_mag]]-40</f>
        <v>-52.92</v>
      </c>
      <c r="G260">
        <f>_10sept_0_30[[#This Row],[V_mag]]-40</f>
        <v>-52.93</v>
      </c>
      <c r="H260">
        <f>(10^(_10sept_0_30[[#This Row],[H_mag_adj]]/20)*COS(RADIANS(_10sept_0_30[[#This Row],[H_phase]])))*0.9</f>
        <v>-1.7802502810770858E-3</v>
      </c>
      <c r="I260">
        <f>(10^(_10sept_0_30[[#This Row],[H_mag_adj]]/20)*SIN(RADIANS(_10sept_0_30[[#This Row],[H_phase]])))*0.9</f>
        <v>9.8275095345959655E-4</v>
      </c>
      <c r="J260">
        <f>(10^(_10sept_0_30[[#This Row],[V_mag_adj]]/20)*COS(RADIANS(_10sept_0_30[[#This Row],[V_phase]])))*0.9</f>
        <v>-1.7725186826084332E-3</v>
      </c>
      <c r="K260">
        <f>(10^(_10sept_0_30[[#This Row],[V_mag_adj]]/20)*SIN(RADIANS(_10sept_0_30[[#This Row],[V_phase]])))*0.9</f>
        <v>9.9184554007534067E-4</v>
      </c>
    </row>
    <row r="261" spans="1:11" x14ac:dyDescent="0.25">
      <c r="A261">
        <v>78</v>
      </c>
      <c r="B261">
        <v>-13.19</v>
      </c>
      <c r="C261">
        <v>135.69999999999999</v>
      </c>
      <c r="D261">
        <v>-13.24</v>
      </c>
      <c r="E261">
        <v>135.69</v>
      </c>
      <c r="F261">
        <f>_10sept_0_30[[#This Row],[H_mag]]-40</f>
        <v>-53.19</v>
      </c>
      <c r="G261">
        <f>_10sept_0_30[[#This Row],[V_mag]]-40</f>
        <v>-53.24</v>
      </c>
      <c r="H261">
        <f>(10^(_10sept_0_30[[#This Row],[H_mag_adj]]/20)*COS(RADIANS(_10sept_0_30[[#This Row],[H_phase]])))*0.9</f>
        <v>-1.4108119102007337E-3</v>
      </c>
      <c r="I261">
        <f>(10^(_10sept_0_30[[#This Row],[H_mag_adj]]/20)*SIN(RADIANS(_10sept_0_30[[#This Row],[H_phase]])))*0.9</f>
        <v>1.3767536773122971E-3</v>
      </c>
      <c r="J261">
        <f>(10^(_10sept_0_30[[#This Row],[V_mag_adj]]/20)*COS(RADIANS(_10sept_0_30[[#This Row],[V_phase]])))*0.9</f>
        <v>-1.4024750232001818E-3</v>
      </c>
      <c r="K261">
        <f>(10^(_10sept_0_30[[#This Row],[V_mag_adj]]/20)*SIN(RADIANS(_10sept_0_30[[#This Row],[V_phase]])))*0.9</f>
        <v>1.3690960119391302E-3</v>
      </c>
    </row>
    <row r="262" spans="1:11" x14ac:dyDescent="0.25">
      <c r="A262">
        <v>79</v>
      </c>
      <c r="B262">
        <v>-13.51</v>
      </c>
      <c r="C262">
        <v>120.37</v>
      </c>
      <c r="D262">
        <v>-13.55</v>
      </c>
      <c r="E262">
        <v>120.14</v>
      </c>
      <c r="F262">
        <f>_10sept_0_30[[#This Row],[H_mag]]-40</f>
        <v>-53.51</v>
      </c>
      <c r="G262">
        <f>_10sept_0_30[[#This Row],[V_mag]]-40</f>
        <v>-53.55</v>
      </c>
      <c r="H262">
        <f>(10^(_10sept_0_30[[#This Row],[H_mag_adj]]/20)*COS(RADIANS(_10sept_0_30[[#This Row],[H_phase]])))*0.9</f>
        <v>-9.6058142623192666E-4</v>
      </c>
      <c r="I262">
        <f>(10^(_10sept_0_30[[#This Row],[H_mag_adj]]/20)*SIN(RADIANS(_10sept_0_30[[#This Row],[H_phase]])))*0.9</f>
        <v>1.6392373030156466E-3</v>
      </c>
      <c r="J262">
        <f>(10^(_10sept_0_30[[#This Row],[V_mag_adj]]/20)*COS(RADIANS(_10sept_0_30[[#This Row],[V_phase]])))*0.9</f>
        <v>-9.4961018265900504E-4</v>
      </c>
      <c r="K262">
        <f>(10^(_10sept_0_30[[#This Row],[V_mag_adj]]/20)*SIN(RADIANS(_10sept_0_30[[#This Row],[V_phase]])))*0.9</f>
        <v>1.6355308387652498E-3</v>
      </c>
    </row>
    <row r="263" spans="1:11" x14ac:dyDescent="0.25">
      <c r="A263">
        <v>80</v>
      </c>
      <c r="B263">
        <v>-13.74</v>
      </c>
      <c r="C263">
        <v>104.55</v>
      </c>
      <c r="D263">
        <v>-13.81</v>
      </c>
      <c r="E263">
        <v>104.35</v>
      </c>
      <c r="F263">
        <f>_10sept_0_30[[#This Row],[H_mag]]-40</f>
        <v>-53.74</v>
      </c>
      <c r="G263">
        <f>_10sept_0_30[[#This Row],[V_mag]]-40</f>
        <v>-53.81</v>
      </c>
      <c r="H263">
        <f>(10^(_10sept_0_30[[#This Row],[H_mag_adj]]/20)*COS(RADIANS(_10sept_0_30[[#This Row],[H_phase]])))*0.9</f>
        <v>-4.6484159050614292E-4</v>
      </c>
      <c r="I263">
        <f>(10^(_10sept_0_30[[#This Row],[H_mag_adj]]/20)*SIN(RADIANS(_10sept_0_30[[#This Row],[H_phase]])))*0.9</f>
        <v>1.7909600976255984E-3</v>
      </c>
      <c r="J263">
        <f>(10^(_10sept_0_30[[#This Row],[V_mag_adj]]/20)*COS(RADIANS(_10sept_0_30[[#This Row],[V_phase]])))*0.9</f>
        <v>-4.5490621772152292E-4</v>
      </c>
      <c r="K263">
        <f>(10^(_10sept_0_30[[#This Row],[V_mag_adj]]/20)*SIN(RADIANS(_10sept_0_30[[#This Row],[V_phase]])))*0.9</f>
        <v>1.7781834208202127E-3</v>
      </c>
    </row>
    <row r="264" spans="1:11" x14ac:dyDescent="0.25">
      <c r="A264">
        <v>81</v>
      </c>
      <c r="B264">
        <v>-13.93</v>
      </c>
      <c r="C264">
        <v>88.97</v>
      </c>
      <c r="D264">
        <v>-14</v>
      </c>
      <c r="E264">
        <v>88.74</v>
      </c>
      <c r="F264">
        <f>_10sept_0_30[[#This Row],[H_mag]]-40</f>
        <v>-53.93</v>
      </c>
      <c r="G264">
        <f>_10sept_0_30[[#This Row],[V_mag]]-40</f>
        <v>-54</v>
      </c>
      <c r="H264">
        <f>(10^(_10sept_0_30[[#This Row],[H_mag_adj]]/20)*COS(RADIANS(_10sept_0_30[[#This Row],[H_phase]])))*0.9</f>
        <v>3.2541210915355709E-5</v>
      </c>
      <c r="I264">
        <f>(10^(_10sept_0_30[[#This Row],[H_mag_adj]]/20)*SIN(RADIANS(_10sept_0_30[[#This Row],[H_phase]])))*0.9</f>
        <v>1.8099739755978389E-3</v>
      </c>
      <c r="J264">
        <f>(10^(_10sept_0_30[[#This Row],[V_mag_adj]]/20)*COS(RADIANS(_10sept_0_30[[#This Row],[V_phase]])))*0.9</f>
        <v>3.9487116102347784E-5</v>
      </c>
      <c r="K264">
        <f>(10^(_10sept_0_30[[#This Row],[V_mag_adj]]/20)*SIN(RADIANS(_10sept_0_30[[#This Row],[V_phase]])))*0.9</f>
        <v>1.7953018824546593E-3</v>
      </c>
    </row>
    <row r="265" spans="1:11" x14ac:dyDescent="0.25">
      <c r="A265">
        <v>82</v>
      </c>
      <c r="B265">
        <v>-14.1</v>
      </c>
      <c r="C265">
        <v>73.150000000000006</v>
      </c>
      <c r="D265">
        <v>-14.09</v>
      </c>
      <c r="E265">
        <v>72.510000000000005</v>
      </c>
      <c r="F265">
        <f>_10sept_0_30[[#This Row],[H_mag]]-40</f>
        <v>-54.1</v>
      </c>
      <c r="G265">
        <f>_10sept_0_30[[#This Row],[V_mag]]-40</f>
        <v>-54.09</v>
      </c>
      <c r="H265">
        <f>(10^(_10sept_0_30[[#This Row],[H_mag_adj]]/20)*COS(RADIANS(_10sept_0_30[[#This Row],[H_phase]])))*0.9</f>
        <v>5.1456642266263508E-4</v>
      </c>
      <c r="I265">
        <f>(10^(_10sept_0_30[[#This Row],[H_mag_adj]]/20)*SIN(RADIANS(_10sept_0_30[[#This Row],[H_phase]])))*0.9</f>
        <v>1.6989664714531143E-3</v>
      </c>
      <c r="J265">
        <f>(10^(_10sept_0_30[[#This Row],[V_mag_adj]]/20)*COS(RADIANS(_10sept_0_30[[#This Row],[V_phase]])))*0.9</f>
        <v>5.3412614603365414E-4</v>
      </c>
      <c r="K265">
        <f>(10^(_10sept_0_30[[#This Row],[V_mag_adj]]/20)*SIN(RADIANS(_10sept_0_30[[#This Row],[V_phase]])))*0.9</f>
        <v>1.6950632295590713E-3</v>
      </c>
    </row>
    <row r="266" spans="1:11" x14ac:dyDescent="0.25">
      <c r="A266">
        <v>83</v>
      </c>
      <c r="B266">
        <v>-14.15</v>
      </c>
      <c r="C266">
        <v>57.89</v>
      </c>
      <c r="D266">
        <v>-14.16</v>
      </c>
      <c r="E266">
        <v>56.93</v>
      </c>
      <c r="F266">
        <f>_10sept_0_30[[#This Row],[H_mag]]-40</f>
        <v>-54.15</v>
      </c>
      <c r="G266">
        <f>_10sept_0_30[[#This Row],[V_mag]]-40</f>
        <v>-54.16</v>
      </c>
      <c r="H266">
        <f>(10^(_10sept_0_30[[#This Row],[H_mag_adj]]/20)*COS(RADIANS(_10sept_0_30[[#This Row],[H_phase]])))*0.9</f>
        <v>9.3817468186378099E-4</v>
      </c>
      <c r="I266">
        <f>(10^(_10sept_0_30[[#This Row],[H_mag_adj]]/20)*SIN(RADIANS(_10sept_0_30[[#This Row],[H_phase]])))*0.9</f>
        <v>1.4949988966140252E-3</v>
      </c>
      <c r="J266">
        <f>(10^(_10sept_0_30[[#This Row],[V_mag_adj]]/20)*COS(RADIANS(_10sept_0_30[[#This Row],[V_phase]])))*0.9</f>
        <v>9.6198260925391295E-4</v>
      </c>
      <c r="K266">
        <f>(10^(_10sept_0_30[[#This Row],[V_mag_adj]]/20)*SIN(RADIANS(_10sept_0_30[[#This Row],[V_phase]])))*0.9</f>
        <v>1.4773686567612332E-3</v>
      </c>
    </row>
    <row r="267" spans="1:11" x14ac:dyDescent="0.25">
      <c r="A267">
        <v>84</v>
      </c>
      <c r="B267">
        <v>-14.25</v>
      </c>
      <c r="C267">
        <v>42.62</v>
      </c>
      <c r="D267">
        <v>-14.29</v>
      </c>
      <c r="E267">
        <v>41.95</v>
      </c>
      <c r="F267">
        <f>_10sept_0_30[[#This Row],[H_mag]]-40</f>
        <v>-54.25</v>
      </c>
      <c r="G267">
        <f>_10sept_0_30[[#This Row],[V_mag]]-40</f>
        <v>-54.29</v>
      </c>
      <c r="H267">
        <f>(10^(_10sept_0_30[[#This Row],[H_mag_adj]]/20)*COS(RADIANS(_10sept_0_30[[#This Row],[H_phase]])))*0.9</f>
        <v>1.283920575807034E-3</v>
      </c>
      <c r="I267">
        <f>(10^(_10sept_0_30[[#This Row],[H_mag_adj]]/20)*SIN(RADIANS(_10sept_0_30[[#This Row],[H_phase]])))*0.9</f>
        <v>1.1814528893509587E-3</v>
      </c>
      <c r="J267">
        <f>(10^(_10sept_0_30[[#This Row],[V_mag_adj]]/20)*COS(RADIANS(_10sept_0_30[[#This Row],[V_phase]])))*0.9</f>
        <v>1.2916858900780595E-3</v>
      </c>
      <c r="K267">
        <f>(10^(_10sept_0_30[[#This Row],[V_mag_adj]]/20)*SIN(RADIANS(_10sept_0_30[[#This Row],[V_phase]])))*0.9</f>
        <v>1.1609997338652787E-3</v>
      </c>
    </row>
    <row r="268" spans="1:11" x14ac:dyDescent="0.25">
      <c r="A268">
        <v>85</v>
      </c>
      <c r="B268">
        <v>-14.37</v>
      </c>
      <c r="C268">
        <v>27.9</v>
      </c>
      <c r="D268">
        <v>-14.46</v>
      </c>
      <c r="E268">
        <v>27.31</v>
      </c>
      <c r="F268">
        <f>_10sept_0_30[[#This Row],[H_mag]]-40</f>
        <v>-54.37</v>
      </c>
      <c r="G268">
        <f>_10sept_0_30[[#This Row],[V_mag]]-40</f>
        <v>-54.46</v>
      </c>
      <c r="H268">
        <f>(10^(_10sept_0_30[[#This Row],[H_mag_adj]]/20)*COS(RADIANS(_10sept_0_30[[#This Row],[H_phase]])))*0.9</f>
        <v>1.5208263100640765E-3</v>
      </c>
      <c r="I268">
        <f>(10^(_10sept_0_30[[#This Row],[H_mag_adj]]/20)*SIN(RADIANS(_10sept_0_30[[#This Row],[H_phase]])))*0.9</f>
        <v>8.0523608133466033E-4</v>
      </c>
      <c r="J268">
        <f>(10^(_10sept_0_30[[#This Row],[V_mag_adj]]/20)*COS(RADIANS(_10sept_0_30[[#This Row],[V_phase]])))*0.9</f>
        <v>1.5132758786628546E-3</v>
      </c>
      <c r="K268">
        <f>(10^(_10sept_0_30[[#This Row],[V_mag_adj]]/20)*SIN(RADIANS(_10sept_0_30[[#This Row],[V_phase]])))*0.9</f>
        <v>7.8139443022619238E-4</v>
      </c>
    </row>
    <row r="269" spans="1:11" x14ac:dyDescent="0.25">
      <c r="A269">
        <v>86</v>
      </c>
      <c r="B269">
        <v>-14.61</v>
      </c>
      <c r="C269">
        <v>13.28</v>
      </c>
      <c r="D269">
        <v>-14.57</v>
      </c>
      <c r="E269">
        <v>12.96</v>
      </c>
      <c r="F269">
        <f>_10sept_0_30[[#This Row],[H_mag]]-40</f>
        <v>-54.61</v>
      </c>
      <c r="G269">
        <f>_10sept_0_30[[#This Row],[V_mag]]-40</f>
        <v>-54.57</v>
      </c>
      <c r="H269">
        <f>(10^(_10sept_0_30[[#This Row],[H_mag_adj]]/20)*COS(RADIANS(_10sept_0_30[[#This Row],[H_phase]])))*0.9</f>
        <v>1.6291872012584518E-3</v>
      </c>
      <c r="I269">
        <f>(10^(_10sept_0_30[[#This Row],[H_mag_adj]]/20)*SIN(RADIANS(_10sept_0_30[[#This Row],[H_phase]])))*0.9</f>
        <v>3.845231119805873E-4</v>
      </c>
      <c r="J269">
        <f>(10^(_10sept_0_30[[#This Row],[V_mag_adj]]/20)*COS(RADIANS(_10sept_0_30[[#This Row],[V_phase]])))*0.9</f>
        <v>1.6388391447765521E-3</v>
      </c>
      <c r="K269">
        <f>(10^(_10sept_0_30[[#This Row],[V_mag_adj]]/20)*SIN(RADIANS(_10sept_0_30[[#This Row],[V_phase]])))*0.9</f>
        <v>3.7715091531720444E-4</v>
      </c>
    </row>
    <row r="270" spans="1:11" x14ac:dyDescent="0.25">
      <c r="A270">
        <v>87</v>
      </c>
      <c r="B270">
        <v>-14.84</v>
      </c>
      <c r="C270">
        <v>-1.81</v>
      </c>
      <c r="D270">
        <v>-14.93</v>
      </c>
      <c r="E270">
        <v>-2.1</v>
      </c>
      <c r="F270">
        <f>_10sept_0_30[[#This Row],[H_mag]]-40</f>
        <v>-54.84</v>
      </c>
      <c r="G270">
        <f>_10sept_0_30[[#This Row],[V_mag]]-40</f>
        <v>-54.93</v>
      </c>
      <c r="H270">
        <f>(10^(_10sept_0_30[[#This Row],[H_mag_adj]]/20)*COS(RADIANS(_10sept_0_30[[#This Row],[H_phase]])))*0.9</f>
        <v>1.6293927131121194E-3</v>
      </c>
      <c r="I270">
        <f>(10^(_10sept_0_30[[#This Row],[H_mag_adj]]/20)*SIN(RADIANS(_10sept_0_30[[#This Row],[H_phase]])))*0.9</f>
        <v>-5.1490393991363829E-5</v>
      </c>
      <c r="J270">
        <f>(10^(_10sept_0_30[[#This Row],[V_mag_adj]]/20)*COS(RADIANS(_10sept_0_30[[#This Row],[V_phase]])))*0.9</f>
        <v>1.6123181265116557E-3</v>
      </c>
      <c r="K270">
        <f>(10^(_10sept_0_30[[#This Row],[V_mag_adj]]/20)*SIN(RADIANS(_10sept_0_30[[#This Row],[V_phase]])))*0.9</f>
        <v>-5.9121021816257668E-5</v>
      </c>
    </row>
    <row r="271" spans="1:11" x14ac:dyDescent="0.25">
      <c r="A271">
        <v>88</v>
      </c>
      <c r="B271">
        <v>-15.23</v>
      </c>
      <c r="C271">
        <v>-16.68</v>
      </c>
      <c r="D271">
        <v>-15.27</v>
      </c>
      <c r="E271">
        <v>-16.54</v>
      </c>
      <c r="F271">
        <f>_10sept_0_30[[#This Row],[H_mag]]-40</f>
        <v>-55.230000000000004</v>
      </c>
      <c r="G271">
        <f>_10sept_0_30[[#This Row],[V_mag]]-40</f>
        <v>-55.269999999999996</v>
      </c>
      <c r="H271">
        <f>(10^(_10sept_0_30[[#This Row],[H_mag_adj]]/20)*COS(RADIANS(_10sept_0_30[[#This Row],[H_phase]])))*0.9</f>
        <v>1.4930453333022533E-3</v>
      </c>
      <c r="I271">
        <f>(10^(_10sept_0_30[[#This Row],[H_mag_adj]]/20)*SIN(RADIANS(_10sept_0_30[[#This Row],[H_phase]])))*0.9</f>
        <v>-4.4736704514788966E-4</v>
      </c>
      <c r="J271">
        <f>(10^(_10sept_0_30[[#This Row],[V_mag_adj]]/20)*COS(RADIANS(_10sept_0_30[[#This Row],[V_phase]])))*0.9</f>
        <v>1.4872690768621233E-3</v>
      </c>
      <c r="K271">
        <f>(10^(_10sept_0_30[[#This Row],[V_mag_adj]]/20)*SIN(RADIANS(_10sept_0_30[[#This Row],[V_phase]])))*0.9</f>
        <v>-4.4167881850671562E-4</v>
      </c>
    </row>
    <row r="272" spans="1:11" x14ac:dyDescent="0.25">
      <c r="A272">
        <v>89</v>
      </c>
      <c r="B272">
        <v>-15.63</v>
      </c>
      <c r="C272">
        <v>-32.06</v>
      </c>
      <c r="D272">
        <v>-15.67</v>
      </c>
      <c r="E272">
        <v>-31.93</v>
      </c>
      <c r="F272">
        <f>_10sept_0_30[[#This Row],[H_mag]]-40</f>
        <v>-55.63</v>
      </c>
      <c r="G272">
        <f>_10sept_0_30[[#This Row],[V_mag]]-40</f>
        <v>-55.67</v>
      </c>
      <c r="H272">
        <f>(10^(_10sept_0_30[[#This Row],[H_mag_adj]]/20)*COS(RADIANS(_10sept_0_30[[#This Row],[H_phase]])))*0.9</f>
        <v>1.261474500341414E-3</v>
      </c>
      <c r="I272">
        <f>(10^(_10sept_0_30[[#This Row],[H_mag_adj]]/20)*SIN(RADIANS(_10sept_0_30[[#This Row],[H_phase]])))*0.9</f>
        <v>-7.9009477488261616E-4</v>
      </c>
      <c r="J272">
        <f>(10^(_10sept_0_30[[#This Row],[V_mag_adj]]/20)*COS(RADIANS(_10sept_0_30[[#This Row],[V_phase]])))*0.9</f>
        <v>1.2574597494398785E-3</v>
      </c>
      <c r="K272">
        <f>(10^(_10sept_0_30[[#This Row],[V_mag_adj]]/20)*SIN(RADIANS(_10sept_0_30[[#This Row],[V_phase]])))*0.9</f>
        <v>-7.8361355295207687E-4</v>
      </c>
    </row>
    <row r="273" spans="1:11" x14ac:dyDescent="0.25">
      <c r="A273">
        <v>90</v>
      </c>
      <c r="B273">
        <v>-16.04</v>
      </c>
      <c r="C273">
        <v>-48.96</v>
      </c>
      <c r="D273">
        <v>-16.14</v>
      </c>
      <c r="E273">
        <v>-49.35</v>
      </c>
      <c r="F273">
        <f>_10sept_0_30[[#This Row],[H_mag]]-40</f>
        <v>-56.04</v>
      </c>
      <c r="G273">
        <f>_10sept_0_30[[#This Row],[V_mag]]-40</f>
        <v>-56.14</v>
      </c>
      <c r="H273">
        <f>(10^(_10sept_0_30[[#This Row],[H_mag_adj]]/20)*COS(RADIANS(_10sept_0_30[[#This Row],[H_phase]])))*0.9</f>
        <v>9.3225337901993476E-4</v>
      </c>
      <c r="I273">
        <f>(10^(_10sept_0_30[[#This Row],[H_mag_adj]]/20)*SIN(RADIANS(_10sept_0_30[[#This Row],[H_phase]])))*0.9</f>
        <v>-1.0709239305920139E-3</v>
      </c>
      <c r="J273">
        <f>(10^(_10sept_0_30[[#This Row],[V_mag_adj]]/20)*COS(RADIANS(_10sept_0_30[[#This Row],[V_phase]])))*0.9</f>
        <v>9.1435456385329926E-4</v>
      </c>
      <c r="K273">
        <f>(10^(_10sept_0_30[[#This Row],[V_mag_adj]]/20)*SIN(RADIANS(_10sept_0_30[[#This Row],[V_phase]])))*0.9</f>
        <v>-1.0649136016177238E-3</v>
      </c>
    </row>
    <row r="274" spans="1:11" x14ac:dyDescent="0.25">
      <c r="A274">
        <v>91</v>
      </c>
      <c r="B274">
        <v>-16.48</v>
      </c>
      <c r="C274">
        <v>-66.459999999999994</v>
      </c>
      <c r="D274">
        <v>-16.48</v>
      </c>
      <c r="E274">
        <v>-66.25</v>
      </c>
      <c r="F274">
        <f>_10sept_0_30[[#This Row],[H_mag]]-40</f>
        <v>-56.480000000000004</v>
      </c>
      <c r="G274">
        <f>_10sept_0_30[[#This Row],[V_mag]]-40</f>
        <v>-56.480000000000004</v>
      </c>
      <c r="H274">
        <f>(10^(_10sept_0_30[[#This Row],[H_mag_adj]]/20)*COS(RADIANS(_10sept_0_30[[#This Row],[H_phase]])))*0.9</f>
        <v>5.3906213458643486E-4</v>
      </c>
      <c r="I274">
        <f>(10^(_10sept_0_30[[#This Row],[H_mag_adj]]/20)*SIN(RADIANS(_10sept_0_30[[#This Row],[H_phase]])))*0.9</f>
        <v>-1.2373949433313897E-3</v>
      </c>
      <c r="J274">
        <f>(10^(_10sept_0_30[[#This Row],[V_mag_adj]]/20)*COS(RADIANS(_10sept_0_30[[#This Row],[V_phase]])))*0.9</f>
        <v>5.4359379299693243E-4</v>
      </c>
      <c r="K274">
        <f>(10^(_10sept_0_30[[#This Row],[V_mag_adj]]/20)*SIN(RADIANS(_10sept_0_30[[#This Row],[V_phase]])))*0.9</f>
        <v>-1.2354108704970121E-3</v>
      </c>
    </row>
    <row r="275" spans="1:11" x14ac:dyDescent="0.25">
      <c r="A275">
        <v>92</v>
      </c>
      <c r="B275">
        <v>-16.7</v>
      </c>
      <c r="C275">
        <v>-83.88</v>
      </c>
      <c r="D275">
        <v>-16.78</v>
      </c>
      <c r="E275">
        <v>-84.49</v>
      </c>
      <c r="F275">
        <f>_10sept_0_30[[#This Row],[H_mag]]-40</f>
        <v>-56.7</v>
      </c>
      <c r="G275">
        <f>_10sept_0_30[[#This Row],[V_mag]]-40</f>
        <v>-56.78</v>
      </c>
      <c r="H275">
        <f>(10^(_10sept_0_30[[#This Row],[H_mag_adj]]/20)*COS(RADIANS(_10sept_0_30[[#This Row],[H_phase]])))*0.9</f>
        <v>1.4029595669139198E-4</v>
      </c>
      <c r="I275">
        <f>(10^(_10sept_0_30[[#This Row],[H_mag_adj]]/20)*SIN(RADIANS(_10sept_0_30[[#This Row],[H_phase]])))*0.9</f>
        <v>-1.3084595282364885E-3</v>
      </c>
      <c r="J275">
        <f>(10^(_10sept_0_30[[#This Row],[V_mag_adj]]/20)*COS(RADIANS(_10sept_0_30[[#This Row],[V_phase]])))*0.9</f>
        <v>1.2519928862692278E-4</v>
      </c>
      <c r="K275">
        <f>(10^(_10sept_0_30[[#This Row],[V_mag_adj]]/20)*SIN(RADIANS(_10sept_0_30[[#This Row],[V_phase]])))*0.9</f>
        <v>-1.2978699641575673E-3</v>
      </c>
    </row>
    <row r="276" spans="1:11" x14ac:dyDescent="0.25">
      <c r="A276">
        <v>93</v>
      </c>
      <c r="B276">
        <v>-16.850000000000001</v>
      </c>
      <c r="C276">
        <v>-101.79</v>
      </c>
      <c r="D276">
        <v>-16.91</v>
      </c>
      <c r="E276">
        <v>-101.69</v>
      </c>
      <c r="F276">
        <f>_10sept_0_30[[#This Row],[H_mag]]-40</f>
        <v>-56.85</v>
      </c>
      <c r="G276">
        <f>_10sept_0_30[[#This Row],[V_mag]]-40</f>
        <v>-56.91</v>
      </c>
      <c r="H276">
        <f>(10^(_10sept_0_30[[#This Row],[H_mag_adj]]/20)*COS(RADIANS(_10sept_0_30[[#This Row],[H_phase]])))*0.9</f>
        <v>-2.6428009297892961E-4</v>
      </c>
      <c r="I276">
        <f>(10^(_10sept_0_30[[#This Row],[H_mag_adj]]/20)*SIN(RADIANS(_10sept_0_30[[#This Row],[H_phase]])))*0.9</f>
        <v>-1.2661413659862681E-3</v>
      </c>
      <c r="J276">
        <f>(10^(_10sept_0_30[[#This Row],[V_mag_adj]]/20)*COS(RADIANS(_10sept_0_30[[#This Row],[V_phase]])))*0.9</f>
        <v>-2.6026578180322272E-4</v>
      </c>
      <c r="K276">
        <f>(10^(_10sept_0_30[[#This Row],[V_mag_adj]]/20)*SIN(RADIANS(_10sept_0_30[[#This Row],[V_phase]])))*0.9</f>
        <v>-1.2578814752447812E-3</v>
      </c>
    </row>
    <row r="277" spans="1:11" x14ac:dyDescent="0.25">
      <c r="A277">
        <v>94</v>
      </c>
      <c r="B277">
        <v>-17.059999999999999</v>
      </c>
      <c r="C277">
        <v>-120.24</v>
      </c>
      <c r="D277">
        <v>-17.05</v>
      </c>
      <c r="E277">
        <v>-120.41</v>
      </c>
      <c r="F277">
        <f>_10sept_0_30[[#This Row],[H_mag]]-40</f>
        <v>-57.06</v>
      </c>
      <c r="G277">
        <f>_10sept_0_30[[#This Row],[V_mag]]-40</f>
        <v>-57.05</v>
      </c>
      <c r="H277">
        <f>(10^(_10sept_0_30[[#This Row],[H_mag_adj]]/20)*COS(RADIANS(_10sept_0_30[[#This Row],[H_phase]])))*0.9</f>
        <v>-6.3584057627101315E-4</v>
      </c>
      <c r="I277">
        <f>(10^(_10sept_0_30[[#This Row],[H_mag_adj]]/20)*SIN(RADIANS(_10sept_0_30[[#This Row],[H_phase]])))*0.9</f>
        <v>-1.0907312483970952E-3</v>
      </c>
      <c r="J277">
        <f>(10^(_10sept_0_30[[#This Row],[V_mag_adj]]/20)*COS(RADIANS(_10sept_0_30[[#This Row],[V_phase]])))*0.9</f>
        <v>-6.3981022236982361E-4</v>
      </c>
      <c r="K277">
        <f>(10^(_10sept_0_30[[#This Row],[V_mag_adj]]/20)*SIN(RADIANS(_10sept_0_30[[#This Row],[V_phase]])))*0.9</f>
        <v>-1.0900941682277306E-3</v>
      </c>
    </row>
    <row r="278" spans="1:11" x14ac:dyDescent="0.25">
      <c r="A278">
        <v>95</v>
      </c>
      <c r="B278">
        <v>-17.13</v>
      </c>
      <c r="C278">
        <v>-137.9</v>
      </c>
      <c r="D278">
        <v>-17.170000000000002</v>
      </c>
      <c r="E278">
        <v>-137.85</v>
      </c>
      <c r="F278">
        <f>_10sept_0_30[[#This Row],[H_mag]]-40</f>
        <v>-57.129999999999995</v>
      </c>
      <c r="G278">
        <f>_10sept_0_30[[#This Row],[V_mag]]-40</f>
        <v>-57.17</v>
      </c>
      <c r="H278">
        <f>(10^(_10sept_0_30[[#This Row],[H_mag_adj]]/20)*COS(RADIANS(_10sept_0_30[[#This Row],[H_phase]])))*0.9</f>
        <v>-9.2924936747341752E-4</v>
      </c>
      <c r="I278">
        <f>(10^(_10sept_0_30[[#This Row],[H_mag_adj]]/20)*SIN(RADIANS(_10sept_0_30[[#This Row],[H_phase]])))*0.9</f>
        <v>-8.3964123519930027E-4</v>
      </c>
      <c r="J278">
        <f>(10^(_10sept_0_30[[#This Row],[V_mag_adj]]/20)*COS(RADIANS(_10sept_0_30[[#This Row],[V_phase]])))*0.9</f>
        <v>-9.2425014370191684E-4</v>
      </c>
      <c r="K278">
        <f>(10^(_10sept_0_30[[#This Row],[V_mag_adj]]/20)*SIN(RADIANS(_10sept_0_30[[#This Row],[V_phase]])))*0.9</f>
        <v>-8.3659031300267761E-4</v>
      </c>
    </row>
    <row r="279" spans="1:11" x14ac:dyDescent="0.25">
      <c r="A279">
        <v>96</v>
      </c>
      <c r="B279">
        <v>-17.22</v>
      </c>
      <c r="C279">
        <v>-155.24</v>
      </c>
      <c r="D279">
        <v>-17.309999999999999</v>
      </c>
      <c r="E279">
        <v>-155.4</v>
      </c>
      <c r="F279">
        <f>_10sept_0_30[[#This Row],[H_mag]]-40</f>
        <v>-57.22</v>
      </c>
      <c r="G279">
        <f>_10sept_0_30[[#This Row],[V_mag]]-40</f>
        <v>-57.31</v>
      </c>
      <c r="H279">
        <f>(10^(_10sept_0_30[[#This Row],[H_mag_adj]]/20)*COS(RADIANS(_10sept_0_30[[#This Row],[H_phase]])))*0.9</f>
        <v>-1.1255424538359786E-3</v>
      </c>
      <c r="I279">
        <f>(10^(_10sept_0_30[[#This Row],[H_mag_adj]]/20)*SIN(RADIANS(_10sept_0_30[[#This Row],[H_phase]])))*0.9</f>
        <v>-5.1912039142564263E-4</v>
      </c>
      <c r="J279">
        <f>(10^(_10sept_0_30[[#This Row],[V_mag_adj]]/20)*COS(RADIANS(_10sept_0_30[[#This Row],[V_phase]])))*0.9</f>
        <v>-1.1153705781104569E-3</v>
      </c>
      <c r="K279">
        <f>(10^(_10sept_0_30[[#This Row],[V_mag_adj]]/20)*SIN(RADIANS(_10sept_0_30[[#This Row],[V_phase]])))*0.9</f>
        <v>-5.1065652067688264E-4</v>
      </c>
    </row>
    <row r="280" spans="1:11" x14ac:dyDescent="0.25">
      <c r="A280">
        <v>97</v>
      </c>
      <c r="B280">
        <v>-17.29</v>
      </c>
      <c r="C280">
        <v>-173.09</v>
      </c>
      <c r="D280">
        <v>-17.39</v>
      </c>
      <c r="E280">
        <v>-173.22</v>
      </c>
      <c r="F280">
        <f>_10sept_0_30[[#This Row],[H_mag]]-40</f>
        <v>-57.29</v>
      </c>
      <c r="G280">
        <f>_10sept_0_30[[#This Row],[V_mag]]-40</f>
        <v>-57.39</v>
      </c>
      <c r="H280">
        <f>(10^(_10sept_0_30[[#This Row],[H_mag_adj]]/20)*COS(RADIANS(_10sept_0_30[[#This Row],[H_phase]])))*0.9</f>
        <v>-1.220608634072608E-3</v>
      </c>
      <c r="I280">
        <f>(10^(_10sept_0_30[[#This Row],[H_mag_adj]]/20)*SIN(RADIANS(_10sept_0_30[[#This Row],[H_phase]])))*0.9</f>
        <v>-1.4792603558360778E-4</v>
      </c>
      <c r="J280">
        <f>(10^(_10sept_0_30[[#This Row],[V_mag_adj]]/20)*COS(RADIANS(_10sept_0_30[[#This Row],[V_phase]])))*0.9</f>
        <v>-1.2069651279540748E-3</v>
      </c>
      <c r="K280">
        <f>(10^(_10sept_0_30[[#This Row],[V_mag_adj]]/20)*SIN(RADIANS(_10sept_0_30[[#This Row],[V_phase]])))*0.9</f>
        <v>-1.4349459495642498E-4</v>
      </c>
    </row>
    <row r="281" spans="1:11" x14ac:dyDescent="0.25">
      <c r="A281">
        <v>98</v>
      </c>
      <c r="B281">
        <v>-17.38</v>
      </c>
      <c r="C281">
        <v>168.34</v>
      </c>
      <c r="D281">
        <v>-17.399999999999999</v>
      </c>
      <c r="E281">
        <v>168.02</v>
      </c>
      <c r="F281">
        <f>_10sept_0_30[[#This Row],[H_mag]]-40</f>
        <v>-57.379999999999995</v>
      </c>
      <c r="G281">
        <f>_10sept_0_30[[#This Row],[V_mag]]-40</f>
        <v>-57.4</v>
      </c>
      <c r="H281">
        <f>(10^(_10sept_0_30[[#This Row],[H_mag_adj]]/20)*COS(RADIANS(_10sept_0_30[[#This Row],[H_phase]])))*0.9</f>
        <v>-1.1917542498973042E-3</v>
      </c>
      <c r="I281">
        <f>(10^(_10sept_0_30[[#This Row],[H_mag_adj]]/20)*SIN(RADIANS(_10sept_0_30[[#This Row],[H_phase]])))*0.9</f>
        <v>2.4593288297284369E-4</v>
      </c>
      <c r="J281">
        <f>(10^(_10sept_0_30[[#This Row],[V_mag_adj]]/20)*COS(RADIANS(_10sept_0_30[[#This Row],[V_phase]])))*0.9</f>
        <v>-1.1876243647534132E-3</v>
      </c>
      <c r="K281">
        <f>(10^(_10sept_0_30[[#This Row],[V_mag_adj]]/20)*SIN(RADIANS(_10sept_0_30[[#This Row],[V_phase]])))*0.9</f>
        <v>2.5200409464557508E-4</v>
      </c>
    </row>
    <row r="282" spans="1:11" x14ac:dyDescent="0.25">
      <c r="A282">
        <v>99</v>
      </c>
      <c r="B282">
        <v>-17.32</v>
      </c>
      <c r="C282">
        <v>150.06</v>
      </c>
      <c r="D282">
        <v>-17.41</v>
      </c>
      <c r="E282">
        <v>149.86000000000001</v>
      </c>
      <c r="F282">
        <f>_10sept_0_30[[#This Row],[H_mag]]-40</f>
        <v>-57.32</v>
      </c>
      <c r="G282">
        <f>_10sept_0_30[[#This Row],[V_mag]]-40</f>
        <v>-57.41</v>
      </c>
      <c r="H282">
        <f>(10^(_10sept_0_30[[#This Row],[H_mag_adj]]/20)*COS(RADIANS(_10sept_0_30[[#This Row],[H_phase]])))*0.9</f>
        <v>-1.0617820965154526E-3</v>
      </c>
      <c r="I282">
        <f>(10^(_10sept_0_30[[#This Row],[H_mag_adj]]/20)*SIN(RADIANS(_10sept_0_30[[#This Row],[H_phase]])))*0.9</f>
        <v>6.1153854701502237E-4</v>
      </c>
      <c r="J282">
        <f>(10^(_10sept_0_30[[#This Row],[V_mag_adj]]/20)*COS(RADIANS(_10sept_0_30[[#This Row],[V_phase]])))*0.9</f>
        <v>-1.04871803661664E-3</v>
      </c>
      <c r="K282">
        <f>(10^(_10sept_0_30[[#This Row],[V_mag_adj]]/20)*SIN(RADIANS(_10sept_0_30[[#This Row],[V_phase]])))*0.9</f>
        <v>6.0889914314373817E-4</v>
      </c>
    </row>
    <row r="283" spans="1:11" x14ac:dyDescent="0.25">
      <c r="A283">
        <v>100</v>
      </c>
      <c r="B283">
        <v>-17.12</v>
      </c>
      <c r="C283">
        <v>131.72999999999999</v>
      </c>
      <c r="D283">
        <v>-17.18</v>
      </c>
      <c r="E283">
        <v>131.99</v>
      </c>
      <c r="F283">
        <f>_10sept_0_30[[#This Row],[H_mag]]-40</f>
        <v>-57.120000000000005</v>
      </c>
      <c r="G283">
        <f>_10sept_0_30[[#This Row],[V_mag]]-40</f>
        <v>-57.18</v>
      </c>
      <c r="H283">
        <f>(10^(_10sept_0_30[[#This Row],[H_mag_adj]]/20)*COS(RADIANS(_10sept_0_30[[#This Row],[H_phase]])))*0.9</f>
        <v>-8.345832355347104E-4</v>
      </c>
      <c r="I283">
        <f>(10^(_10sept_0_30[[#This Row],[H_mag_adj]]/20)*SIN(RADIANS(_10sept_0_30[[#This Row],[H_phase]])))*0.9</f>
        <v>9.3572879821803131E-4</v>
      </c>
      <c r="J283">
        <f>(10^(_10sept_0_30[[#This Row],[V_mag_adj]]/20)*COS(RADIANS(_10sept_0_30[[#This Row],[V_phase]])))*0.9</f>
        <v>-8.3304642866135028E-4</v>
      </c>
      <c r="K283">
        <f>(10^(_10sept_0_30[[#This Row],[V_mag_adj]]/20)*SIN(RADIANS(_10sept_0_30[[#This Row],[V_phase]])))*0.9</f>
        <v>9.2551658383934322E-4</v>
      </c>
    </row>
    <row r="284" spans="1:11" x14ac:dyDescent="0.25">
      <c r="A284">
        <v>101</v>
      </c>
      <c r="B284">
        <v>-16.97</v>
      </c>
      <c r="C284">
        <v>115.06</v>
      </c>
      <c r="D284">
        <v>-17</v>
      </c>
      <c r="E284">
        <v>115.57</v>
      </c>
      <c r="F284">
        <f>_10sept_0_30[[#This Row],[H_mag]]-40</f>
        <v>-56.97</v>
      </c>
      <c r="G284">
        <f>_10sept_0_30[[#This Row],[V_mag]]-40</f>
        <v>-57</v>
      </c>
      <c r="H284">
        <f>(10^(_10sept_0_30[[#This Row],[H_mag_adj]]/20)*COS(RADIANS(_10sept_0_30[[#This Row],[H_phase]])))*0.9</f>
        <v>-5.4033704380221283E-4</v>
      </c>
      <c r="I284">
        <f>(10^(_10sept_0_30[[#This Row],[H_mag_adj]]/20)*SIN(RADIANS(_10sept_0_30[[#This Row],[H_phase]])))*0.9</f>
        <v>1.1555955422673421E-3</v>
      </c>
      <c r="J284">
        <f>(10^(_10sept_0_30[[#This Row],[V_mag_adj]]/20)*COS(RADIANS(_10sept_0_30[[#This Row],[V_phase]])))*0.9</f>
        <v>-5.4870323496131483E-4</v>
      </c>
      <c r="K284">
        <f>(10^(_10sept_0_30[[#This Row],[V_mag_adj]]/20)*SIN(RADIANS(_10sept_0_30[[#This Row],[V_phase]])))*0.9</f>
        <v>1.1467725297842537E-3</v>
      </c>
    </row>
    <row r="285" spans="1:11" x14ac:dyDescent="0.25">
      <c r="A285">
        <v>102</v>
      </c>
      <c r="B285">
        <v>-16.82</v>
      </c>
      <c r="C285">
        <v>99.02</v>
      </c>
      <c r="D285">
        <v>-16.829999999999998</v>
      </c>
      <c r="E285">
        <v>99.19</v>
      </c>
      <c r="F285">
        <f>_10sept_0_30[[#This Row],[H_mag]]-40</f>
        <v>-56.82</v>
      </c>
      <c r="G285">
        <f>_10sept_0_30[[#This Row],[V_mag]]-40</f>
        <v>-56.83</v>
      </c>
      <c r="H285">
        <f>(10^(_10sept_0_30[[#This Row],[H_mag_adj]]/20)*COS(RADIANS(_10sept_0_30[[#This Row],[H_phase]])))*0.9</f>
        <v>-2.0348435286318196E-4</v>
      </c>
      <c r="I285">
        <f>(10^(_10sept_0_30[[#This Row],[H_mag_adj]]/20)*SIN(RADIANS(_10sept_0_30[[#This Row],[H_phase]])))*0.9</f>
        <v>1.2818535153026815E-3</v>
      </c>
      <c r="J285">
        <f>(10^(_10sept_0_30[[#This Row],[V_mag_adj]]/20)*COS(RADIANS(_10sept_0_30[[#This Row],[V_phase]])))*0.9</f>
        <v>-2.0704827713537383E-4</v>
      </c>
      <c r="K285">
        <f>(10^(_10sept_0_30[[#This Row],[V_mag_adj]]/20)*SIN(RADIANS(_10sept_0_30[[#This Row],[V_phase]])))*0.9</f>
        <v>1.2797698855941831E-3</v>
      </c>
    </row>
    <row r="286" spans="1:11" x14ac:dyDescent="0.25">
      <c r="A286">
        <v>103</v>
      </c>
      <c r="B286">
        <v>-16.7</v>
      </c>
      <c r="C286">
        <v>83.54</v>
      </c>
      <c r="D286">
        <v>-16.72</v>
      </c>
      <c r="E286">
        <v>83.87</v>
      </c>
      <c r="F286">
        <f>_10sept_0_30[[#This Row],[H_mag]]-40</f>
        <v>-56.7</v>
      </c>
      <c r="G286">
        <f>_10sept_0_30[[#This Row],[V_mag]]-40</f>
        <v>-56.72</v>
      </c>
      <c r="H286">
        <f>(10^(_10sept_0_30[[#This Row],[H_mag_adj]]/20)*COS(RADIANS(_10sept_0_30[[#This Row],[H_phase]])))*0.9</f>
        <v>1.4805799609872073E-4</v>
      </c>
      <c r="I286">
        <f>(10^(_10sept_0_30[[#This Row],[H_mag_adj]]/20)*SIN(RADIANS(_10sept_0_30[[#This Row],[H_phase]])))*0.9</f>
        <v>1.3076039623249993E-3</v>
      </c>
      <c r="J286">
        <f>(10^(_10sept_0_30[[#This Row],[V_mag_adj]]/20)*COS(RADIANS(_10sept_0_30[[#This Row],[V_phase]])))*0.9</f>
        <v>1.4020112684620054E-4</v>
      </c>
      <c r="K286">
        <f>(10^(_10sept_0_30[[#This Row],[V_mag_adj]]/20)*SIN(RADIANS(_10sept_0_30[[#This Row],[V_phase]])))*0.9</f>
        <v>1.3054257050008826E-3</v>
      </c>
    </row>
    <row r="287" spans="1:11" x14ac:dyDescent="0.25">
      <c r="A287">
        <v>104</v>
      </c>
      <c r="B287">
        <v>-16.64</v>
      </c>
      <c r="C287">
        <v>69.03</v>
      </c>
      <c r="D287">
        <v>-16.649999999999999</v>
      </c>
      <c r="E287">
        <v>68.8</v>
      </c>
      <c r="F287">
        <f>_10sept_0_30[[#This Row],[H_mag]]-40</f>
        <v>-56.64</v>
      </c>
      <c r="G287">
        <f>_10sept_0_30[[#This Row],[V_mag]]-40</f>
        <v>-56.65</v>
      </c>
      <c r="H287">
        <f>(10^(_10sept_0_30[[#This Row],[H_mag_adj]]/20)*COS(RADIANS(_10sept_0_30[[#This Row],[H_phase]])))*0.9</f>
        <v>4.7421885796821849E-4</v>
      </c>
      <c r="I287">
        <f>(10^(_10sept_0_30[[#This Row],[H_mag_adj]]/20)*SIN(RADIANS(_10sept_0_30[[#This Row],[H_phase]])))*0.9</f>
        <v>1.2373183905734495E-3</v>
      </c>
      <c r="J287">
        <f>(10^(_10sept_0_30[[#This Row],[V_mag_adj]]/20)*COS(RADIANS(_10sept_0_30[[#This Row],[V_phase]])))*0.9</f>
        <v>4.7863057700293378E-4</v>
      </c>
      <c r="K287">
        <f>(10^(_10sept_0_30[[#This Row],[V_mag_adj]]/20)*SIN(RADIANS(_10sept_0_30[[#This Row],[V_phase]])))*0.9</f>
        <v>1.233983296068761E-3</v>
      </c>
    </row>
    <row r="288" spans="1:11" x14ac:dyDescent="0.25">
      <c r="A288">
        <v>105</v>
      </c>
      <c r="B288">
        <v>-16.690000000000001</v>
      </c>
      <c r="C288">
        <v>53.46</v>
      </c>
      <c r="D288">
        <v>-16.690000000000001</v>
      </c>
      <c r="E288">
        <v>54.02</v>
      </c>
      <c r="F288">
        <f>_10sept_0_30[[#This Row],[H_mag]]-40</f>
        <v>-56.69</v>
      </c>
      <c r="G288">
        <f>_10sept_0_30[[#This Row],[V_mag]]-40</f>
        <v>-56.69</v>
      </c>
      <c r="H288">
        <f>(10^(_10sept_0_30[[#This Row],[H_mag_adj]]/20)*COS(RADIANS(_10sept_0_30[[#This Row],[H_phase]])))*0.9</f>
        <v>7.8440355272543674E-4</v>
      </c>
      <c r="I288">
        <f>(10^(_10sept_0_30[[#This Row],[H_mag_adj]]/20)*SIN(RADIANS(_10sept_0_30[[#This Row],[H_phase]])))*0.9</f>
        <v>1.0585142669699641E-3</v>
      </c>
      <c r="J288">
        <f>(10^(_10sept_0_30[[#This Row],[V_mag_adj]]/20)*COS(RADIANS(_10sept_0_30[[#This Row],[V_phase]])))*0.9</f>
        <v>7.7402049836361876E-4</v>
      </c>
      <c r="K288">
        <f>(10^(_10sept_0_30[[#This Row],[V_mag_adj]]/20)*SIN(RADIANS(_10sept_0_30[[#This Row],[V_phase]])))*0.9</f>
        <v>1.0661302242316285E-3</v>
      </c>
    </row>
    <row r="289" spans="1:11" x14ac:dyDescent="0.25">
      <c r="A289">
        <v>106</v>
      </c>
      <c r="B289">
        <v>-16.62</v>
      </c>
      <c r="C289">
        <v>38.299999999999997</v>
      </c>
      <c r="D289">
        <v>-16.7</v>
      </c>
      <c r="E289">
        <v>38.479999999999997</v>
      </c>
      <c r="F289">
        <f>_10sept_0_30[[#This Row],[H_mag]]-40</f>
        <v>-56.620000000000005</v>
      </c>
      <c r="G289">
        <f>_10sept_0_30[[#This Row],[V_mag]]-40</f>
        <v>-56.7</v>
      </c>
      <c r="H289">
        <f>(10^(_10sept_0_30[[#This Row],[H_mag_adj]]/20)*COS(RADIANS(_10sept_0_30[[#This Row],[H_phase]])))*0.9</f>
        <v>1.0422896554405923E-3</v>
      </c>
      <c r="I289">
        <f>(10^(_10sept_0_30[[#This Row],[H_mag_adj]]/20)*SIN(RADIANS(_10sept_0_30[[#This Row],[H_phase]])))*0.9</f>
        <v>8.2315076976674604E-4</v>
      </c>
      <c r="J289">
        <f>(10^(_10sept_0_30[[#This Row],[V_mag_adj]]/20)*COS(RADIANS(_10sept_0_30[[#This Row],[V_phase]])))*0.9</f>
        <v>1.0301664985432092E-3</v>
      </c>
      <c r="K289">
        <f>(10^(_10sept_0_30[[#This Row],[V_mag_adj]]/20)*SIN(RADIANS(_10sept_0_30[[#This Row],[V_phase]])))*0.9</f>
        <v>8.1884447716036438E-4</v>
      </c>
    </row>
    <row r="290" spans="1:11" x14ac:dyDescent="0.25">
      <c r="A290">
        <v>107</v>
      </c>
      <c r="B290">
        <v>-16.690000000000001</v>
      </c>
      <c r="C290">
        <v>23.2</v>
      </c>
      <c r="D290">
        <v>-16.72</v>
      </c>
      <c r="E290">
        <v>23.37</v>
      </c>
      <c r="F290">
        <f>_10sept_0_30[[#This Row],[H_mag]]-40</f>
        <v>-56.69</v>
      </c>
      <c r="G290">
        <f>_10sept_0_30[[#This Row],[V_mag]]-40</f>
        <v>-56.72</v>
      </c>
      <c r="H290">
        <f>(10^(_10sept_0_30[[#This Row],[H_mag_adj]]/20)*COS(RADIANS(_10sept_0_30[[#This Row],[H_phase]])))*0.9</f>
        <v>1.2109381838453484E-3</v>
      </c>
      <c r="I290">
        <f>(10^(_10sept_0_30[[#This Row],[H_mag_adj]]/20)*SIN(RADIANS(_10sept_0_30[[#This Row],[H_phase]])))*0.9</f>
        <v>5.1900876853149252E-4</v>
      </c>
      <c r="J290">
        <f>(10^(_10sept_0_30[[#This Row],[V_mag_adj]]/20)*COS(RADIANS(_10sept_0_30[[#This Row],[V_phase]])))*0.9</f>
        <v>1.2052230359860013E-3</v>
      </c>
      <c r="K290">
        <f>(10^(_10sept_0_30[[#This Row],[V_mag_adj]]/20)*SIN(RADIANS(_10sept_0_30[[#This Row],[V_phase]])))*0.9</f>
        <v>5.2079752377932984E-4</v>
      </c>
    </row>
    <row r="291" spans="1:11" x14ac:dyDescent="0.25">
      <c r="A291">
        <v>108</v>
      </c>
      <c r="B291">
        <v>-16.78</v>
      </c>
      <c r="C291">
        <v>8.1300000000000008</v>
      </c>
      <c r="D291">
        <v>-16.79</v>
      </c>
      <c r="E291">
        <v>8.85</v>
      </c>
      <c r="F291">
        <f>_10sept_0_30[[#This Row],[H_mag]]-40</f>
        <v>-56.78</v>
      </c>
      <c r="G291">
        <f>_10sept_0_30[[#This Row],[V_mag]]-40</f>
        <v>-56.79</v>
      </c>
      <c r="H291">
        <f>(10^(_10sept_0_30[[#This Row],[H_mag_adj]]/20)*COS(RADIANS(_10sept_0_30[[#This Row],[H_phase]])))*0.9</f>
        <v>1.2907901959731208E-3</v>
      </c>
      <c r="I291">
        <f>(10^(_10sept_0_30[[#This Row],[H_mag_adj]]/20)*SIN(RADIANS(_10sept_0_30[[#This Row],[H_phase]])))*0.9</f>
        <v>1.8439624647677928E-4</v>
      </c>
      <c r="J291">
        <f>(10^(_10sept_0_30[[#This Row],[V_mag_adj]]/20)*COS(RADIANS(_10sept_0_30[[#This Row],[V_phase]])))*0.9</f>
        <v>1.2868887114397731E-3</v>
      </c>
      <c r="K291">
        <f>(10^(_10sept_0_30[[#This Row],[V_mag_adj]]/20)*SIN(RADIANS(_10sept_0_30[[#This Row],[V_phase]])))*0.9</f>
        <v>2.0037098993641841E-4</v>
      </c>
    </row>
    <row r="292" spans="1:11" x14ac:dyDescent="0.25">
      <c r="A292">
        <v>109</v>
      </c>
      <c r="B292">
        <v>-16.91</v>
      </c>
      <c r="C292">
        <v>-6.65</v>
      </c>
      <c r="D292">
        <v>-16.97</v>
      </c>
      <c r="E292">
        <v>-6.32</v>
      </c>
      <c r="F292">
        <f>_10sept_0_30[[#This Row],[H_mag]]-40</f>
        <v>-56.91</v>
      </c>
      <c r="G292">
        <f>_10sept_0_30[[#This Row],[V_mag]]-40</f>
        <v>-56.97</v>
      </c>
      <c r="H292">
        <f>(10^(_10sept_0_30[[#This Row],[H_mag_adj]]/20)*COS(RADIANS(_10sept_0_30[[#This Row],[H_phase]])))*0.9</f>
        <v>1.2758826741625497E-3</v>
      </c>
      <c r="I292">
        <f>(10^(_10sept_0_30[[#This Row],[H_mag_adj]]/20)*SIN(RADIANS(_10sept_0_30[[#This Row],[H_phase]])))*0.9</f>
        <v>-1.4875309984484575E-4</v>
      </c>
      <c r="J292">
        <f>(10^(_10sept_0_30[[#This Row],[V_mag_adj]]/20)*COS(RADIANS(_10sept_0_30[[#This Row],[V_phase]])))*0.9</f>
        <v>1.2679293968044993E-3</v>
      </c>
      <c r="K292">
        <f>(10^(_10sept_0_30[[#This Row],[V_mag_adj]]/20)*SIN(RADIANS(_10sept_0_30[[#This Row],[V_phase]])))*0.9</f>
        <v>-1.404287112097995E-4</v>
      </c>
    </row>
    <row r="293" spans="1:11" x14ac:dyDescent="0.25">
      <c r="A293">
        <v>110</v>
      </c>
      <c r="B293">
        <v>-17.13</v>
      </c>
      <c r="C293">
        <v>-22.39</v>
      </c>
      <c r="D293">
        <v>-17.170000000000002</v>
      </c>
      <c r="E293">
        <v>-22.61</v>
      </c>
      <c r="F293">
        <f>_10sept_0_30[[#This Row],[H_mag]]-40</f>
        <v>-57.129999999999995</v>
      </c>
      <c r="G293">
        <f>_10sept_0_30[[#This Row],[V_mag]]-40</f>
        <v>-57.17</v>
      </c>
      <c r="H293">
        <f>(10^(_10sept_0_30[[#This Row],[H_mag_adj]]/20)*COS(RADIANS(_10sept_0_30[[#This Row],[H_phase]])))*0.9</f>
        <v>1.1579832659637326E-3</v>
      </c>
      <c r="I293">
        <f>(10^(_10sept_0_30[[#This Row],[H_mag_adj]]/20)*SIN(RADIANS(_10sept_0_30[[#This Row],[H_phase]])))*0.9</f>
        <v>-4.7704983654197025E-4</v>
      </c>
      <c r="J293">
        <f>(10^(_10sept_0_30[[#This Row],[V_mag_adj]]/20)*COS(RADIANS(_10sept_0_30[[#This Row],[V_phase]])))*0.9</f>
        <v>1.1508309997057431E-3</v>
      </c>
      <c r="K293">
        <f>(10^(_10sept_0_30[[#This Row],[V_mag_adj]]/20)*SIN(RADIANS(_10sept_0_30[[#This Row],[V_phase]])))*0.9</f>
        <v>-4.7928038772644568E-4</v>
      </c>
    </row>
    <row r="294" spans="1:11" x14ac:dyDescent="0.25">
      <c r="A294">
        <v>111</v>
      </c>
      <c r="B294">
        <v>-17.38</v>
      </c>
      <c r="C294">
        <v>-38.32</v>
      </c>
      <c r="D294">
        <v>-17.350000000000001</v>
      </c>
      <c r="E294">
        <v>-38.58</v>
      </c>
      <c r="F294">
        <f>_10sept_0_30[[#This Row],[H_mag]]-40</f>
        <v>-57.379999999999995</v>
      </c>
      <c r="G294">
        <f>_10sept_0_30[[#This Row],[V_mag]]-40</f>
        <v>-57.35</v>
      </c>
      <c r="H294">
        <f>(10^(_10sept_0_30[[#This Row],[H_mag_adj]]/20)*COS(RADIANS(_10sept_0_30[[#This Row],[H_phase]])))*0.9</f>
        <v>9.5470381964573735E-4</v>
      </c>
      <c r="I294">
        <f>(10^(_10sept_0_30[[#This Row],[H_mag_adj]]/20)*SIN(RADIANS(_10sept_0_30[[#This Row],[H_phase]])))*0.9</f>
        <v>-7.5452090218194781E-4</v>
      </c>
      <c r="J294">
        <f>(10^(_10sept_0_30[[#This Row],[V_mag_adj]]/20)*COS(RADIANS(_10sept_0_30[[#This Row],[V_phase]])))*0.9</f>
        <v>9.545613454983163E-4</v>
      </c>
      <c r="K294">
        <f>(10^(_10sept_0_30[[#This Row],[V_mag_adj]]/20)*SIN(RADIANS(_10sept_0_30[[#This Row],[V_phase]])))*0.9</f>
        <v>-7.6147091794125348E-4</v>
      </c>
    </row>
    <row r="295" spans="1:11" x14ac:dyDescent="0.25">
      <c r="A295">
        <v>112</v>
      </c>
      <c r="B295">
        <v>-17.600000000000001</v>
      </c>
      <c r="C295">
        <v>-54.93</v>
      </c>
      <c r="D295">
        <v>-17.57</v>
      </c>
      <c r="E295">
        <v>-55.24</v>
      </c>
      <c r="F295">
        <f>_10sept_0_30[[#This Row],[H_mag]]-40</f>
        <v>-57.6</v>
      </c>
      <c r="G295">
        <f>_10sept_0_30[[#This Row],[V_mag]]-40</f>
        <v>-57.57</v>
      </c>
      <c r="H295">
        <f>(10^(_10sept_0_30[[#This Row],[H_mag_adj]]/20)*COS(RADIANS(_10sept_0_30[[#This Row],[H_phase]])))*0.9</f>
        <v>6.8169575396026571E-4</v>
      </c>
      <c r="I295">
        <f>(10^(_10sept_0_30[[#This Row],[H_mag_adj]]/20)*SIN(RADIANS(_10sept_0_30[[#This Row],[H_phase]])))*0.9</f>
        <v>-9.7103530848241515E-4</v>
      </c>
      <c r="J295">
        <f>(10^(_10sept_0_30[[#This Row],[V_mag_adj]]/20)*COS(RADIANS(_10sept_0_30[[#This Row],[V_phase]])))*0.9</f>
        <v>6.7877234777070526E-4</v>
      </c>
      <c r="K295">
        <f>(10^(_10sept_0_30[[#This Row],[V_mag_adj]]/20)*SIN(RADIANS(_10sept_0_30[[#This Row],[V_phase]])))*0.9</f>
        <v>-9.7808175409206809E-4</v>
      </c>
    </row>
    <row r="296" spans="1:11" x14ac:dyDescent="0.25">
      <c r="A296">
        <v>113</v>
      </c>
      <c r="B296">
        <v>-17.62</v>
      </c>
      <c r="C296">
        <v>-72.06</v>
      </c>
      <c r="D296">
        <v>-17.649999999999999</v>
      </c>
      <c r="E296">
        <v>-71.819999999999993</v>
      </c>
      <c r="F296">
        <f>_10sept_0_30[[#This Row],[H_mag]]-40</f>
        <v>-57.620000000000005</v>
      </c>
      <c r="G296">
        <f>_10sept_0_30[[#This Row],[V_mag]]-40</f>
        <v>-57.65</v>
      </c>
      <c r="H296">
        <f>(10^(_10sept_0_30[[#This Row],[H_mag_adj]]/20)*COS(RADIANS(_10sept_0_30[[#This Row],[H_phase]])))*0.9</f>
        <v>3.6460504044884625E-4</v>
      </c>
      <c r="I296">
        <f>(10^(_10sept_0_30[[#This Row],[H_mag_adj]]/20)*SIN(RADIANS(_10sept_0_30[[#This Row],[H_phase]])))*0.9</f>
        <v>-1.1261502632613132E-3</v>
      </c>
      <c r="J296">
        <f>(10^(_10sept_0_30[[#This Row],[V_mag_adj]]/20)*COS(RADIANS(_10sept_0_30[[#This Row],[V_phase]])))*0.9</f>
        <v>3.6804565273940479E-4</v>
      </c>
      <c r="K296">
        <f>(10^(_10sept_0_30[[#This Row],[V_mag_adj]]/20)*SIN(RADIANS(_10sept_0_30[[#This Row],[V_phase]])))*0.9</f>
        <v>-1.1207355580587562E-3</v>
      </c>
    </row>
    <row r="297" spans="1:11" x14ac:dyDescent="0.25">
      <c r="A297">
        <v>114</v>
      </c>
      <c r="B297">
        <v>-17.54</v>
      </c>
      <c r="C297">
        <v>-89.28</v>
      </c>
      <c r="D297">
        <v>-17.55</v>
      </c>
      <c r="E297">
        <v>-89.32</v>
      </c>
      <c r="F297">
        <f>_10sept_0_30[[#This Row],[H_mag]]-40</f>
        <v>-57.54</v>
      </c>
      <c r="G297">
        <f>_10sept_0_30[[#This Row],[V_mag]]-40</f>
        <v>-57.55</v>
      </c>
      <c r="H297">
        <f>(10^(_10sept_0_30[[#This Row],[H_mag_adj]]/20)*COS(RADIANS(_10sept_0_30[[#This Row],[H_phase]])))*0.9</f>
        <v>1.5012082527095744E-5</v>
      </c>
      <c r="I297">
        <f>(10^(_10sept_0_30[[#This Row],[H_mag_adj]]/20)*SIN(RADIANS(_10sept_0_30[[#This Row],[H_phase]])))*0.9</f>
        <v>-1.194560687019132E-3</v>
      </c>
      <c r="J297">
        <f>(10^(_10sept_0_30[[#This Row],[V_mag_adj]]/20)*COS(RADIANS(_10sept_0_30[[#This Row],[V_phase]])))*0.9</f>
        <v>1.4161804483246719E-5</v>
      </c>
      <c r="K297">
        <f>(10^(_10sept_0_30[[#This Row],[V_mag_adj]]/20)*SIN(RADIANS(_10sept_0_30[[#This Row],[V_phase]])))*0.9</f>
        <v>-1.1931963671585313E-3</v>
      </c>
    </row>
    <row r="298" spans="1:11" x14ac:dyDescent="0.25">
      <c r="A298">
        <v>115</v>
      </c>
      <c r="B298">
        <v>-17.440000000000001</v>
      </c>
      <c r="C298">
        <v>-105.98</v>
      </c>
      <c r="D298">
        <v>-17.43</v>
      </c>
      <c r="E298">
        <v>-105.71</v>
      </c>
      <c r="F298">
        <f>_10sept_0_30[[#This Row],[H_mag]]-40</f>
        <v>-57.44</v>
      </c>
      <c r="G298">
        <f>_10sept_0_30[[#This Row],[V_mag]]-40</f>
        <v>-57.43</v>
      </c>
      <c r="H298">
        <f>(10^(_10sept_0_30[[#This Row],[H_mag_adj]]/20)*COS(RADIANS(_10sept_0_30[[#This Row],[H_phase]])))*0.9</f>
        <v>-3.326990441409281E-4</v>
      </c>
      <c r="I298">
        <f>(10^(_10sept_0_30[[#This Row],[H_mag_adj]]/20)*SIN(RADIANS(_10sept_0_30[[#This Row],[H_phase]])))*0.9</f>
        <v>-1.1617898760636373E-3</v>
      </c>
      <c r="J298">
        <f>(10^(_10sept_0_30[[#This Row],[V_mag_adj]]/20)*COS(RADIANS(_10sept_0_30[[#This Row],[V_phase]])))*0.9</f>
        <v>-3.2759750808365214E-4</v>
      </c>
      <c r="K298">
        <f>(10^(_10sept_0_30[[#This Row],[V_mag_adj]]/20)*SIN(RADIANS(_10sept_0_30[[#This Row],[V_phase]])))*0.9</f>
        <v>-1.1646848993466987E-3</v>
      </c>
    </row>
    <row r="299" spans="1:11" x14ac:dyDescent="0.25">
      <c r="A299">
        <v>116</v>
      </c>
      <c r="B299">
        <v>-17.22</v>
      </c>
      <c r="C299">
        <v>-121.17</v>
      </c>
      <c r="D299">
        <v>-17.23</v>
      </c>
      <c r="E299">
        <v>-121.67</v>
      </c>
      <c r="F299">
        <f>_10sept_0_30[[#This Row],[H_mag]]-40</f>
        <v>-57.22</v>
      </c>
      <c r="G299">
        <f>_10sept_0_30[[#This Row],[V_mag]]-40</f>
        <v>-57.230000000000004</v>
      </c>
      <c r="H299">
        <f>(10^(_10sept_0_30[[#This Row],[H_mag_adj]]/20)*COS(RADIANS(_10sept_0_30[[#This Row],[H_phase]])))*0.9</f>
        <v>-6.4153331736771567E-4</v>
      </c>
      <c r="I299">
        <f>(10^(_10sept_0_30[[#This Row],[H_mag_adj]]/20)*SIN(RADIANS(_10sept_0_30[[#This Row],[H_phase]])))*0.9</f>
        <v>-1.060550234023925E-3</v>
      </c>
      <c r="J299">
        <f>(10^(_10sept_0_30[[#This Row],[V_mag_adj]]/20)*COS(RADIANS(_10sept_0_30[[#This Row],[V_phase]])))*0.9</f>
        <v>-6.5001503059538906E-4</v>
      </c>
      <c r="K299">
        <f>(10^(_10sept_0_30[[#This Row],[V_mag_adj]]/20)*SIN(RADIANS(_10sept_0_30[[#This Row],[V_phase]])))*0.9</f>
        <v>-1.0536976753806101E-3</v>
      </c>
    </row>
    <row r="300" spans="1:11" x14ac:dyDescent="0.25">
      <c r="A300">
        <v>117</v>
      </c>
      <c r="B300">
        <v>-16.97</v>
      </c>
      <c r="C300">
        <v>-135.85</v>
      </c>
      <c r="D300">
        <v>-16.93</v>
      </c>
      <c r="E300">
        <v>-135.72</v>
      </c>
      <c r="F300">
        <f>_10sept_0_30[[#This Row],[H_mag]]-40</f>
        <v>-56.97</v>
      </c>
      <c r="G300">
        <f>_10sept_0_30[[#This Row],[V_mag]]-40</f>
        <v>-56.93</v>
      </c>
      <c r="H300">
        <f>(10^(_10sept_0_30[[#This Row],[H_mag_adj]]/20)*COS(RADIANS(_10sept_0_30[[#This Row],[H_phase]])))*0.9</f>
        <v>-9.1532589573483194E-4</v>
      </c>
      <c r="I300">
        <f>(10^(_10sept_0_30[[#This Row],[H_mag_adj]]/20)*SIN(RADIANS(_10sept_0_30[[#This Row],[H_phase]])))*0.9</f>
        <v>-8.8856270617795701E-4</v>
      </c>
      <c r="J300">
        <f>(10^(_10sept_0_30[[#This Row],[V_mag_adj]]/20)*COS(RADIANS(_10sept_0_30[[#This Row],[V_phase]])))*0.9</f>
        <v>-9.1752309225197207E-4</v>
      </c>
      <c r="K300">
        <f>(10^(_10sept_0_30[[#This Row],[V_mag_adj]]/20)*SIN(RADIANS(_10sept_0_30[[#This Row],[V_phase]])))*0.9</f>
        <v>-8.9474822044897982E-4</v>
      </c>
    </row>
    <row r="301" spans="1:11" x14ac:dyDescent="0.25">
      <c r="A301">
        <v>118</v>
      </c>
      <c r="B301">
        <v>-16.690000000000001</v>
      </c>
      <c r="C301">
        <v>-150.30000000000001</v>
      </c>
      <c r="D301">
        <v>-16.809999999999999</v>
      </c>
      <c r="E301">
        <v>-150.6</v>
      </c>
      <c r="F301">
        <f>_10sept_0_30[[#This Row],[H_mag]]-40</f>
        <v>-56.69</v>
      </c>
      <c r="G301">
        <f>_10sept_0_30[[#This Row],[V_mag]]-40</f>
        <v>-56.81</v>
      </c>
      <c r="H301">
        <f>(10^(_10sept_0_30[[#This Row],[H_mag_adj]]/20)*COS(RADIANS(_10sept_0_30[[#This Row],[H_phase]])))*0.9</f>
        <v>-1.1444006378613712E-3</v>
      </c>
      <c r="I301">
        <f>(10^(_10sept_0_30[[#This Row],[H_mag_adj]]/20)*SIN(RADIANS(_10sept_0_30[[#This Row],[H_phase]])))*0.9</f>
        <v>-6.5275459934782101E-4</v>
      </c>
      <c r="J301">
        <f>(10^(_10sept_0_30[[#This Row],[V_mag_adj]]/20)*COS(RADIANS(_10sept_0_30[[#This Row],[V_phase]])))*0.9</f>
        <v>-1.1320543060472671E-3</v>
      </c>
      <c r="K301">
        <f>(10^(_10sept_0_30[[#This Row],[V_mag_adj]]/20)*SIN(RADIANS(_10sept_0_30[[#This Row],[V_phase]])))*0.9</f>
        <v>-6.3787981898523959E-4</v>
      </c>
    </row>
    <row r="302" spans="1:11" x14ac:dyDescent="0.25">
      <c r="A302">
        <v>119</v>
      </c>
      <c r="B302">
        <v>-16.649999999999999</v>
      </c>
      <c r="C302">
        <v>-165.01</v>
      </c>
      <c r="D302">
        <v>-16.64</v>
      </c>
      <c r="E302">
        <v>-164.58</v>
      </c>
      <c r="F302">
        <f>_10sept_0_30[[#This Row],[H_mag]]-40</f>
        <v>-56.65</v>
      </c>
      <c r="G302">
        <f>_10sept_0_30[[#This Row],[V_mag]]-40</f>
        <v>-56.64</v>
      </c>
      <c r="H302">
        <f>(10^(_10sept_0_30[[#This Row],[H_mag_adj]]/20)*COS(RADIANS(_10sept_0_30[[#This Row],[H_phase]])))*0.9</f>
        <v>-1.2785172460642773E-3</v>
      </c>
      <c r="I302">
        <f>(10^(_10sept_0_30[[#This Row],[H_mag_adj]]/20)*SIN(RADIANS(_10sept_0_30[[#This Row],[H_phase]])))*0.9</f>
        <v>-3.4233851044704474E-4</v>
      </c>
      <c r="J302">
        <f>(10^(_10sept_0_30[[#This Row],[V_mag_adj]]/20)*COS(RADIANS(_10sept_0_30[[#This Row],[V_phase]])))*0.9</f>
        <v>-1.2773818371554092E-3</v>
      </c>
      <c r="K302">
        <f>(10^(_10sept_0_30[[#This Row],[V_mag_adj]]/20)*SIN(RADIANS(_10sept_0_30[[#This Row],[V_phase]])))*0.9</f>
        <v>-3.5232934451933479E-4</v>
      </c>
    </row>
    <row r="303" spans="1:11" x14ac:dyDescent="0.25">
      <c r="A303">
        <v>120</v>
      </c>
      <c r="B303">
        <v>-16.440000000000001</v>
      </c>
      <c r="C303">
        <v>-178.01</v>
      </c>
      <c r="D303">
        <v>-16.600000000000001</v>
      </c>
      <c r="E303">
        <v>-178.35</v>
      </c>
      <c r="F303">
        <f>_10sept_0_30[[#This Row],[H_mag]]-40</f>
        <v>-56.44</v>
      </c>
      <c r="G303">
        <f>_10sept_0_30[[#This Row],[V_mag]]-40</f>
        <v>-56.6</v>
      </c>
      <c r="H303">
        <f>(10^(_10sept_0_30[[#This Row],[H_mag_adj]]/20)*COS(RADIANS(_10sept_0_30[[#This Row],[H_phase]])))*0.9</f>
        <v>-1.3551285922626785E-3</v>
      </c>
      <c r="I303">
        <f>(10^(_10sept_0_30[[#This Row],[H_mag_adj]]/20)*SIN(RADIANS(_10sept_0_30[[#This Row],[H_phase]])))*0.9</f>
        <v>-4.7085331665636565E-5</v>
      </c>
      <c r="J303">
        <f>(10^(_10sept_0_30[[#This Row],[V_mag_adj]]/20)*COS(RADIANS(_10sept_0_30[[#This Row],[V_phase]])))*0.9</f>
        <v>-1.330645592507009E-3</v>
      </c>
      <c r="K303">
        <f>(10^(_10sept_0_30[[#This Row],[V_mag_adj]]/20)*SIN(RADIANS(_10sept_0_30[[#This Row],[V_phase]])))*0.9</f>
        <v>-3.833043882877301E-5</v>
      </c>
    </row>
    <row r="304" spans="1:11" x14ac:dyDescent="0.25">
      <c r="A304">
        <v>121</v>
      </c>
      <c r="B304">
        <v>-16.5</v>
      </c>
      <c r="C304">
        <v>168.58</v>
      </c>
      <c r="D304">
        <v>-16.47</v>
      </c>
      <c r="E304">
        <v>168.05</v>
      </c>
      <c r="F304">
        <f>_10sept_0_30[[#This Row],[H_mag]]-40</f>
        <v>-56.5</v>
      </c>
      <c r="G304">
        <f>_10sept_0_30[[#This Row],[V_mag]]-40</f>
        <v>-56.47</v>
      </c>
      <c r="H304">
        <f>(10^(_10sept_0_30[[#This Row],[H_mag_adj]]/20)*COS(RADIANS(_10sept_0_30[[#This Row],[H_phase]])))*0.9</f>
        <v>-1.3199520252026743E-3</v>
      </c>
      <c r="I304">
        <f>(10^(_10sept_0_30[[#This Row],[H_mag_adj]]/20)*SIN(RADIANS(_10sept_0_30[[#This Row],[H_phase]])))*0.9</f>
        <v>2.6662853073838264E-4</v>
      </c>
      <c r="J304">
        <f>(10^(_10sept_0_30[[#This Row],[V_mag_adj]]/20)*COS(RADIANS(_10sept_0_30[[#This Row],[V_phase]])))*0.9</f>
        <v>-1.3219873156737599E-3</v>
      </c>
      <c r="K304">
        <f>(10^(_10sept_0_30[[#This Row],[V_mag_adj]]/20)*SIN(RADIANS(_10sept_0_30[[#This Row],[V_phase]])))*0.9</f>
        <v>2.7979152782232241E-4</v>
      </c>
    </row>
    <row r="305" spans="1:11" x14ac:dyDescent="0.25">
      <c r="A305">
        <v>122</v>
      </c>
      <c r="B305">
        <v>-16.52</v>
      </c>
      <c r="C305">
        <v>154.85</v>
      </c>
      <c r="D305">
        <v>-16.600000000000001</v>
      </c>
      <c r="E305">
        <v>154.77000000000001</v>
      </c>
      <c r="F305">
        <f>_10sept_0_30[[#This Row],[H_mag]]-40</f>
        <v>-56.519999999999996</v>
      </c>
      <c r="G305">
        <f>_10sept_0_30[[#This Row],[V_mag]]-40</f>
        <v>-56.6</v>
      </c>
      <c r="H305">
        <f>(10^(_10sept_0_30[[#This Row],[H_mag_adj]]/20)*COS(RADIANS(_10sept_0_30[[#This Row],[H_phase]])))*0.9</f>
        <v>-1.2161474258691341E-3</v>
      </c>
      <c r="I305">
        <f>(10^(_10sept_0_30[[#This Row],[H_mag_adj]]/20)*SIN(RADIANS(_10sept_0_30[[#This Row],[H_phase]])))*0.9</f>
        <v>5.7097978025568189E-4</v>
      </c>
      <c r="J305">
        <f>(10^(_10sept_0_30[[#This Row],[V_mag_adj]]/20)*COS(RADIANS(_10sept_0_30[[#This Row],[V_phase]])))*0.9</f>
        <v>-1.2042066158578135E-3</v>
      </c>
      <c r="K305">
        <f>(10^(_10sept_0_30[[#This Row],[V_mag_adj]]/20)*SIN(RADIANS(_10sept_0_30[[#This Row],[V_phase]])))*0.9</f>
        <v>5.6742694835847215E-4</v>
      </c>
    </row>
    <row r="306" spans="1:11" x14ac:dyDescent="0.25">
      <c r="A306">
        <v>123</v>
      </c>
      <c r="B306">
        <v>-16.64</v>
      </c>
      <c r="C306">
        <v>141.16999999999999</v>
      </c>
      <c r="D306">
        <v>-16.66</v>
      </c>
      <c r="E306">
        <v>140.55000000000001</v>
      </c>
      <c r="F306">
        <f>_10sept_0_30[[#This Row],[H_mag]]-40</f>
        <v>-56.64</v>
      </c>
      <c r="G306">
        <f>_10sept_0_30[[#This Row],[V_mag]]-40</f>
        <v>-56.66</v>
      </c>
      <c r="H306">
        <f>(10^(_10sept_0_30[[#This Row],[H_mag_adj]]/20)*COS(RADIANS(_10sept_0_30[[#This Row],[H_phase]])))*0.9</f>
        <v>-1.0322512403440588E-3</v>
      </c>
      <c r="I306">
        <f>(10^(_10sept_0_30[[#This Row],[H_mag_adj]]/20)*SIN(RADIANS(_10sept_0_30[[#This Row],[H_phase]])))*0.9</f>
        <v>8.3084156234032038E-4</v>
      </c>
      <c r="J306">
        <f>(10^(_10sept_0_30[[#This Row],[V_mag_adj]]/20)*COS(RADIANS(_10sept_0_30[[#This Row],[V_phase]])))*0.9</f>
        <v>-1.0208471141437015E-3</v>
      </c>
      <c r="K306">
        <f>(10^(_10sept_0_30[[#This Row],[V_mag_adj]]/20)*SIN(RADIANS(_10sept_0_30[[#This Row],[V_phase]])))*0.9</f>
        <v>8.400262739689375E-4</v>
      </c>
    </row>
    <row r="307" spans="1:11" x14ac:dyDescent="0.25">
      <c r="A307">
        <v>124</v>
      </c>
      <c r="B307">
        <v>-16.73</v>
      </c>
      <c r="C307">
        <v>127.17</v>
      </c>
      <c r="D307">
        <v>-16.829999999999998</v>
      </c>
      <c r="E307">
        <v>126.62</v>
      </c>
      <c r="F307">
        <f>_10sept_0_30[[#This Row],[H_mag]]-40</f>
        <v>-56.730000000000004</v>
      </c>
      <c r="G307">
        <f>_10sept_0_30[[#This Row],[V_mag]]-40</f>
        <v>-56.83</v>
      </c>
      <c r="H307">
        <f>(10^(_10sept_0_30[[#This Row],[H_mag_adj]]/20)*COS(RADIANS(_10sept_0_30[[#This Row],[H_phase]])))*0.9</f>
        <v>-7.9233760846508523E-4</v>
      </c>
      <c r="I307">
        <f>(10^(_10sept_0_30[[#This Row],[H_mag_adj]]/20)*SIN(RADIANS(_10sept_0_30[[#This Row],[H_phase]])))*0.9</f>
        <v>1.0450019753244512E-3</v>
      </c>
      <c r="J307">
        <f>(10^(_10sept_0_30[[#This Row],[V_mag_adj]]/20)*COS(RADIANS(_10sept_0_30[[#This Row],[V_phase]])))*0.9</f>
        <v>-7.7331538812498756E-4</v>
      </c>
      <c r="K307">
        <f>(10^(_10sept_0_30[[#This Row],[V_mag_adj]]/20)*SIN(RADIANS(_10sept_0_30[[#This Row],[V_phase]])))*0.9</f>
        <v>1.0405110569463331E-3</v>
      </c>
    </row>
    <row r="308" spans="1:11" x14ac:dyDescent="0.25">
      <c r="A308">
        <v>125</v>
      </c>
      <c r="B308">
        <v>-16.899999999999999</v>
      </c>
      <c r="C308">
        <v>113.68</v>
      </c>
      <c r="D308">
        <v>-16.93</v>
      </c>
      <c r="E308">
        <v>113.52</v>
      </c>
      <c r="F308">
        <f>_10sept_0_30[[#This Row],[H_mag]]-40</f>
        <v>-56.9</v>
      </c>
      <c r="G308">
        <f>_10sept_0_30[[#This Row],[V_mag]]-40</f>
        <v>-56.93</v>
      </c>
      <c r="H308">
        <f>(10^(_10sept_0_30[[#This Row],[H_mag_adj]]/20)*COS(RADIANS(_10sept_0_30[[#This Row],[H_phase]])))*0.9</f>
        <v>-5.1649560205606576E-4</v>
      </c>
      <c r="I308">
        <f>(10^(_10sept_0_30[[#This Row],[H_mag_adj]]/20)*SIN(RADIANS(_10sept_0_30[[#This Row],[H_phase]])))*0.9</f>
        <v>1.1777266356158629E-3</v>
      </c>
      <c r="J308">
        <f>(10^(_10sept_0_30[[#This Row],[V_mag_adj]]/20)*COS(RADIANS(_10sept_0_30[[#This Row],[V_phase]])))*0.9</f>
        <v>-5.1143527038114225E-4</v>
      </c>
      <c r="K308">
        <f>(10^(_10sept_0_30[[#This Row],[V_mag_adj]]/20)*SIN(RADIANS(_10sept_0_30[[#This Row],[V_phase]])))*0.9</f>
        <v>1.1750987052253972E-3</v>
      </c>
    </row>
    <row r="309" spans="1:11" x14ac:dyDescent="0.25">
      <c r="A309">
        <v>126</v>
      </c>
      <c r="B309">
        <v>-17.059999999999999</v>
      </c>
      <c r="C309">
        <v>99.95</v>
      </c>
      <c r="D309">
        <v>-17.059999999999999</v>
      </c>
      <c r="E309">
        <v>98.91</v>
      </c>
      <c r="F309">
        <f>_10sept_0_30[[#This Row],[H_mag]]-40</f>
        <v>-57.06</v>
      </c>
      <c r="G309">
        <f>_10sept_0_30[[#This Row],[V_mag]]-40</f>
        <v>-57.06</v>
      </c>
      <c r="H309">
        <f>(10^(_10sept_0_30[[#This Row],[H_mag_adj]]/20)*COS(RADIANS(_10sept_0_30[[#This Row],[H_phase]])))*0.9</f>
        <v>-2.1815132673561638E-4</v>
      </c>
      <c r="I309">
        <f>(10^(_10sept_0_30[[#This Row],[H_mag_adj]]/20)*SIN(RADIANS(_10sept_0_30[[#This Row],[H_phase]])))*0.9</f>
        <v>1.243542477483592E-3</v>
      </c>
      <c r="J309">
        <f>(10^(_10sept_0_30[[#This Row],[V_mag_adj]]/20)*COS(RADIANS(_10sept_0_30[[#This Row],[V_phase]])))*0.9</f>
        <v>-1.9554456252514411E-4</v>
      </c>
      <c r="K309">
        <f>(10^(_10sept_0_30[[#This Row],[V_mag_adj]]/20)*SIN(RADIANS(_10sept_0_30[[#This Row],[V_phase]])))*0.9</f>
        <v>1.2472971653657318E-3</v>
      </c>
    </row>
    <row r="310" spans="1:11" x14ac:dyDescent="0.25">
      <c r="A310">
        <v>127</v>
      </c>
      <c r="B310">
        <v>-17.190000000000001</v>
      </c>
      <c r="C310">
        <v>86</v>
      </c>
      <c r="D310">
        <v>-17.16</v>
      </c>
      <c r="E310">
        <v>85.63</v>
      </c>
      <c r="F310">
        <f>_10sept_0_30[[#This Row],[H_mag]]-40</f>
        <v>-57.19</v>
      </c>
      <c r="G310">
        <f>_10sept_0_30[[#This Row],[V_mag]]-40</f>
        <v>-57.16</v>
      </c>
      <c r="H310">
        <f>(10^(_10sept_0_30[[#This Row],[H_mag_adj]]/20)*COS(RADIANS(_10sept_0_30[[#This Row],[H_phase]])))*0.9</f>
        <v>8.6761495224276116E-5</v>
      </c>
      <c r="I310">
        <f>(10^(_10sept_0_30[[#This Row],[H_mag_adj]]/20)*SIN(RADIANS(_10sept_0_30[[#This Row],[H_phase]])))*0.9</f>
        <v>1.2407471871356797E-3</v>
      </c>
      <c r="J310">
        <f>(10^(_10sept_0_30[[#This Row],[V_mag_adj]]/20)*COS(RADIANS(_10sept_0_30[[#This Row],[V_phase]])))*0.9</f>
        <v>9.509992311858379E-5</v>
      </c>
      <c r="K310">
        <f>(10^(_10sept_0_30[[#This Row],[V_mag_adj]]/20)*SIN(RADIANS(_10sept_0_30[[#This Row],[V_phase]])))*0.9</f>
        <v>1.2444518090468865E-3</v>
      </c>
    </row>
    <row r="311" spans="1:11" x14ac:dyDescent="0.25">
      <c r="A311">
        <v>128</v>
      </c>
      <c r="B311">
        <v>-17.3</v>
      </c>
      <c r="C311">
        <v>73.05</v>
      </c>
      <c r="D311">
        <v>-17.329999999999998</v>
      </c>
      <c r="E311">
        <v>72.95</v>
      </c>
      <c r="F311">
        <f>_10sept_0_30[[#This Row],[H_mag]]-40</f>
        <v>-57.3</v>
      </c>
      <c r="G311">
        <f>_10sept_0_30[[#This Row],[V_mag]]-40</f>
        <v>-57.33</v>
      </c>
      <c r="H311">
        <f>(10^(_10sept_0_30[[#This Row],[H_mag_adj]]/20)*COS(RADIANS(_10sept_0_30[[#This Row],[H_phase]])))*0.9</f>
        <v>3.5804390039829694E-4</v>
      </c>
      <c r="I311">
        <f>(10^(_10sept_0_30[[#This Row],[H_mag_adj]]/20)*SIN(RADIANS(_10sept_0_30[[#This Row],[H_phase]])))*0.9</f>
        <v>1.1747745086119702E-3</v>
      </c>
      <c r="J311">
        <f>(10^(_10sept_0_30[[#This Row],[V_mag_adj]]/20)*COS(RADIANS(_10sept_0_30[[#This Row],[V_phase]])))*0.9</f>
        <v>3.5885214804120375E-4</v>
      </c>
      <c r="K311">
        <f>(10^(_10sept_0_30[[#This Row],[V_mag_adj]]/20)*SIN(RADIANS(_10sept_0_30[[#This Row],[V_phase]])))*0.9</f>
        <v>1.1700994475763403E-3</v>
      </c>
    </row>
    <row r="312" spans="1:11" x14ac:dyDescent="0.25">
      <c r="A312">
        <v>129</v>
      </c>
      <c r="B312">
        <v>-17.559999999999999</v>
      </c>
      <c r="C312">
        <v>60.43</v>
      </c>
      <c r="D312">
        <v>-17.5</v>
      </c>
      <c r="E312">
        <v>59.89</v>
      </c>
      <c r="F312">
        <f>_10sept_0_30[[#This Row],[H_mag]]-40</f>
        <v>-57.56</v>
      </c>
      <c r="G312">
        <f>_10sept_0_30[[#This Row],[V_mag]]-40</f>
        <v>-57.5</v>
      </c>
      <c r="H312">
        <f>(10^(_10sept_0_30[[#This Row],[H_mag_adj]]/20)*COS(RADIANS(_10sept_0_30[[#This Row],[H_phase]])))*0.9</f>
        <v>5.8819024074401396E-4</v>
      </c>
      <c r="I312">
        <f>(10^(_10sept_0_30[[#This Row],[H_mag_adj]]/20)*SIN(RADIANS(_10sept_0_30[[#This Row],[H_phase]])))*0.9</f>
        <v>1.0366655425860947E-3</v>
      </c>
      <c r="J312">
        <f>(10^(_10sept_0_30[[#This Row],[V_mag_adj]]/20)*COS(RADIANS(_10sept_0_30[[#This Row],[V_phase]])))*0.9</f>
        <v>6.0207899809959866E-4</v>
      </c>
      <c r="K312">
        <f>(10^(_10sept_0_30[[#This Row],[V_mag_adj]]/20)*SIN(RADIANS(_10sept_0_30[[#This Row],[V_phase]])))*0.9</f>
        <v>1.0382230984614569E-3</v>
      </c>
    </row>
    <row r="313" spans="1:11" x14ac:dyDescent="0.25">
      <c r="A313">
        <v>130</v>
      </c>
      <c r="B313">
        <v>-17.72</v>
      </c>
      <c r="C313">
        <v>47.88</v>
      </c>
      <c r="D313">
        <v>-17.7</v>
      </c>
      <c r="E313">
        <v>47.06</v>
      </c>
      <c r="F313">
        <f>_10sept_0_30[[#This Row],[H_mag]]-40</f>
        <v>-57.72</v>
      </c>
      <c r="G313">
        <f>_10sept_0_30[[#This Row],[V_mag]]-40</f>
        <v>-57.7</v>
      </c>
      <c r="H313">
        <f>(10^(_10sept_0_30[[#This Row],[H_mag_adj]]/20)*COS(RADIANS(_10sept_0_30[[#This Row],[H_phase]])))*0.9</f>
        <v>7.8480448473488467E-4</v>
      </c>
      <c r="I313">
        <f>(10^(_10sept_0_30[[#This Row],[H_mag_adj]]/20)*SIN(RADIANS(_10sept_0_30[[#This Row],[H_phase]])))*0.9</f>
        <v>8.6795107890425167E-4</v>
      </c>
      <c r="J313">
        <f>(10^(_10sept_0_30[[#This Row],[V_mag_adj]]/20)*COS(RADIANS(_10sept_0_30[[#This Row],[V_phase]])))*0.9</f>
        <v>7.9898315396906359E-4</v>
      </c>
      <c r="K313">
        <f>(10^(_10sept_0_30[[#This Row],[V_mag_adj]]/20)*SIN(RADIANS(_10sept_0_30[[#This Row],[V_phase]])))*0.9</f>
        <v>8.5860542635581927E-4</v>
      </c>
    </row>
    <row r="314" spans="1:11" x14ac:dyDescent="0.25">
      <c r="A314">
        <v>131</v>
      </c>
      <c r="B314">
        <v>-17.97</v>
      </c>
      <c r="C314">
        <v>34.68</v>
      </c>
      <c r="D314">
        <v>-18</v>
      </c>
      <c r="E314">
        <v>34.4</v>
      </c>
      <c r="F314">
        <f>_10sept_0_30[[#This Row],[H_mag]]-40</f>
        <v>-57.97</v>
      </c>
      <c r="G314">
        <f>_10sept_0_30[[#This Row],[V_mag]]-40</f>
        <v>-58</v>
      </c>
      <c r="H314">
        <f>(10^(_10sept_0_30[[#This Row],[H_mag_adj]]/20)*COS(RADIANS(_10sept_0_30[[#This Row],[H_phase]])))*0.9</f>
        <v>9.3496500232321546E-4</v>
      </c>
      <c r="I314">
        <f>(10^(_10sept_0_30[[#This Row],[H_mag_adj]]/20)*SIN(RADIANS(_10sept_0_30[[#This Row],[H_phase]])))*0.9</f>
        <v>6.4691773332665819E-4</v>
      </c>
      <c r="J314">
        <f>(10^(_10sept_0_30[[#This Row],[V_mag_adj]]/20)*COS(RADIANS(_10sept_0_30[[#This Row],[V_phase]])))*0.9</f>
        <v>9.3488071553723506E-4</v>
      </c>
      <c r="K314">
        <f>(10^(_10sept_0_30[[#This Row],[V_mag_adj]]/20)*SIN(RADIANS(_10sept_0_30[[#This Row],[V_phase]])))*0.9</f>
        <v>6.4012618569317034E-4</v>
      </c>
    </row>
    <row r="315" spans="1:11" x14ac:dyDescent="0.25">
      <c r="A315">
        <v>132</v>
      </c>
      <c r="B315">
        <v>-18.350000000000001</v>
      </c>
      <c r="C315">
        <v>22.49</v>
      </c>
      <c r="D315">
        <v>-18.39</v>
      </c>
      <c r="E315">
        <v>22.38</v>
      </c>
      <c r="F315">
        <f>_10sept_0_30[[#This Row],[H_mag]]-40</f>
        <v>-58.35</v>
      </c>
      <c r="G315">
        <f>_10sept_0_30[[#This Row],[V_mag]]-40</f>
        <v>-58.39</v>
      </c>
      <c r="H315">
        <f>(10^(_10sept_0_30[[#This Row],[H_mag_adj]]/20)*COS(RADIANS(_10sept_0_30[[#This Row],[H_phase]])))*0.9</f>
        <v>1.005516599368314E-3</v>
      </c>
      <c r="I315">
        <f>(10^(_10sept_0_30[[#This Row],[H_mag_adj]]/20)*SIN(RADIANS(_10sept_0_30[[#This Row],[H_phase]])))*0.9</f>
        <v>4.1629302144609867E-4</v>
      </c>
      <c r="J315">
        <f>(10^(_10sept_0_30[[#This Row],[V_mag_adj]]/20)*COS(RADIANS(_10sept_0_30[[#This Row],[V_phase]])))*0.9</f>
        <v>1.0016903782922044E-3</v>
      </c>
      <c r="K315">
        <f>(10^(_10sept_0_30[[#This Row],[V_mag_adj]]/20)*SIN(RADIANS(_10sept_0_30[[#This Row],[V_phase]])))*0.9</f>
        <v>4.1245798259710641E-4</v>
      </c>
    </row>
    <row r="316" spans="1:11" x14ac:dyDescent="0.25">
      <c r="A316">
        <v>133</v>
      </c>
      <c r="B316">
        <v>-18.72</v>
      </c>
      <c r="C316">
        <v>10.09</v>
      </c>
      <c r="D316">
        <v>-18.690000000000001</v>
      </c>
      <c r="E316">
        <v>10.210000000000001</v>
      </c>
      <c r="F316">
        <f>_10sept_0_30[[#This Row],[H_mag]]-40</f>
        <v>-58.72</v>
      </c>
      <c r="G316">
        <f>_10sept_0_30[[#This Row],[V_mag]]-40</f>
        <v>-58.69</v>
      </c>
      <c r="H316">
        <f>(10^(_10sept_0_30[[#This Row],[H_mag_adj]]/20)*COS(RADIANS(_10sept_0_30[[#This Row],[H_phase]])))*0.9</f>
        <v>1.0267698974849638E-3</v>
      </c>
      <c r="I316">
        <f>(10^(_10sept_0_30[[#This Row],[H_mag_adj]]/20)*SIN(RADIANS(_10sept_0_30[[#This Row],[H_phase]])))*0.9</f>
        <v>1.8271068972664566E-4</v>
      </c>
      <c r="J316">
        <f>(10^(_10sept_0_30[[#This Row],[V_mag_adj]]/20)*COS(RADIANS(_10sept_0_30[[#This Row],[V_phase]])))*0.9</f>
        <v>1.0299361146229808E-3</v>
      </c>
      <c r="K316">
        <f>(10^(_10sept_0_30[[#This Row],[V_mag_adj]]/20)*SIN(RADIANS(_10sept_0_30[[#This Row],[V_phase]])))*0.9</f>
        <v>1.8550033957565246E-4</v>
      </c>
    </row>
    <row r="317" spans="1:11" x14ac:dyDescent="0.25">
      <c r="A317">
        <v>134</v>
      </c>
      <c r="B317">
        <v>-19.07</v>
      </c>
      <c r="C317">
        <v>-2.88</v>
      </c>
      <c r="D317">
        <v>-19.059999999999999</v>
      </c>
      <c r="E317">
        <v>-3.32</v>
      </c>
      <c r="F317">
        <f>_10sept_0_30[[#This Row],[H_mag]]-40</f>
        <v>-59.07</v>
      </c>
      <c r="G317">
        <f>_10sept_0_30[[#This Row],[V_mag]]-40</f>
        <v>-59.06</v>
      </c>
      <c r="H317">
        <f>(10^(_10sept_0_30[[#This Row],[H_mag_adj]]/20)*COS(RADIANS(_10sept_0_30[[#This Row],[H_phase]])))*0.9</f>
        <v>1.0004459488664771E-3</v>
      </c>
      <c r="I317">
        <f>(10^(_10sept_0_30[[#This Row],[H_mag_adj]]/20)*SIN(RADIANS(_10sept_0_30[[#This Row],[H_phase]])))*0.9</f>
        <v>-5.0330293921763821E-5</v>
      </c>
      <c r="J317">
        <f>(10^(_10sept_0_30[[#This Row],[V_mag_adj]]/20)*COS(RADIANS(_10sept_0_30[[#This Row],[V_phase]])))*0.9</f>
        <v>1.0011819338159274E-3</v>
      </c>
      <c r="K317">
        <f>(10^(_10sept_0_30[[#This Row],[V_mag_adj]]/20)*SIN(RADIANS(_10sept_0_30[[#This Row],[V_phase]])))*0.9</f>
        <v>-5.8078434469690255E-5</v>
      </c>
    </row>
    <row r="318" spans="1:11" x14ac:dyDescent="0.25">
      <c r="A318">
        <v>135</v>
      </c>
      <c r="B318">
        <v>-19.57</v>
      </c>
      <c r="C318">
        <v>-16.829999999999998</v>
      </c>
      <c r="D318">
        <v>-19.510000000000002</v>
      </c>
      <c r="E318">
        <v>-16.61</v>
      </c>
      <c r="F318">
        <f>_10sept_0_30[[#This Row],[H_mag]]-40</f>
        <v>-59.57</v>
      </c>
      <c r="G318">
        <f>_10sept_0_30[[#This Row],[V_mag]]-40</f>
        <v>-59.510000000000005</v>
      </c>
      <c r="H318">
        <f>(10^(_10sept_0_30[[#This Row],[H_mag_adj]]/20)*COS(RADIANS(_10sept_0_30[[#This Row],[H_phase]])))*0.9</f>
        <v>9.0517112970349401E-4</v>
      </c>
      <c r="I318">
        <f>(10^(_10sept_0_30[[#This Row],[H_mag_adj]]/20)*SIN(RADIANS(_10sept_0_30[[#This Row],[H_phase]])))*0.9</f>
        <v>-2.7380450703372029E-4</v>
      </c>
      <c r="J318">
        <f>(10^(_10sept_0_30[[#This Row],[V_mag_adj]]/20)*COS(RADIANS(_10sept_0_30[[#This Row],[V_phase]])))*0.9</f>
        <v>9.124973760272669E-4</v>
      </c>
      <c r="K318">
        <f>(10^(_10sept_0_30[[#This Row],[V_mag_adj]]/20)*SIN(RADIANS(_10sept_0_30[[#This Row],[V_phase]])))*0.9</f>
        <v>-2.7220070600889919E-4</v>
      </c>
    </row>
    <row r="319" spans="1:11" x14ac:dyDescent="0.25">
      <c r="A319">
        <v>136</v>
      </c>
      <c r="B319">
        <v>-19.84</v>
      </c>
      <c r="C319">
        <v>-30.82</v>
      </c>
      <c r="D319">
        <v>-19.95</v>
      </c>
      <c r="E319">
        <v>-30.15</v>
      </c>
      <c r="F319">
        <f>_10sept_0_30[[#This Row],[H_mag]]-40</f>
        <v>-59.84</v>
      </c>
      <c r="G319">
        <f>_10sept_0_30[[#This Row],[V_mag]]-40</f>
        <v>-59.95</v>
      </c>
      <c r="H319">
        <f>(10^(_10sept_0_30[[#This Row],[H_mag_adj]]/20)*COS(RADIANS(_10sept_0_30[[#This Row],[H_phase]])))*0.9</f>
        <v>7.8727233668074523E-4</v>
      </c>
      <c r="I319">
        <f>(10^(_10sept_0_30[[#This Row],[H_mag_adj]]/20)*SIN(RADIANS(_10sept_0_30[[#This Row],[H_phase]])))*0.9</f>
        <v>-4.6968104572127329E-4</v>
      </c>
      <c r="J319">
        <f>(10^(_10sept_0_30[[#This Row],[V_mag_adj]]/20)*COS(RADIANS(_10sept_0_30[[#This Row],[V_phase]])))*0.9</f>
        <v>7.8273493712165446E-4</v>
      </c>
      <c r="K319">
        <f>(10^(_10sept_0_30[[#This Row],[V_mag_adj]]/20)*SIN(RADIANS(_10sept_0_30[[#This Row],[V_phase]])))*0.9</f>
        <v>-4.5464862933882941E-4</v>
      </c>
    </row>
    <row r="320" spans="1:11" x14ac:dyDescent="0.25">
      <c r="A320">
        <v>137</v>
      </c>
      <c r="B320">
        <v>-20.37</v>
      </c>
      <c r="C320">
        <v>-44.77</v>
      </c>
      <c r="D320">
        <v>-20.32</v>
      </c>
      <c r="E320">
        <v>-44.47</v>
      </c>
      <c r="F320">
        <f>_10sept_0_30[[#This Row],[H_mag]]-40</f>
        <v>-60.370000000000005</v>
      </c>
      <c r="G320">
        <f>_10sept_0_30[[#This Row],[V_mag]]-40</f>
        <v>-60.32</v>
      </c>
      <c r="H320">
        <f>(10^(_10sept_0_30[[#This Row],[H_mag_adj]]/20)*COS(RADIANS(_10sept_0_30[[#This Row],[H_phase]])))*0.9</f>
        <v>6.1229949565495866E-4</v>
      </c>
      <c r="I320">
        <f>(10^(_10sept_0_30[[#This Row],[H_mag_adj]]/20)*SIN(RADIANS(_10sept_0_30[[#This Row],[H_phase]])))*0.9</f>
        <v>-6.0740326865467388E-4</v>
      </c>
      <c r="J320">
        <f>(10^(_10sept_0_30[[#This Row],[V_mag_adj]]/20)*COS(RADIANS(_10sept_0_30[[#This Row],[V_phase]])))*0.9</f>
        <v>6.1902459937243236E-4</v>
      </c>
      <c r="K320">
        <f>(10^(_10sept_0_30[[#This Row],[V_mag_adj]]/20)*SIN(RADIANS(_10sept_0_30[[#This Row],[V_phase]])))*0.9</f>
        <v>-6.0767698546476787E-4</v>
      </c>
    </row>
    <row r="321" spans="1:11" x14ac:dyDescent="0.25">
      <c r="A321">
        <v>138</v>
      </c>
      <c r="B321">
        <v>-20.5</v>
      </c>
      <c r="C321">
        <v>-60.93</v>
      </c>
      <c r="D321">
        <v>-20.57</v>
      </c>
      <c r="E321">
        <v>-60.53</v>
      </c>
      <c r="F321">
        <f>_10sept_0_30[[#This Row],[H_mag]]-40</f>
        <v>-60.5</v>
      </c>
      <c r="G321">
        <f>_10sept_0_30[[#This Row],[V_mag]]-40</f>
        <v>-60.57</v>
      </c>
      <c r="H321">
        <f>(10^(_10sept_0_30[[#This Row],[H_mag_adj]]/20)*COS(RADIANS(_10sept_0_30[[#This Row],[H_phase]])))*0.9</f>
        <v>4.128284060252178E-4</v>
      </c>
      <c r="I321">
        <f>(10^(_10sept_0_30[[#This Row],[H_mag_adj]]/20)*SIN(RADIANS(_10sept_0_30[[#This Row],[H_phase]])))*0.9</f>
        <v>-7.4262101173277551E-4</v>
      </c>
      <c r="J321">
        <f>(10^(_10sept_0_30[[#This Row],[V_mag_adj]]/20)*COS(RADIANS(_10sept_0_30[[#This Row],[V_phase]])))*0.9</f>
        <v>4.1464760979153978E-4</v>
      </c>
      <c r="K321">
        <f>(10^(_10sept_0_30[[#This Row],[V_mag_adj]]/20)*SIN(RADIANS(_10sept_0_30[[#This Row],[V_phase]])))*0.9</f>
        <v>-7.3378336368474953E-4</v>
      </c>
    </row>
    <row r="322" spans="1:11" x14ac:dyDescent="0.25">
      <c r="A322">
        <v>139</v>
      </c>
      <c r="B322">
        <v>-20.62</v>
      </c>
      <c r="C322">
        <v>-76.760000000000005</v>
      </c>
      <c r="D322">
        <v>-20.67</v>
      </c>
      <c r="E322">
        <v>-76.150000000000006</v>
      </c>
      <c r="F322">
        <f>_10sept_0_30[[#This Row],[H_mag]]-40</f>
        <v>-60.620000000000005</v>
      </c>
      <c r="G322">
        <f>_10sept_0_30[[#This Row],[V_mag]]-40</f>
        <v>-60.67</v>
      </c>
      <c r="H322">
        <f>(10^(_10sept_0_30[[#This Row],[H_mag_adj]]/20)*COS(RADIANS(_10sept_0_30[[#This Row],[H_phase]])))*0.9</f>
        <v>1.9192689263425292E-4</v>
      </c>
      <c r="I322">
        <f>(10^(_10sept_0_30[[#This Row],[H_mag_adj]]/20)*SIN(RADIANS(_10sept_0_30[[#This Row],[H_phase]])))*0.9</f>
        <v>-8.1572249401859324E-4</v>
      </c>
      <c r="J322">
        <f>(10^(_10sept_0_30[[#This Row],[V_mag_adj]]/20)*COS(RADIANS(_10sept_0_30[[#This Row],[V_phase]])))*0.9</f>
        <v>1.9944901607530104E-4</v>
      </c>
      <c r="K322">
        <f>(10^(_10sept_0_30[[#This Row],[V_mag_adj]]/20)*SIN(RADIANS(_10sept_0_30[[#This Row],[V_phase]])))*0.9</f>
        <v>-8.0896275848965529E-4</v>
      </c>
    </row>
    <row r="323" spans="1:11" x14ac:dyDescent="0.25">
      <c r="A323">
        <v>140</v>
      </c>
      <c r="B323">
        <v>-20.66</v>
      </c>
      <c r="C323">
        <v>-90.78</v>
      </c>
      <c r="D323">
        <v>-20.65</v>
      </c>
      <c r="E323">
        <v>-91.01</v>
      </c>
      <c r="F323">
        <f>_10sept_0_30[[#This Row],[H_mag]]-40</f>
        <v>-60.66</v>
      </c>
      <c r="G323">
        <f>_10sept_0_30[[#This Row],[V_mag]]-40</f>
        <v>-60.65</v>
      </c>
      <c r="H323">
        <f>(10^(_10sept_0_30[[#This Row],[H_mag_adj]]/20)*COS(RADIANS(_10sept_0_30[[#This Row],[H_phase]])))*0.9</f>
        <v>-1.1355364126185881E-5</v>
      </c>
      <c r="I323">
        <f>(10^(_10sept_0_30[[#This Row],[H_mag_adj]]/20)*SIN(RADIANS(_10sept_0_30[[#This Row],[H_phase]])))*0.9</f>
        <v>-8.3406954633587444E-4</v>
      </c>
      <c r="J323">
        <f>(10^(_10sept_0_30[[#This Row],[V_mag_adj]]/20)*COS(RADIANS(_10sept_0_30[[#This Row],[V_phase]])))*0.9</f>
        <v>-1.4720371092033506E-5</v>
      </c>
      <c r="K323">
        <f>(10^(_10sept_0_30[[#This Row],[V_mag_adj]]/20)*SIN(RADIANS(_10sept_0_30[[#This Row],[V_phase]])))*0.9</f>
        <v>-8.3497799368871929E-4</v>
      </c>
    </row>
    <row r="324" spans="1:11" x14ac:dyDescent="0.25">
      <c r="A324">
        <v>141</v>
      </c>
      <c r="B324">
        <v>-20.5</v>
      </c>
      <c r="C324">
        <v>-105.09</v>
      </c>
      <c r="D324">
        <v>-20.45</v>
      </c>
      <c r="E324">
        <v>-104.96</v>
      </c>
      <c r="F324">
        <f>_10sept_0_30[[#This Row],[H_mag]]-40</f>
        <v>-60.5</v>
      </c>
      <c r="G324">
        <f>_10sept_0_30[[#This Row],[V_mag]]-40</f>
        <v>-60.45</v>
      </c>
      <c r="H324">
        <f>(10^(_10sept_0_30[[#This Row],[H_mag_adj]]/20)*COS(RADIANS(_10sept_0_30[[#This Row],[H_phase]])))*0.9</f>
        <v>-2.2119572728694222E-4</v>
      </c>
      <c r="I324">
        <f>(10^(_10sept_0_30[[#This Row],[H_mag_adj]]/20)*SIN(RADIANS(_10sept_0_30[[#This Row],[H_phase]])))*0.9</f>
        <v>-8.2035706257600641E-4</v>
      </c>
      <c r="J324">
        <f>(10^(_10sept_0_30[[#This Row],[V_mag_adj]]/20)*COS(RADIANS(_10sept_0_30[[#This Row],[V_phase]])))*0.9</f>
        <v>-2.2060005640041249E-4</v>
      </c>
      <c r="K324">
        <f>(10^(_10sept_0_30[[#This Row],[V_mag_adj]]/20)*SIN(RADIANS(_10sept_0_30[[#This Row],[V_phase]])))*0.9</f>
        <v>-8.2559568590016223E-4</v>
      </c>
    </row>
    <row r="325" spans="1:11" x14ac:dyDescent="0.25">
      <c r="A325">
        <v>142</v>
      </c>
      <c r="B325">
        <v>-20.350000000000001</v>
      </c>
      <c r="C325">
        <v>-117.75</v>
      </c>
      <c r="D325">
        <v>-20.309999999999999</v>
      </c>
      <c r="E325">
        <v>-117.62</v>
      </c>
      <c r="F325">
        <f>_10sept_0_30[[#This Row],[H_mag]]-40</f>
        <v>-60.35</v>
      </c>
      <c r="G325">
        <f>_10sept_0_30[[#This Row],[V_mag]]-40</f>
        <v>-60.31</v>
      </c>
      <c r="H325">
        <f>(10^(_10sept_0_30[[#This Row],[H_mag_adj]]/20)*COS(RADIANS(_10sept_0_30[[#This Row],[H_phase]])))*0.9</f>
        <v>-4.0250291030785438E-4</v>
      </c>
      <c r="I325">
        <f>(10^(_10sept_0_30[[#This Row],[H_mag_adj]]/20)*SIN(RADIANS(_10sept_0_30[[#This Row],[H_phase]])))*0.9</f>
        <v>-7.6503219748522014E-4</v>
      </c>
      <c r="J325">
        <f>(10^(_10sept_0_30[[#This Row],[V_mag_adj]]/20)*COS(RADIANS(_10sept_0_30[[#This Row],[V_phase]])))*0.9</f>
        <v>-4.0261592489585434E-4</v>
      </c>
      <c r="K325">
        <f>(10^(_10sept_0_30[[#This Row],[V_mag_adj]]/20)*SIN(RADIANS(_10sept_0_30[[#This Row],[V_phase]])))*0.9</f>
        <v>-7.6947891208869123E-4</v>
      </c>
    </row>
    <row r="326" spans="1:11" x14ac:dyDescent="0.25">
      <c r="A326">
        <v>143</v>
      </c>
      <c r="B326">
        <v>-20.16</v>
      </c>
      <c r="C326">
        <v>-128.96</v>
      </c>
      <c r="D326">
        <v>-20.16</v>
      </c>
      <c r="E326">
        <v>-129.22999999999999</v>
      </c>
      <c r="F326">
        <f>_10sept_0_30[[#This Row],[H_mag]]-40</f>
        <v>-60.16</v>
      </c>
      <c r="G326">
        <f>_10sept_0_30[[#This Row],[V_mag]]-40</f>
        <v>-60.16</v>
      </c>
      <c r="H326">
        <f>(10^(_10sept_0_30[[#This Row],[H_mag_adj]]/20)*COS(RADIANS(_10sept_0_30[[#This Row],[H_phase]])))*0.9</f>
        <v>-5.5557108118844153E-4</v>
      </c>
      <c r="I326">
        <f>(10^(_10sept_0_30[[#This Row],[H_mag_adj]]/20)*SIN(RADIANS(_10sept_0_30[[#This Row],[H_phase]])))*0.9</f>
        <v>-6.8705333336104338E-4</v>
      </c>
      <c r="J326">
        <f>(10^(_10sept_0_30[[#This Row],[V_mag_adj]]/20)*COS(RADIANS(_10sept_0_30[[#This Row],[V_phase]])))*0.9</f>
        <v>-5.5880256309888247E-4</v>
      </c>
      <c r="K326">
        <f>(10^(_10sept_0_30[[#This Row],[V_mag_adj]]/20)*SIN(RADIANS(_10sept_0_30[[#This Row],[V_phase]])))*0.9</f>
        <v>-6.8442764746139107E-4</v>
      </c>
    </row>
    <row r="327" spans="1:11" x14ac:dyDescent="0.25">
      <c r="A327">
        <v>144</v>
      </c>
      <c r="B327">
        <v>-20.2</v>
      </c>
      <c r="C327">
        <v>-139.72</v>
      </c>
      <c r="D327">
        <v>-20.25</v>
      </c>
      <c r="E327">
        <v>-140.08000000000001</v>
      </c>
      <c r="F327">
        <f>_10sept_0_30[[#This Row],[H_mag]]-40</f>
        <v>-60.2</v>
      </c>
      <c r="G327">
        <f>_10sept_0_30[[#This Row],[V_mag]]-40</f>
        <v>-60.25</v>
      </c>
      <c r="H327">
        <f>(10^(_10sept_0_30[[#This Row],[H_mag_adj]]/20)*COS(RADIANS(_10sept_0_30[[#This Row],[H_phase]])))*0.9</f>
        <v>-6.7097561996947157E-4</v>
      </c>
      <c r="I327">
        <f>(10^(_10sept_0_30[[#This Row],[H_mag_adj]]/20)*SIN(RADIANS(_10sept_0_30[[#This Row],[H_phase]])))*0.9</f>
        <v>-5.6862616197634122E-4</v>
      </c>
      <c r="J327">
        <f>(10^(_10sept_0_30[[#This Row],[V_mag_adj]]/20)*COS(RADIANS(_10sept_0_30[[#This Row],[V_phase]])))*0.9</f>
        <v>-6.7066335372942406E-4</v>
      </c>
      <c r="K327">
        <f>(10^(_10sept_0_30[[#This Row],[V_mag_adj]]/20)*SIN(RADIANS(_10sept_0_30[[#This Row],[V_phase]])))*0.9</f>
        <v>-5.6115949226222413E-4</v>
      </c>
    </row>
    <row r="328" spans="1:11" x14ac:dyDescent="0.25">
      <c r="A328">
        <v>145</v>
      </c>
      <c r="B328">
        <v>-20.43</v>
      </c>
      <c r="C328">
        <v>-149.49</v>
      </c>
      <c r="D328">
        <v>-20.41</v>
      </c>
      <c r="E328">
        <v>-148.79</v>
      </c>
      <c r="F328">
        <f>_10sept_0_30[[#This Row],[H_mag]]-40</f>
        <v>-60.43</v>
      </c>
      <c r="G328">
        <f>_10sept_0_30[[#This Row],[V_mag]]-40</f>
        <v>-60.41</v>
      </c>
      <c r="H328">
        <f>(10^(_10sept_0_30[[#This Row],[H_mag_adj]]/20)*COS(RADIANS(_10sept_0_30[[#This Row],[H_phase]])))*0.9</f>
        <v>-7.3793522250829619E-4</v>
      </c>
      <c r="I328">
        <f>(10^(_10sept_0_30[[#This Row],[H_mag_adj]]/20)*SIN(RADIANS(_10sept_0_30[[#This Row],[H_phase]])))*0.9</f>
        <v>-4.3485056526256551E-4</v>
      </c>
      <c r="J328">
        <f>(10^(_10sept_0_30[[#This Row],[V_mag_adj]]/20)*COS(RADIANS(_10sept_0_30[[#This Row],[V_phase]])))*0.9</f>
        <v>-7.342563231141051E-4</v>
      </c>
      <c r="K328">
        <f>(10^(_10sept_0_30[[#This Row],[V_mag_adj]]/20)*SIN(RADIANS(_10sept_0_30[[#This Row],[V_phase]])))*0.9</f>
        <v>-4.4485660925637488E-4</v>
      </c>
    </row>
    <row r="329" spans="1:11" x14ac:dyDescent="0.25">
      <c r="A329">
        <v>146</v>
      </c>
      <c r="B329">
        <v>-20.62</v>
      </c>
      <c r="C329">
        <v>-158.02000000000001</v>
      </c>
      <c r="D329">
        <v>-20.65</v>
      </c>
      <c r="E329">
        <v>-158.4</v>
      </c>
      <c r="F329">
        <f>_10sept_0_30[[#This Row],[H_mag]]-40</f>
        <v>-60.620000000000005</v>
      </c>
      <c r="G329">
        <f>_10sept_0_30[[#This Row],[V_mag]]-40</f>
        <v>-60.65</v>
      </c>
      <c r="H329">
        <f>(10^(_10sept_0_30[[#This Row],[H_mag_adj]]/20)*COS(RADIANS(_10sept_0_30[[#This Row],[H_phase]])))*0.9</f>
        <v>-7.7708690124049767E-4</v>
      </c>
      <c r="I329">
        <f>(10^(_10sept_0_30[[#This Row],[H_mag_adj]]/20)*SIN(RADIANS(_10sept_0_30[[#This Row],[H_phase]])))*0.9</f>
        <v>-3.1364799901257944E-4</v>
      </c>
      <c r="J329">
        <f>(10^(_10sept_0_30[[#This Row],[V_mag_adj]]/20)*COS(RADIANS(_10sept_0_30[[#This Row],[V_phase]])))*0.9</f>
        <v>-7.7646354087160642E-4</v>
      </c>
      <c r="K329">
        <f>(10^(_10sept_0_30[[#This Row],[V_mag_adj]]/20)*SIN(RADIANS(_10sept_0_30[[#This Row],[V_phase]])))*0.9</f>
        <v>-3.0742366364132297E-4</v>
      </c>
    </row>
    <row r="330" spans="1:11" x14ac:dyDescent="0.25">
      <c r="A330">
        <v>147</v>
      </c>
      <c r="B330">
        <v>-21.15</v>
      </c>
      <c r="C330">
        <v>-166.79</v>
      </c>
      <c r="D330">
        <v>-21.13</v>
      </c>
      <c r="E330">
        <v>-166.69</v>
      </c>
      <c r="F330">
        <f>_10sept_0_30[[#This Row],[H_mag]]-40</f>
        <v>-61.15</v>
      </c>
      <c r="G330">
        <f>_10sept_0_30[[#This Row],[V_mag]]-40</f>
        <v>-61.129999999999995</v>
      </c>
      <c r="H330">
        <f>(10^(_10sept_0_30[[#This Row],[H_mag_adj]]/20)*COS(RADIANS(_10sept_0_30[[#This Row],[H_phase]])))*0.9</f>
        <v>-7.6753091696668107E-4</v>
      </c>
      <c r="I330">
        <f>(10^(_10sept_0_30[[#This Row],[H_mag_adj]]/20)*SIN(RADIANS(_10sept_0_30[[#This Row],[H_phase]])))*0.9</f>
        <v>-1.8016408599762001E-4</v>
      </c>
      <c r="J330">
        <f>(10^(_10sept_0_30[[#This Row],[V_mag_adj]]/20)*COS(RADIANS(_10sept_0_30[[#This Row],[V_phase]])))*0.9</f>
        <v>-7.6898391638991284E-4</v>
      </c>
      <c r="K330">
        <f>(10^(_10sept_0_30[[#This Row],[V_mag_adj]]/20)*SIN(RADIANS(_10sept_0_30[[#This Row],[V_phase]])))*0.9</f>
        <v>-1.8192181363382365E-4</v>
      </c>
    </row>
    <row r="331" spans="1:11" x14ac:dyDescent="0.25">
      <c r="A331">
        <v>148</v>
      </c>
      <c r="B331">
        <v>-21.77</v>
      </c>
      <c r="C331">
        <v>-175.36</v>
      </c>
      <c r="D331">
        <v>-21.87</v>
      </c>
      <c r="E331">
        <v>-175.54</v>
      </c>
      <c r="F331">
        <f>_10sept_0_30[[#This Row],[H_mag]]-40</f>
        <v>-61.769999999999996</v>
      </c>
      <c r="G331">
        <f>_10sept_0_30[[#This Row],[V_mag]]-40</f>
        <v>-61.870000000000005</v>
      </c>
      <c r="H331">
        <f>(10^(_10sept_0_30[[#This Row],[H_mag_adj]]/20)*COS(RADIANS(_10sept_0_30[[#This Row],[H_phase]])))*0.9</f>
        <v>-7.3167267338668511E-4</v>
      </c>
      <c r="I331">
        <f>(10^(_10sept_0_30[[#This Row],[H_mag_adj]]/20)*SIN(RADIANS(_10sept_0_30[[#This Row],[H_phase]])))*0.9</f>
        <v>-5.9383125065890028E-5</v>
      </c>
      <c r="J331">
        <f>(10^(_10sept_0_30[[#This Row],[V_mag_adj]]/20)*COS(RADIANS(_10sept_0_30[[#This Row],[V_phase]])))*0.9</f>
        <v>-7.234781380052465E-4</v>
      </c>
      <c r="K331">
        <f>(10^(_10sept_0_30[[#This Row],[V_mag_adj]]/20)*SIN(RADIANS(_10sept_0_30[[#This Row],[V_phase]])))*0.9</f>
        <v>-5.6430780664132541E-5</v>
      </c>
    </row>
    <row r="332" spans="1:11" x14ac:dyDescent="0.25">
      <c r="A332">
        <v>149</v>
      </c>
      <c r="B332">
        <v>-22.62</v>
      </c>
      <c r="C332">
        <v>176.14</v>
      </c>
      <c r="D332">
        <v>-22.63</v>
      </c>
      <c r="E332">
        <v>175.52</v>
      </c>
      <c r="F332">
        <f>_10sept_0_30[[#This Row],[H_mag]]-40</f>
        <v>-62.620000000000005</v>
      </c>
      <c r="G332">
        <f>_10sept_0_30[[#This Row],[V_mag]]-40</f>
        <v>-62.629999999999995</v>
      </c>
      <c r="H332">
        <f>(10^(_10sept_0_30[[#This Row],[H_mag_adj]]/20)*COS(RADIANS(_10sept_0_30[[#This Row],[H_phase]])))*0.9</f>
        <v>-6.6413474531130208E-4</v>
      </c>
      <c r="I332">
        <f>(10^(_10sept_0_30[[#This Row],[H_mag_adj]]/20)*SIN(RADIANS(_10sept_0_30[[#This Row],[H_phase]])))*0.9</f>
        <v>4.4810378422950554E-5</v>
      </c>
      <c r="J332">
        <f>(10^(_10sept_0_30[[#This Row],[V_mag_adj]]/20)*COS(RADIANS(_10sept_0_30[[#This Row],[V_phase]])))*0.9</f>
        <v>-6.6284740604725153E-4</v>
      </c>
      <c r="K332">
        <f>(10^(_10sept_0_30[[#This Row],[V_mag_adj]]/20)*SIN(RADIANS(_10sept_0_30[[#This Row],[V_phase]])))*0.9</f>
        <v>5.1934418070861778E-5</v>
      </c>
    </row>
    <row r="333" spans="1:11" x14ac:dyDescent="0.25">
      <c r="A333">
        <v>150</v>
      </c>
      <c r="B333">
        <v>-23.59</v>
      </c>
      <c r="C333">
        <v>167.19</v>
      </c>
      <c r="D333">
        <v>-23.65</v>
      </c>
      <c r="E333">
        <v>166.13</v>
      </c>
      <c r="F333">
        <f>_10sept_0_30[[#This Row],[H_mag]]-40</f>
        <v>-63.59</v>
      </c>
      <c r="G333">
        <f>_10sept_0_30[[#This Row],[V_mag]]-40</f>
        <v>-63.65</v>
      </c>
      <c r="H333">
        <f>(10^(_10sept_0_30[[#This Row],[H_mag_adj]]/20)*COS(RADIANS(_10sept_0_30[[#This Row],[H_phase]])))*0.9</f>
        <v>-5.8049224065704458E-4</v>
      </c>
      <c r="I333">
        <f>(10^(_10sept_0_30[[#This Row],[H_mag_adj]]/20)*SIN(RADIANS(_10sept_0_30[[#This Row],[H_phase]])))*0.9</f>
        <v>1.3199115013949904E-4</v>
      </c>
      <c r="J333">
        <f>(10^(_10sept_0_30[[#This Row],[V_mag_adj]]/20)*COS(RADIANS(_10sept_0_30[[#This Row],[V_phase]])))*0.9</f>
        <v>-5.7397255216363986E-4</v>
      </c>
      <c r="K333">
        <f>(10^(_10sept_0_30[[#This Row],[V_mag_adj]]/20)*SIN(RADIANS(_10sept_0_30[[#This Row],[V_phase]])))*0.9</f>
        <v>1.4172495049654188E-4</v>
      </c>
    </row>
    <row r="334" spans="1:11" x14ac:dyDescent="0.25">
      <c r="A334">
        <v>151</v>
      </c>
      <c r="B334">
        <v>-24.6</v>
      </c>
      <c r="C334">
        <v>155.63999999999999</v>
      </c>
      <c r="D334">
        <v>-24.66</v>
      </c>
      <c r="E334">
        <v>155.63</v>
      </c>
      <c r="F334">
        <f>_10sept_0_30[[#This Row],[H_mag]]-40</f>
        <v>-64.599999999999994</v>
      </c>
      <c r="G334">
        <f>_10sept_0_30[[#This Row],[V_mag]]-40</f>
        <v>-64.66</v>
      </c>
      <c r="H334">
        <f>(10^(_10sept_0_30[[#This Row],[H_mag_adj]]/20)*COS(RADIANS(_10sept_0_30[[#This Row],[H_phase]])))*0.9</f>
        <v>-4.8277798945346322E-4</v>
      </c>
      <c r="I334">
        <f>(10^(_10sept_0_30[[#This Row],[H_mag_adj]]/20)*SIN(RADIANS(_10sept_0_30[[#This Row],[H_phase]])))*0.9</f>
        <v>2.1859154092924724E-4</v>
      </c>
      <c r="J334">
        <f>(10^(_10sept_0_30[[#This Row],[V_mag_adj]]/20)*COS(RADIANS(_10sept_0_30[[#This Row],[V_phase]])))*0.9</f>
        <v>-4.7941667305978123E-4</v>
      </c>
      <c r="K334">
        <f>(10^(_10sept_0_30[[#This Row],[V_mag_adj]]/20)*SIN(RADIANS(_10sept_0_30[[#This Row],[V_phase]])))*0.9</f>
        <v>2.1717044464750548E-4</v>
      </c>
    </row>
    <row r="335" spans="1:11" x14ac:dyDescent="0.25">
      <c r="A335">
        <v>152</v>
      </c>
      <c r="B335">
        <v>-25.74</v>
      </c>
      <c r="C335">
        <v>144.06</v>
      </c>
      <c r="D335">
        <v>-25.81</v>
      </c>
      <c r="E335">
        <v>142.63999999999999</v>
      </c>
      <c r="F335">
        <f>_10sept_0_30[[#This Row],[H_mag]]-40</f>
        <v>-65.739999999999995</v>
      </c>
      <c r="G335">
        <f>_10sept_0_30[[#This Row],[V_mag]]-40</f>
        <v>-65.81</v>
      </c>
      <c r="H335">
        <f>(10^(_10sept_0_30[[#This Row],[H_mag_adj]]/20)*COS(RADIANS(_10sept_0_30[[#This Row],[H_phase]])))*0.9</f>
        <v>-3.762965323252205E-4</v>
      </c>
      <c r="I335">
        <f>(10^(_10sept_0_30[[#This Row],[H_mag_adj]]/20)*SIN(RADIANS(_10sept_0_30[[#This Row],[H_phase]])))*0.9</f>
        <v>2.7279382615127864E-4</v>
      </c>
      <c r="J335">
        <f>(10^(_10sept_0_30[[#This Row],[V_mag_adj]]/20)*COS(RADIANS(_10sept_0_30[[#This Row],[V_phase]])))*0.9</f>
        <v>-3.6645561460648719E-4</v>
      </c>
      <c r="K335">
        <f>(10^(_10sept_0_30[[#This Row],[V_mag_adj]]/20)*SIN(RADIANS(_10sept_0_30[[#This Row],[V_phase]])))*0.9</f>
        <v>2.7977130756659296E-4</v>
      </c>
    </row>
    <row r="336" spans="1:11" x14ac:dyDescent="0.25">
      <c r="A336">
        <v>153</v>
      </c>
      <c r="B336">
        <v>-26.72</v>
      </c>
      <c r="C336">
        <v>130.18</v>
      </c>
      <c r="D336">
        <v>-26.64</v>
      </c>
      <c r="E336">
        <v>129.63999999999999</v>
      </c>
      <c r="F336">
        <f>_10sept_0_30[[#This Row],[H_mag]]-40</f>
        <v>-66.72</v>
      </c>
      <c r="G336">
        <f>_10sept_0_30[[#This Row],[V_mag]]-40</f>
        <v>-66.64</v>
      </c>
      <c r="H336">
        <f>(10^(_10sept_0_30[[#This Row],[H_mag_adj]]/20)*COS(RADIANS(_10sept_0_30[[#This Row],[H_phase]])))*0.9</f>
        <v>-2.6787416634721452E-4</v>
      </c>
      <c r="I336">
        <f>(10^(_10sept_0_30[[#This Row],[H_mag_adj]]/20)*SIN(RADIANS(_10sept_0_30[[#This Row],[H_phase]])))*0.9</f>
        <v>3.1721080329708863E-4</v>
      </c>
      <c r="J336">
        <f>(10^(_10sept_0_30[[#This Row],[V_mag_adj]]/20)*COS(RADIANS(_10sept_0_30[[#This Row],[V_phase]])))*0.9</f>
        <v>-2.6732350881314459E-4</v>
      </c>
      <c r="K336">
        <f>(10^(_10sept_0_30[[#This Row],[V_mag_adj]]/20)*SIN(RADIANS(_10sept_0_30[[#This Row],[V_phase]])))*0.9</f>
        <v>3.2267967727488464E-4</v>
      </c>
    </row>
    <row r="337" spans="1:11" x14ac:dyDescent="0.25">
      <c r="A337">
        <v>154</v>
      </c>
      <c r="B337">
        <v>-27.34</v>
      </c>
      <c r="C337">
        <v>115.43</v>
      </c>
      <c r="D337">
        <v>-27.25</v>
      </c>
      <c r="E337">
        <v>115.7</v>
      </c>
      <c r="F337">
        <f>_10sept_0_30[[#This Row],[H_mag]]-40</f>
        <v>-67.34</v>
      </c>
      <c r="G337">
        <f>_10sept_0_30[[#This Row],[V_mag]]-40</f>
        <v>-67.25</v>
      </c>
      <c r="H337">
        <f>(10^(_10sept_0_30[[#This Row],[H_mag_adj]]/20)*COS(RADIANS(_10sept_0_30[[#This Row],[H_phase]])))*0.9</f>
        <v>-1.6600176328191354E-4</v>
      </c>
      <c r="I337">
        <f>(10^(_10sept_0_30[[#This Row],[H_mag_adj]]/20)*SIN(RADIANS(_10sept_0_30[[#This Row],[H_phase]])))*0.9</f>
        <v>3.491270020219473E-4</v>
      </c>
      <c r="J337">
        <f>(10^(_10sept_0_30[[#This Row],[V_mag_adj]]/20)*COS(RADIANS(_10sept_0_30[[#This Row],[V_phase]])))*0.9</f>
        <v>-1.6939124427040039E-4</v>
      </c>
      <c r="K337">
        <f>(10^(_10sept_0_30[[#This Row],[V_mag_adj]]/20)*SIN(RADIANS(_10sept_0_30[[#This Row],[V_phase]])))*0.9</f>
        <v>3.5196900802939902E-4</v>
      </c>
    </row>
    <row r="338" spans="1:11" x14ac:dyDescent="0.25">
      <c r="A338">
        <v>155</v>
      </c>
      <c r="B338">
        <v>-27.43</v>
      </c>
      <c r="C338">
        <v>102.4</v>
      </c>
      <c r="D338">
        <v>-27.45</v>
      </c>
      <c r="E338">
        <v>100.89</v>
      </c>
      <c r="F338">
        <f>_10sept_0_30[[#This Row],[H_mag]]-40</f>
        <v>-67.430000000000007</v>
      </c>
      <c r="G338">
        <f>_10sept_0_30[[#This Row],[V_mag]]-40</f>
        <v>-67.45</v>
      </c>
      <c r="H338">
        <f>(10^(_10sept_0_30[[#This Row],[H_mag_adj]]/20)*COS(RADIANS(_10sept_0_30[[#This Row],[H_phase]])))*0.9</f>
        <v>-8.2157271513530591E-5</v>
      </c>
      <c r="I338">
        <f>(10^(_10sept_0_30[[#This Row],[H_mag_adj]]/20)*SIN(RADIANS(_10sept_0_30[[#This Row],[H_phase]])))*0.9</f>
        <v>3.736727002930999E-4</v>
      </c>
      <c r="J338">
        <f>(10^(_10sept_0_30[[#This Row],[V_mag_adj]]/20)*COS(RADIANS(_10sept_0_30[[#This Row],[V_phase]])))*0.9</f>
        <v>-7.2115691174014815E-5</v>
      </c>
      <c r="K338">
        <f>(10^(_10sept_0_30[[#This Row],[V_mag_adj]]/20)*SIN(RADIANS(_10sept_0_30[[#This Row],[V_phase]])))*0.9</f>
        <v>3.7484379574954387E-4</v>
      </c>
    </row>
    <row r="339" spans="1:11" x14ac:dyDescent="0.25">
      <c r="A339">
        <v>156</v>
      </c>
      <c r="B339">
        <v>-27.46</v>
      </c>
      <c r="C339">
        <v>88.26</v>
      </c>
      <c r="D339">
        <v>-27.64</v>
      </c>
      <c r="E339">
        <v>88.98</v>
      </c>
      <c r="F339">
        <f>_10sept_0_30[[#This Row],[H_mag]]-40</f>
        <v>-67.460000000000008</v>
      </c>
      <c r="G339">
        <f>_10sept_0_30[[#This Row],[V_mag]]-40</f>
        <v>-67.64</v>
      </c>
      <c r="H339">
        <f>(10^(_10sept_0_30[[#This Row],[H_mag_adj]]/20)*COS(RADIANS(_10sept_0_30[[#This Row],[H_phase]])))*0.9</f>
        <v>1.1577168862472659E-5</v>
      </c>
      <c r="I339">
        <f>(10^(_10sept_0_30[[#This Row],[H_mag_adj]]/20)*SIN(RADIANS(_10sept_0_30[[#This Row],[H_phase]])))*0.9</f>
        <v>3.8110286398105713E-4</v>
      </c>
      <c r="J339">
        <f>(10^(_10sept_0_30[[#This Row],[V_mag_adj]]/20)*COS(RADIANS(_10sept_0_30[[#This Row],[V_phase]])))*0.9</f>
        <v>6.6480933471127405E-6</v>
      </c>
      <c r="K339">
        <f>(10^(_10sept_0_30[[#This Row],[V_mag_adj]]/20)*SIN(RADIANS(_10sept_0_30[[#This Row],[V_phase]])))*0.9</f>
        <v>3.7339946093790005E-4</v>
      </c>
    </row>
    <row r="340" spans="1:11" x14ac:dyDescent="0.25">
      <c r="A340">
        <v>157</v>
      </c>
      <c r="B340">
        <v>-27.21</v>
      </c>
      <c r="C340">
        <v>76.69</v>
      </c>
      <c r="D340">
        <v>-27.38</v>
      </c>
      <c r="E340">
        <v>77.290000000000006</v>
      </c>
      <c r="F340">
        <f>_10sept_0_30[[#This Row],[H_mag]]-40</f>
        <v>-67.210000000000008</v>
      </c>
      <c r="G340">
        <f>_10sept_0_30[[#This Row],[V_mag]]-40</f>
        <v>-67.38</v>
      </c>
      <c r="H340">
        <f>(10^(_10sept_0_30[[#This Row],[H_mag_adj]]/20)*COS(RADIANS(_10sept_0_30[[#This Row],[H_phase]])))*0.9</f>
        <v>9.0340975754875803E-5</v>
      </c>
      <c r="I340">
        <f>(10^(_10sept_0_30[[#This Row],[H_mag_adj]]/20)*SIN(RADIANS(_10sept_0_30[[#This Row],[H_phase]])))*0.9</f>
        <v>3.818715081980373E-4</v>
      </c>
      <c r="J340">
        <f>(10^(_10sept_0_30[[#This Row],[V_mag_adj]]/20)*COS(RADIANS(_10sept_0_30[[#This Row],[V_phase]])))*0.9</f>
        <v>8.4663786875783132E-5</v>
      </c>
      <c r="K340">
        <f>(10^(_10sept_0_30[[#This Row],[V_mag_adj]]/20)*SIN(RADIANS(_10sept_0_30[[#This Row],[V_phase]])))*0.9</f>
        <v>3.7537735773407292E-4</v>
      </c>
    </row>
    <row r="341" spans="1:11" x14ac:dyDescent="0.25">
      <c r="A341">
        <v>158</v>
      </c>
      <c r="B341">
        <v>-27.1</v>
      </c>
      <c r="C341">
        <v>66.430000000000007</v>
      </c>
      <c r="D341">
        <v>-27.3</v>
      </c>
      <c r="E341">
        <v>66.98</v>
      </c>
      <c r="F341">
        <f>_10sept_0_30[[#This Row],[H_mag]]-40</f>
        <v>-67.099999999999994</v>
      </c>
      <c r="G341">
        <f>_10sept_0_30[[#This Row],[V_mag]]-40</f>
        <v>-67.3</v>
      </c>
      <c r="H341">
        <f>(10^(_10sept_0_30[[#This Row],[H_mag_adj]]/20)*COS(RADIANS(_10sept_0_30[[#This Row],[H_phase]])))*0.9</f>
        <v>1.5891336796702886E-4</v>
      </c>
      <c r="I341">
        <f>(10^(_10sept_0_30[[#This Row],[H_mag_adj]]/20)*SIN(RADIANS(_10sept_0_30[[#This Row],[H_phase]])))*0.9</f>
        <v>3.6425808716043269E-4</v>
      </c>
      <c r="J341">
        <f>(10^(_10sept_0_30[[#This Row],[V_mag_adj]]/20)*COS(RADIANS(_10sept_0_30[[#This Row],[V_phase]])))*0.9</f>
        <v>1.5187192192039867E-4</v>
      </c>
      <c r="K341">
        <f>(10^(_10sept_0_30[[#This Row],[V_mag_adj]]/20)*SIN(RADIANS(_10sept_0_30[[#This Row],[V_phase]])))*0.9</f>
        <v>3.5744087259558985E-4</v>
      </c>
    </row>
    <row r="342" spans="1:11" x14ac:dyDescent="0.25">
      <c r="A342">
        <v>159</v>
      </c>
      <c r="B342">
        <v>-27.23</v>
      </c>
      <c r="C342">
        <v>59.48</v>
      </c>
      <c r="D342">
        <v>-27.45</v>
      </c>
      <c r="E342">
        <v>58.51</v>
      </c>
      <c r="F342">
        <f>_10sept_0_30[[#This Row],[H_mag]]-40</f>
        <v>-67.23</v>
      </c>
      <c r="G342">
        <f>_10sept_0_30[[#This Row],[V_mag]]-40</f>
        <v>-67.45</v>
      </c>
      <c r="H342">
        <f>(10^(_10sept_0_30[[#This Row],[H_mag_adj]]/20)*COS(RADIANS(_10sept_0_30[[#This Row],[H_phase]])))*0.9</f>
        <v>1.9882392481429713E-4</v>
      </c>
      <c r="I342">
        <f>(10^(_10sept_0_30[[#This Row],[H_mag_adj]]/20)*SIN(RADIANS(_10sept_0_30[[#This Row],[H_phase]])))*0.9</f>
        <v>3.372667787252121E-4</v>
      </c>
      <c r="J342">
        <f>(10^(_10sept_0_30[[#This Row],[V_mag_adj]]/20)*COS(RADIANS(_10sept_0_30[[#This Row],[V_phase]])))*0.9</f>
        <v>1.9939023939063842E-4</v>
      </c>
      <c r="K342">
        <f>(10^(_10sept_0_30[[#This Row],[V_mag_adj]]/20)*SIN(RADIANS(_10sept_0_30[[#This Row],[V_phase]])))*0.9</f>
        <v>3.2550280576544273E-4</v>
      </c>
    </row>
    <row r="343" spans="1:11" x14ac:dyDescent="0.25">
      <c r="A343">
        <v>160</v>
      </c>
      <c r="B343">
        <v>-27.38</v>
      </c>
      <c r="C343">
        <v>52.03</v>
      </c>
      <c r="D343">
        <v>-27.64</v>
      </c>
      <c r="E343">
        <v>51.25</v>
      </c>
      <c r="F343">
        <f>_10sept_0_30[[#This Row],[H_mag]]-40</f>
        <v>-67.38</v>
      </c>
      <c r="G343">
        <f>_10sept_0_30[[#This Row],[V_mag]]-40</f>
        <v>-67.64</v>
      </c>
      <c r="H343">
        <f>(10^(_10sept_0_30[[#This Row],[H_mag_adj]]/20)*COS(RADIANS(_10sept_0_30[[#This Row],[H_phase]])))*0.9</f>
        <v>2.3675179332021402E-4</v>
      </c>
      <c r="I343">
        <f>(10^(_10sept_0_30[[#This Row],[H_mag_adj]]/20)*SIN(RADIANS(_10sept_0_30[[#This Row],[H_phase]])))*0.9</f>
        <v>3.0335574144430639E-4</v>
      </c>
      <c r="J343">
        <f>(10^(_10sept_0_30[[#This Row],[V_mag_adj]]/20)*COS(RADIANS(_10sept_0_30[[#This Row],[V_phase]])))*0.9</f>
        <v>2.3375652764626102E-4</v>
      </c>
      <c r="K343">
        <f>(10^(_10sept_0_30[[#This Row],[V_mag_adj]]/20)*SIN(RADIANS(_10sept_0_30[[#This Row],[V_phase]])))*0.9</f>
        <v>2.9125459714248131E-4</v>
      </c>
    </row>
    <row r="344" spans="1:11" x14ac:dyDescent="0.25">
      <c r="A344">
        <v>161</v>
      </c>
      <c r="B344">
        <v>-27.64</v>
      </c>
      <c r="C344">
        <v>44.82</v>
      </c>
      <c r="D344">
        <v>-27.75</v>
      </c>
      <c r="E344">
        <v>43.94</v>
      </c>
      <c r="F344">
        <f>_10sept_0_30[[#This Row],[H_mag]]-40</f>
        <v>-67.64</v>
      </c>
      <c r="G344">
        <f>_10sept_0_30[[#This Row],[V_mag]]-40</f>
        <v>-67.75</v>
      </c>
      <c r="H344">
        <f>(10^(_10sept_0_30[[#This Row],[H_mag_adj]]/20)*COS(RADIANS(_10sept_0_30[[#This Row],[H_phase]])))*0.9</f>
        <v>2.6490344766888686E-4</v>
      </c>
      <c r="I344">
        <f>(10^(_10sept_0_30[[#This Row],[H_mag_adj]]/20)*SIN(RADIANS(_10sept_0_30[[#This Row],[H_phase]])))*0.9</f>
        <v>2.6324421738568843E-4</v>
      </c>
      <c r="J344">
        <f>(10^(_10sept_0_30[[#This Row],[V_mag_adj]]/20)*COS(RADIANS(_10sept_0_30[[#This Row],[V_phase]])))*0.9</f>
        <v>2.6553105881251942E-4</v>
      </c>
      <c r="K344">
        <f>(10^(_10sept_0_30[[#This Row],[V_mag_adj]]/20)*SIN(RADIANS(_10sept_0_30[[#This Row],[V_phase]])))*0.9</f>
        <v>2.5588353263512165E-4</v>
      </c>
    </row>
    <row r="345" spans="1:11" x14ac:dyDescent="0.25">
      <c r="A345">
        <v>162</v>
      </c>
      <c r="B345">
        <v>-28.16</v>
      </c>
      <c r="C345">
        <v>37.86</v>
      </c>
      <c r="D345">
        <v>-28.64</v>
      </c>
      <c r="E345">
        <v>38.82</v>
      </c>
      <c r="F345">
        <f>_10sept_0_30[[#This Row],[H_mag]]-40</f>
        <v>-68.16</v>
      </c>
      <c r="G345">
        <f>_10sept_0_30[[#This Row],[V_mag]]-40</f>
        <v>-68.64</v>
      </c>
      <c r="H345">
        <f>(10^(_10sept_0_30[[#This Row],[H_mag_adj]]/20)*COS(RADIANS(_10sept_0_30[[#This Row],[H_phase]])))*0.9</f>
        <v>2.7771648146159792E-4</v>
      </c>
      <c r="I345">
        <f>(10^(_10sept_0_30[[#This Row],[H_mag_adj]]/20)*SIN(RADIANS(_10sept_0_30[[#This Row],[H_phase]])))*0.9</f>
        <v>2.1588517003692879E-4</v>
      </c>
      <c r="J345">
        <f>(10^(_10sept_0_30[[#This Row],[V_mag_adj]]/20)*COS(RADIANS(_10sept_0_30[[#This Row],[V_phase]])))*0.9</f>
        <v>2.5932620916978863E-4</v>
      </c>
      <c r="K345">
        <f>(10^(_10sept_0_30[[#This Row],[V_mag_adj]]/20)*SIN(RADIANS(_10sept_0_30[[#This Row],[V_phase]])))*0.9</f>
        <v>2.0865270693401204E-4</v>
      </c>
    </row>
    <row r="346" spans="1:11" x14ac:dyDescent="0.25">
      <c r="A346">
        <v>163</v>
      </c>
      <c r="B346">
        <v>-29.09</v>
      </c>
      <c r="C346">
        <v>30.58</v>
      </c>
      <c r="D346">
        <v>-29.28</v>
      </c>
      <c r="E346">
        <v>31.43</v>
      </c>
      <c r="F346">
        <f>_10sept_0_30[[#This Row],[H_mag]]-40</f>
        <v>-69.09</v>
      </c>
      <c r="G346">
        <f>_10sept_0_30[[#This Row],[V_mag]]-40</f>
        <v>-69.28</v>
      </c>
      <c r="H346">
        <f>(10^(_10sept_0_30[[#This Row],[H_mag_adj]]/20)*COS(RADIANS(_10sept_0_30[[#This Row],[H_phase]])))*0.9</f>
        <v>2.7208533634479065E-4</v>
      </c>
      <c r="I346">
        <f>(10^(_10sept_0_30[[#This Row],[H_mag_adj]]/20)*SIN(RADIANS(_10sept_0_30[[#This Row],[H_phase]])))*0.9</f>
        <v>1.6078265216646839E-4</v>
      </c>
      <c r="J346">
        <f>(10^(_10sept_0_30[[#This Row],[V_mag_adj]]/20)*COS(RADIANS(_10sept_0_30[[#This Row],[V_phase]])))*0.9</f>
        <v>2.6383535778348944E-4</v>
      </c>
      <c r="K346">
        <f>(10^(_10sept_0_30[[#This Row],[V_mag_adj]]/20)*SIN(RADIANS(_10sept_0_30[[#This Row],[V_phase]])))*0.9</f>
        <v>1.6123546592188722E-4</v>
      </c>
    </row>
    <row r="347" spans="1:11" x14ac:dyDescent="0.25">
      <c r="A347">
        <v>164</v>
      </c>
      <c r="B347">
        <v>-30.69</v>
      </c>
      <c r="C347">
        <v>23.98</v>
      </c>
      <c r="D347">
        <v>-30.4</v>
      </c>
      <c r="E347">
        <v>21.07</v>
      </c>
      <c r="F347">
        <f>_10sept_0_30[[#This Row],[H_mag]]-40</f>
        <v>-70.69</v>
      </c>
      <c r="G347">
        <f>_10sept_0_30[[#This Row],[V_mag]]-40</f>
        <v>-70.400000000000006</v>
      </c>
      <c r="H347">
        <f>(10^(_10sept_0_30[[#This Row],[H_mag_adj]]/20)*COS(RADIANS(_10sept_0_30[[#This Row],[H_phase]])))*0.9</f>
        <v>2.4018182241640438E-4</v>
      </c>
      <c r="I347">
        <f>(10^(_10sept_0_30[[#This Row],[H_mag_adj]]/20)*SIN(RADIANS(_10sept_0_30[[#This Row],[H_phase]])))*0.9</f>
        <v>1.0683539402351338E-4</v>
      </c>
      <c r="J347">
        <f>(10^(_10sept_0_30[[#This Row],[V_mag_adj]]/20)*COS(RADIANS(_10sept_0_30[[#This Row],[V_phase]])))*0.9</f>
        <v>2.5362391398779167E-4</v>
      </c>
      <c r="K347">
        <f>(10^(_10sept_0_30[[#This Row],[V_mag_adj]]/20)*SIN(RADIANS(_10sept_0_30[[#This Row],[V_phase]])))*0.9</f>
        <v>9.771278443142272E-5</v>
      </c>
    </row>
    <row r="348" spans="1:11" x14ac:dyDescent="0.25">
      <c r="A348">
        <v>165</v>
      </c>
      <c r="B348">
        <v>-32.08</v>
      </c>
      <c r="C348">
        <v>13.01</v>
      </c>
      <c r="D348">
        <v>-32.22</v>
      </c>
      <c r="E348">
        <v>11.17</v>
      </c>
      <c r="F348">
        <f>_10sept_0_30[[#This Row],[H_mag]]-40</f>
        <v>-72.08</v>
      </c>
      <c r="G348">
        <f>_10sept_0_30[[#This Row],[V_mag]]-40</f>
        <v>-72.22</v>
      </c>
      <c r="H348">
        <f>(10^(_10sept_0_30[[#This Row],[H_mag_adj]]/20)*COS(RADIANS(_10sept_0_30[[#This Row],[H_phase]])))*0.9</f>
        <v>2.1824732822252967E-4</v>
      </c>
      <c r="I348">
        <f>(10^(_10sept_0_30[[#This Row],[H_mag_adj]]/20)*SIN(RADIANS(_10sept_0_30[[#This Row],[H_phase]])))*0.9</f>
        <v>5.042648911977371E-5</v>
      </c>
      <c r="J348">
        <f>(10^(_10sept_0_30[[#This Row],[V_mag_adj]]/20)*COS(RADIANS(_10sept_0_30[[#This Row],[V_phase]])))*0.9</f>
        <v>2.1624029598531409E-4</v>
      </c>
      <c r="K348">
        <f>(10^(_10sept_0_30[[#This Row],[V_mag_adj]]/20)*SIN(RADIANS(_10sept_0_30[[#This Row],[V_phase]])))*0.9</f>
        <v>4.2699081592933818E-5</v>
      </c>
    </row>
    <row r="349" spans="1:11" x14ac:dyDescent="0.25">
      <c r="A349">
        <v>166</v>
      </c>
      <c r="B349">
        <v>-33.75</v>
      </c>
      <c r="C349">
        <v>-2.39</v>
      </c>
      <c r="D349">
        <v>-33.86</v>
      </c>
      <c r="E349">
        <v>-2.7</v>
      </c>
      <c r="F349">
        <f>_10sept_0_30[[#This Row],[H_mag]]-40</f>
        <v>-73.75</v>
      </c>
      <c r="G349">
        <f>_10sept_0_30[[#This Row],[V_mag]]-40</f>
        <v>-73.86</v>
      </c>
      <c r="H349">
        <f>(10^(_10sept_0_30[[#This Row],[H_mag_adj]]/20)*COS(RADIANS(_10sept_0_30[[#This Row],[H_phase]])))*0.9</f>
        <v>1.8465648420789619E-4</v>
      </c>
      <c r="I349">
        <f>(10^(_10sept_0_30[[#This Row],[H_mag_adj]]/20)*SIN(RADIANS(_10sept_0_30[[#This Row],[H_phase]])))*0.9</f>
        <v>-7.7071147450986894E-6</v>
      </c>
      <c r="J349">
        <f>(10^(_10sept_0_30[[#This Row],[V_mag_adj]]/20)*COS(RADIANS(_10sept_0_30[[#This Row],[V_phase]])))*0.9</f>
        <v>1.8228885643486437E-4</v>
      </c>
      <c r="K349">
        <f>(10^(_10sept_0_30[[#This Row],[V_mag_adj]]/20)*SIN(RADIANS(_10sept_0_30[[#This Row],[V_phase]])))*0.9</f>
        <v>-8.5965242473731063E-6</v>
      </c>
    </row>
    <row r="350" spans="1:11" x14ac:dyDescent="0.25">
      <c r="A350">
        <v>167</v>
      </c>
      <c r="B350">
        <v>-35.44</v>
      </c>
      <c r="C350">
        <v>-23.91</v>
      </c>
      <c r="D350">
        <v>-35.28</v>
      </c>
      <c r="E350">
        <v>-25.72</v>
      </c>
      <c r="F350">
        <f>_10sept_0_30[[#This Row],[H_mag]]-40</f>
        <v>-75.44</v>
      </c>
      <c r="G350">
        <f>_10sept_0_30[[#This Row],[V_mag]]-40</f>
        <v>-75.28</v>
      </c>
      <c r="H350">
        <f>(10^(_10sept_0_30[[#This Row],[H_mag_adj]]/20)*COS(RADIANS(_10sept_0_30[[#This Row],[H_phase]])))*0.9</f>
        <v>1.3908354770740154E-4</v>
      </c>
      <c r="I350">
        <f>(10^(_10sept_0_30[[#This Row],[H_mag_adj]]/20)*SIN(RADIANS(_10sept_0_30[[#This Row],[H_phase]])))*0.9</f>
        <v>-6.1662388523799376E-5</v>
      </c>
      <c r="J350">
        <f>(10^(_10sept_0_30[[#This Row],[V_mag_adj]]/20)*COS(RADIANS(_10sept_0_30[[#This Row],[V_phase]])))*0.9</f>
        <v>1.3961479169587518E-4</v>
      </c>
      <c r="K350">
        <f>(10^(_10sept_0_30[[#This Row],[V_mag_adj]]/20)*SIN(RADIANS(_10sept_0_30[[#This Row],[V_phase]])))*0.9</f>
        <v>-6.7252094352997894E-5</v>
      </c>
    </row>
    <row r="351" spans="1:11" x14ac:dyDescent="0.25">
      <c r="A351">
        <v>168</v>
      </c>
      <c r="B351">
        <v>-36.4</v>
      </c>
      <c r="C351">
        <v>-47.73</v>
      </c>
      <c r="D351">
        <v>-36.19</v>
      </c>
      <c r="E351">
        <v>-48.04</v>
      </c>
      <c r="F351">
        <f>_10sept_0_30[[#This Row],[H_mag]]-40</f>
        <v>-76.400000000000006</v>
      </c>
      <c r="G351">
        <f>_10sept_0_30[[#This Row],[V_mag]]-40</f>
        <v>-76.19</v>
      </c>
      <c r="H351">
        <f>(10^(_10sept_0_30[[#This Row],[H_mag_adj]]/20)*COS(RADIANS(_10sept_0_30[[#This Row],[H_phase]])))*0.9</f>
        <v>9.1625342740801619E-5</v>
      </c>
      <c r="I351">
        <f>(10^(_10sept_0_30[[#This Row],[H_mag_adj]]/20)*SIN(RADIANS(_10sept_0_30[[#This Row],[H_phase]])))*0.9</f>
        <v>-1.0080091544747778E-4</v>
      </c>
      <c r="J351">
        <f>(10^(_10sept_0_30[[#This Row],[V_mag_adj]]/20)*COS(RADIANS(_10sept_0_30[[#This Row],[V_phase]])))*0.9</f>
        <v>9.3307474811010651E-5</v>
      </c>
      <c r="K351">
        <f>(10^(_10sept_0_30[[#This Row],[V_mag_adj]]/20)*SIN(RADIANS(_10sept_0_30[[#This Row],[V_phase]])))*0.9</f>
        <v>-1.037740517877603E-4</v>
      </c>
    </row>
    <row r="352" spans="1:11" x14ac:dyDescent="0.25">
      <c r="A352">
        <v>169</v>
      </c>
      <c r="B352">
        <v>-35.33</v>
      </c>
      <c r="C352">
        <v>-72.2</v>
      </c>
      <c r="D352">
        <v>-35.68</v>
      </c>
      <c r="E352">
        <v>-71.61</v>
      </c>
      <c r="F352">
        <f>_10sept_0_30[[#This Row],[H_mag]]-40</f>
        <v>-75.33</v>
      </c>
      <c r="G352">
        <f>_10sept_0_30[[#This Row],[V_mag]]-40</f>
        <v>-75.680000000000007</v>
      </c>
      <c r="H352">
        <f>(10^(_10sept_0_30[[#This Row],[H_mag_adj]]/20)*COS(RADIANS(_10sept_0_30[[#This Row],[H_phase]])))*0.9</f>
        <v>4.7101124761604709E-5</v>
      </c>
      <c r="I352">
        <f>(10^(_10sept_0_30[[#This Row],[H_mag_adj]]/20)*SIN(RADIANS(_10sept_0_30[[#This Row],[H_phase]])))*0.9</f>
        <v>-1.4670282660098722E-4</v>
      </c>
      <c r="J352">
        <f>(10^(_10sept_0_30[[#This Row],[V_mag_adj]]/20)*COS(RADIANS(_10sept_0_30[[#This Row],[V_phase]])))*0.9</f>
        <v>4.6689481650275903E-5</v>
      </c>
      <c r="K352">
        <f>(10^(_10sept_0_30[[#This Row],[V_mag_adj]]/20)*SIN(RADIANS(_10sept_0_30[[#This Row],[V_phase]])))*0.9</f>
        <v>-1.4043559040538867E-4</v>
      </c>
    </row>
    <row r="353" spans="1:11" x14ac:dyDescent="0.25">
      <c r="A353">
        <v>170</v>
      </c>
      <c r="B353">
        <v>-35.15</v>
      </c>
      <c r="C353">
        <v>-87.66</v>
      </c>
      <c r="D353">
        <v>-35.229999999999997</v>
      </c>
      <c r="E353">
        <v>-89.49</v>
      </c>
      <c r="F353">
        <f>_10sept_0_30[[#This Row],[H_mag]]-40</f>
        <v>-75.150000000000006</v>
      </c>
      <c r="G353">
        <f>_10sept_0_30[[#This Row],[V_mag]]-40</f>
        <v>-75.22999999999999</v>
      </c>
      <c r="H353">
        <f>(10^(_10sept_0_30[[#This Row],[H_mag_adj]]/20)*COS(RADIANS(_10sept_0_30[[#This Row],[H_phase]])))*0.9</f>
        <v>6.4226609523918986E-6</v>
      </c>
      <c r="I353">
        <f>(10^(_10sept_0_30[[#This Row],[H_mag_adj]]/20)*SIN(RADIANS(_10sept_0_30[[#This Row],[H_phase]])))*0.9</f>
        <v>-1.5717382238571474E-4</v>
      </c>
      <c r="J353">
        <f>(10^(_10sept_0_30[[#This Row],[V_mag_adj]]/20)*COS(RADIANS(_10sept_0_30[[#This Row],[V_phase]])))*0.9</f>
        <v>1.3873445044657649E-6</v>
      </c>
      <c r="K353">
        <f>(10^(_10sept_0_30[[#This Row],[V_mag_adj]]/20)*SIN(RADIANS(_10sept_0_30[[#This Row],[V_phase]])))*0.9</f>
        <v>-1.5585663822572957E-4</v>
      </c>
    </row>
    <row r="354" spans="1:11" x14ac:dyDescent="0.25">
      <c r="A354">
        <v>171</v>
      </c>
      <c r="B354">
        <v>-33.979999999999997</v>
      </c>
      <c r="C354">
        <v>-101.06</v>
      </c>
      <c r="D354">
        <v>-34.36</v>
      </c>
      <c r="E354">
        <v>-101.48</v>
      </c>
      <c r="F354">
        <f>_10sept_0_30[[#This Row],[H_mag]]-40</f>
        <v>-73.97999999999999</v>
      </c>
      <c r="G354">
        <f>_10sept_0_30[[#This Row],[V_mag]]-40</f>
        <v>-74.36</v>
      </c>
      <c r="H354">
        <f>(10^(_10sept_0_30[[#This Row],[H_mag_adj]]/20)*COS(RADIANS(_10sept_0_30[[#This Row],[H_phase]])))*0.9</f>
        <v>-3.4528247802267406E-5</v>
      </c>
      <c r="I354">
        <f>(10^(_10sept_0_30[[#This Row],[H_mag_adj]]/20)*SIN(RADIANS(_10sept_0_30[[#This Row],[H_phase]])))*0.9</f>
        <v>-1.7664462865978728E-4</v>
      </c>
      <c r="J354">
        <f>(10^(_10sept_0_30[[#This Row],[V_mag_adj]]/20)*COS(RADIANS(_10sept_0_30[[#This Row],[V_phase]])))*0.9</f>
        <v>-3.4288779550256291E-5</v>
      </c>
      <c r="K354">
        <f>(10^(_10sept_0_30[[#This Row],[V_mag_adj]]/20)*SIN(RADIANS(_10sept_0_30[[#This Row],[V_phase]])))*0.9</f>
        <v>-1.6883637979839652E-4</v>
      </c>
    </row>
    <row r="355" spans="1:11" x14ac:dyDescent="0.25">
      <c r="A355">
        <v>172</v>
      </c>
      <c r="B355">
        <v>-33.340000000000003</v>
      </c>
      <c r="C355">
        <v>-108.88</v>
      </c>
      <c r="D355">
        <v>-33.49</v>
      </c>
      <c r="E355">
        <v>-114.41</v>
      </c>
      <c r="F355">
        <f>_10sept_0_30[[#This Row],[H_mag]]-40</f>
        <v>-73.34</v>
      </c>
      <c r="G355">
        <f>_10sept_0_30[[#This Row],[V_mag]]-40</f>
        <v>-73.490000000000009</v>
      </c>
      <c r="H355">
        <f>(10^(_10sept_0_30[[#This Row],[H_mag_adj]]/20)*COS(RADIANS(_10sept_0_30[[#This Row],[H_phase]])))*0.9</f>
        <v>-6.2695126011229848E-5</v>
      </c>
      <c r="I355">
        <f>(10^(_10sept_0_30[[#This Row],[H_mag_adj]]/20)*SIN(RADIANS(_10sept_0_30[[#This Row],[H_phase]])))*0.9</f>
        <v>-1.8332627109357566E-4</v>
      </c>
      <c r="J355">
        <f>(10^(_10sept_0_30[[#This Row],[V_mag_adj]]/20)*COS(RADIANS(_10sept_0_30[[#This Row],[V_phase]])))*0.9</f>
        <v>-7.8699037338206596E-5</v>
      </c>
      <c r="K355">
        <f>(10^(_10sept_0_30[[#This Row],[V_mag_adj]]/20)*SIN(RADIANS(_10sept_0_30[[#This Row],[V_phase]])))*0.9</f>
        <v>-1.7341060855762197E-4</v>
      </c>
    </row>
    <row r="356" spans="1:11" x14ac:dyDescent="0.25">
      <c r="A356">
        <v>173</v>
      </c>
      <c r="B356">
        <v>-33</v>
      </c>
      <c r="C356">
        <v>-119.25</v>
      </c>
      <c r="D356">
        <v>-33.229999999999997</v>
      </c>
      <c r="E356">
        <v>-120</v>
      </c>
      <c r="F356">
        <f>_10sept_0_30[[#This Row],[H_mag]]-40</f>
        <v>-73</v>
      </c>
      <c r="G356">
        <f>_10sept_0_30[[#This Row],[V_mag]]-40</f>
        <v>-73.22999999999999</v>
      </c>
      <c r="H356">
        <f>(10^(_10sept_0_30[[#This Row],[H_mag_adj]]/20)*COS(RADIANS(_10sept_0_30[[#This Row],[H_phase]])))*0.9</f>
        <v>-9.8449803188346431E-5</v>
      </c>
      <c r="I356">
        <f>(10^(_10sept_0_30[[#This Row],[H_mag_adj]]/20)*SIN(RADIANS(_10sept_0_30[[#This Row],[H_phase]])))*0.9</f>
        <v>-1.757947728915307E-4</v>
      </c>
      <c r="J356">
        <f>(10^(_10sept_0_30[[#This Row],[V_mag_adj]]/20)*COS(RADIANS(_10sept_0_30[[#This Row],[V_phase]])))*0.9</f>
        <v>-9.8109827873367521E-5</v>
      </c>
      <c r="K356">
        <f>(10^(_10sept_0_30[[#This Row],[V_mag_adj]]/20)*SIN(RADIANS(_10sept_0_30[[#This Row],[V_phase]])))*0.9</f>
        <v>-1.6993120659850985E-4</v>
      </c>
    </row>
    <row r="357" spans="1:11" x14ac:dyDescent="0.25">
      <c r="A357">
        <v>174</v>
      </c>
      <c r="B357">
        <v>-33.17</v>
      </c>
      <c r="C357">
        <v>-125.58</v>
      </c>
      <c r="D357">
        <v>-32.96</v>
      </c>
      <c r="E357">
        <v>-127.8</v>
      </c>
      <c r="F357">
        <f>_10sept_0_30[[#This Row],[H_mag]]-40</f>
        <v>-73.17</v>
      </c>
      <c r="G357">
        <f>_10sept_0_30[[#This Row],[V_mag]]-40</f>
        <v>-72.960000000000008</v>
      </c>
      <c r="H357">
        <f>(10^(_10sept_0_30[[#This Row],[H_mag_adj]]/20)*COS(RADIANS(_10sept_0_30[[#This Row],[H_phase]])))*0.9</f>
        <v>-1.1495964630461009E-4</v>
      </c>
      <c r="I357">
        <f>(10^(_10sept_0_30[[#This Row],[H_mag_adj]]/20)*SIN(RADIANS(_10sept_0_30[[#This Row],[H_phase]])))*0.9</f>
        <v>-1.6069241217043872E-4</v>
      </c>
      <c r="J357">
        <f>(10^(_10sept_0_30[[#This Row],[V_mag_adj]]/20)*COS(RADIANS(_10sept_0_30[[#This Row],[V_phase]])))*0.9</f>
        <v>-1.2406152887707144E-4</v>
      </c>
      <c r="K357">
        <f>(10^(_10sept_0_30[[#This Row],[V_mag_adj]]/20)*SIN(RADIANS(_10sept_0_30[[#This Row],[V_phase]])))*0.9</f>
        <v>-1.5993915929169935E-4</v>
      </c>
    </row>
    <row r="358" spans="1:11" x14ac:dyDescent="0.25">
      <c r="A358">
        <v>175</v>
      </c>
      <c r="B358">
        <v>-33.46</v>
      </c>
      <c r="C358">
        <v>-135.41</v>
      </c>
      <c r="D358">
        <v>-33.5</v>
      </c>
      <c r="E358">
        <v>-134.84</v>
      </c>
      <c r="F358">
        <f>_10sept_0_30[[#This Row],[H_mag]]-40</f>
        <v>-73.460000000000008</v>
      </c>
      <c r="G358">
        <f>_10sept_0_30[[#This Row],[V_mag]]-40</f>
        <v>-73.5</v>
      </c>
      <c r="H358">
        <f>(10^(_10sept_0_30[[#This Row],[H_mag_adj]]/20)*COS(RADIANS(_10sept_0_30[[#This Row],[H_phase]])))*0.9</f>
        <v>-1.360858983335619E-4</v>
      </c>
      <c r="I358">
        <f>(10^(_10sept_0_30[[#This Row],[H_mag_adj]]/20)*SIN(RADIANS(_10sept_0_30[[#This Row],[H_phase]])))*0.9</f>
        <v>-1.3415208288582604E-4</v>
      </c>
      <c r="J358">
        <f>(10^(_10sept_0_30[[#This Row],[V_mag_adj]]/20)*COS(RADIANS(_10sept_0_30[[#This Row],[V_phase]])))*0.9</f>
        <v>-1.341254955599168E-4</v>
      </c>
      <c r="K358">
        <f>(10^(_10sept_0_30[[#This Row],[V_mag_adj]]/20)*SIN(RADIANS(_10sept_0_30[[#This Row],[V_phase]])))*0.9</f>
        <v>-1.3487669333518939E-4</v>
      </c>
    </row>
    <row r="359" spans="1:11" x14ac:dyDescent="0.25">
      <c r="A359">
        <v>176</v>
      </c>
      <c r="B359">
        <v>-34.06</v>
      </c>
      <c r="C359">
        <v>-144.66</v>
      </c>
      <c r="D359">
        <v>-34.659999999999997</v>
      </c>
      <c r="E359">
        <v>-141.72999999999999</v>
      </c>
      <c r="F359">
        <f>_10sept_0_30[[#This Row],[H_mag]]-40</f>
        <v>-74.06</v>
      </c>
      <c r="G359">
        <f>_10sept_0_30[[#This Row],[V_mag]]-40</f>
        <v>-74.66</v>
      </c>
      <c r="H359">
        <f>(10^(_10sept_0_30[[#This Row],[H_mag_adj]]/20)*COS(RADIANS(_10sept_0_30[[#This Row],[H_phase]])))*0.9</f>
        <v>-1.4547590175700064E-4</v>
      </c>
      <c r="I359">
        <f>(10^(_10sept_0_30[[#This Row],[H_mag_adj]]/20)*SIN(RADIANS(_10sept_0_30[[#This Row],[H_phase]])))*0.9</f>
        <v>-1.0315523144928206E-4</v>
      </c>
      <c r="J359">
        <f>(10^(_10sept_0_30[[#This Row],[V_mag_adj]]/20)*COS(RADIANS(_10sept_0_30[[#This Row],[V_phase]])))*0.9</f>
        <v>-1.3066760091488093E-4</v>
      </c>
      <c r="K359">
        <f>(10^(_10sept_0_30[[#This Row],[V_mag_adj]]/20)*SIN(RADIANS(_10sept_0_30[[#This Row],[V_phase]])))*0.9</f>
        <v>-1.0308400901575288E-4</v>
      </c>
    </row>
    <row r="360" spans="1:11" x14ac:dyDescent="0.25">
      <c r="A360">
        <v>177</v>
      </c>
      <c r="B360">
        <v>-34.869999999999997</v>
      </c>
      <c r="C360">
        <v>-155.19</v>
      </c>
      <c r="D360">
        <v>-35.42</v>
      </c>
      <c r="E360">
        <v>-155.47</v>
      </c>
      <c r="F360">
        <f>_10sept_0_30[[#This Row],[H_mag]]-40</f>
        <v>-74.87</v>
      </c>
      <c r="G360">
        <f>_10sept_0_30[[#This Row],[V_mag]]-40</f>
        <v>-75.42</v>
      </c>
      <c r="H360">
        <f>(10^(_10sept_0_30[[#This Row],[H_mag_adj]]/20)*COS(RADIANS(_10sept_0_30[[#This Row],[H_phase]])))*0.9</f>
        <v>-1.4746429586652381E-4</v>
      </c>
      <c r="I360">
        <f>(10^(_10sept_0_30[[#This Row],[H_mag_adj]]/20)*SIN(RADIANS(_10sept_0_30[[#This Row],[H_phase]])))*0.9</f>
        <v>-6.816930559828972E-5</v>
      </c>
      <c r="J360">
        <f>(10^(_10sept_0_30[[#This Row],[V_mag_adj]]/20)*COS(RADIANS(_10sept_0_30[[#This Row],[V_phase]])))*0.9</f>
        <v>-1.3872723033830439E-4</v>
      </c>
      <c r="K360">
        <f>(10^(_10sept_0_30[[#This Row],[V_mag_adj]]/20)*SIN(RADIANS(_10sept_0_30[[#This Row],[V_phase]])))*0.9</f>
        <v>-6.3309385378970624E-5</v>
      </c>
    </row>
    <row r="361" spans="1:11" x14ac:dyDescent="0.25">
      <c r="A361">
        <v>178</v>
      </c>
      <c r="B361">
        <v>-36.65</v>
      </c>
      <c r="C361">
        <v>-174.57</v>
      </c>
      <c r="D361">
        <v>-36.78</v>
      </c>
      <c r="E361">
        <v>-173.23</v>
      </c>
      <c r="F361">
        <f>_10sept_0_30[[#This Row],[H_mag]]-40</f>
        <v>-76.650000000000006</v>
      </c>
      <c r="G361">
        <f>_10sept_0_30[[#This Row],[V_mag]]-40</f>
        <v>-76.78</v>
      </c>
      <c r="H361">
        <f>(10^(_10sept_0_30[[#This Row],[H_mag_adj]]/20)*COS(RADIANS(_10sept_0_30[[#This Row],[H_phase]])))*0.9</f>
        <v>-1.3176171840703329E-4</v>
      </c>
      <c r="I361">
        <f>(10^(_10sept_0_30[[#This Row],[H_mag_adj]]/20)*SIN(RADIANS(_10sept_0_30[[#This Row],[H_phase]])))*0.9</f>
        <v>-1.252475966294147E-5</v>
      </c>
      <c r="J361">
        <f>(10^(_10sept_0_30[[#This Row],[V_mag_adj]]/20)*COS(RADIANS(_10sept_0_30[[#This Row],[V_phase]])))*0.9</f>
        <v>-1.2948030907147315E-4</v>
      </c>
      <c r="K361">
        <f>(10^(_10sept_0_30[[#This Row],[V_mag_adj]]/20)*SIN(RADIANS(_10sept_0_30[[#This Row],[V_phase]])))*0.9</f>
        <v>-1.537083667554673E-5</v>
      </c>
    </row>
    <row r="362" spans="1:11" x14ac:dyDescent="0.25">
      <c r="A362">
        <v>179</v>
      </c>
      <c r="B362">
        <v>-36.58</v>
      </c>
      <c r="C362">
        <v>166.13</v>
      </c>
      <c r="D362">
        <v>-36.68</v>
      </c>
      <c r="E362">
        <v>165.18</v>
      </c>
      <c r="F362">
        <f>_10sept_0_30[[#This Row],[H_mag]]-40</f>
        <v>-76.58</v>
      </c>
      <c r="G362">
        <f>_10sept_0_30[[#This Row],[V_mag]]-40</f>
        <v>-76.680000000000007</v>
      </c>
      <c r="H362">
        <f>(10^(_10sept_0_30[[#This Row],[H_mag_adj]]/20)*COS(RADIANS(_10sept_0_30[[#This Row],[H_phase]])))*0.9</f>
        <v>-1.2953619161503122E-4</v>
      </c>
      <c r="I362">
        <f>(10^(_10sept_0_30[[#This Row],[H_mag_adj]]/20)*SIN(RADIANS(_10sept_0_30[[#This Row],[H_phase]])))*0.9</f>
        <v>3.1984996974065828E-5</v>
      </c>
      <c r="J362">
        <f>(10^(_10sept_0_30[[#This Row],[V_mag_adj]]/20)*COS(RADIANS(_10sept_0_30[[#This Row],[V_phase]])))*0.9</f>
        <v>-1.2751156479209142E-4</v>
      </c>
      <c r="K362">
        <f>(10^(_10sept_0_30[[#This Row],[V_mag_adj]]/20)*SIN(RADIANS(_10sept_0_30[[#This Row],[V_phase]])))*0.9</f>
        <v>3.3737630099482809E-5</v>
      </c>
    </row>
    <row r="363" spans="1:11" x14ac:dyDescent="0.25">
      <c r="A363">
        <v>180</v>
      </c>
      <c r="B363">
        <v>-34.64</v>
      </c>
      <c r="C363">
        <v>142.83000000000001</v>
      </c>
      <c r="D363">
        <v>-35.130000000000003</v>
      </c>
      <c r="E363">
        <v>139.19999999999999</v>
      </c>
      <c r="F363">
        <f>_10sept_0_30[[#This Row],[H_mag]]-40</f>
        <v>-74.64</v>
      </c>
      <c r="G363">
        <f>_10sept_0_30[[#This Row],[V_mag]]-40</f>
        <v>-75.13</v>
      </c>
      <c r="H363">
        <f>(10^(_10sept_0_30[[#This Row],[H_mag_adj]]/20)*COS(RADIANS(_10sept_0_30[[#This Row],[H_phase]])))*0.9</f>
        <v>-1.3292819615268167E-4</v>
      </c>
      <c r="I363">
        <f>(10^(_10sept_0_30[[#This Row],[H_mag_adj]]/20)*SIN(RADIANS(_10sept_0_30[[#This Row],[H_phase]])))*0.9</f>
        <v>1.0078833487802029E-4</v>
      </c>
      <c r="J363">
        <f>(10^(_10sept_0_30[[#This Row],[V_mag_adj]]/20)*COS(RADIANS(_10sept_0_30[[#This Row],[V_phase]])))*0.9</f>
        <v>-1.1935360807901395E-4</v>
      </c>
      <c r="K363">
        <f>(10^(_10sept_0_30[[#This Row],[V_mag_adj]]/20)*SIN(RADIANS(_10sept_0_30[[#This Row],[V_phase]])))*0.9</f>
        <v>1.0302327088813224E-4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</v>
      </c>
      <c r="C3">
        <v>-146.81</v>
      </c>
      <c r="D3">
        <v>-29</v>
      </c>
      <c r="E3">
        <v>-145.46</v>
      </c>
      <c r="F3">
        <f>_10sept_0_106[[#This Row],[H_mag]]-40</f>
        <v>-69</v>
      </c>
      <c r="G3">
        <f>_10sept_0_106[[#This Row],[V_mag]]-40</f>
        <v>-69</v>
      </c>
      <c r="H3">
        <f>(10^(_10sept_0_106[[#This Row],[H_mag_adj]]/20)*COS(RADIANS(_10sept_0_106[[#This Row],[H_phase]])))*0.6</f>
        <v>-1.7815745175894204E-4</v>
      </c>
      <c r="I3">
        <f>(10^(_10sept_0_106[[#This Row],[H_mag_adj]]/20)*SIN(RADIANS(_10sept_0_106[[#This Row],[H_phase]])))*0.6</f>
        <v>-1.1653856532217215E-4</v>
      </c>
      <c r="J3">
        <f>(10^(_10sept_0_106[[#This Row],[V_mag_adj]]/20)*COS(RADIANS(_10sept_0_106[[#This Row],[V_phase]])))*0.6</f>
        <v>-1.7536237944085906E-4</v>
      </c>
      <c r="K3">
        <f>(10^(_10sept_0_106[[#This Row],[V_mag_adj]]/20)*SIN(RADIANS(_10sept_0_106[[#This Row],[V_phase]])))*0.6</f>
        <v>-1.2070356540479704E-4</v>
      </c>
    </row>
    <row r="4" spans="1:11" x14ac:dyDescent="0.25">
      <c r="A4">
        <v>-179</v>
      </c>
      <c r="B4">
        <v>-31.52</v>
      </c>
      <c r="C4">
        <v>-148.22</v>
      </c>
      <c r="D4">
        <v>-31.29</v>
      </c>
      <c r="E4">
        <v>-146.87</v>
      </c>
      <c r="F4">
        <f>_10sept_0_106[[#This Row],[H_mag]]-40</f>
        <v>-71.52</v>
      </c>
      <c r="G4">
        <f>_10sept_0_106[[#This Row],[V_mag]]-40</f>
        <v>-71.289999999999992</v>
      </c>
      <c r="H4">
        <f>(10^(_10sept_0_106[[#This Row],[H_mag_adj]]/20)*COS(RADIANS(_10sept_0_106[[#This Row],[H_phase]])))*0.6</f>
        <v>-1.3539708159628525E-4</v>
      </c>
      <c r="I4">
        <f>(10^(_10sept_0_106[[#This Row],[H_mag_adj]]/20)*SIN(RADIANS(_10sept_0_106[[#This Row],[H_phase]])))*0.6</f>
        <v>-8.3884329752499949E-5</v>
      </c>
      <c r="J4">
        <f>(10^(_10sept_0_106[[#This Row],[V_mag_adj]]/20)*COS(RADIANS(_10sept_0_106[[#This Row],[V_phase]])))*0.6</f>
        <v>-1.3696233347595415E-4</v>
      </c>
      <c r="K4">
        <f>(10^(_10sept_0_106[[#This Row],[V_mag_adj]]/20)*SIN(RADIANS(_10sept_0_106[[#This Row],[V_phase]])))*0.6</f>
        <v>-8.93868456379501E-5</v>
      </c>
    </row>
    <row r="5" spans="1:11" x14ac:dyDescent="0.25">
      <c r="A5">
        <v>-178</v>
      </c>
      <c r="B5">
        <v>-33.729999999999997</v>
      </c>
      <c r="C5">
        <v>-152.86000000000001</v>
      </c>
      <c r="D5">
        <v>-34.1</v>
      </c>
      <c r="E5">
        <v>-152.31</v>
      </c>
      <c r="F5">
        <f>_10sept_0_106[[#This Row],[H_mag]]-40</f>
        <v>-73.72999999999999</v>
      </c>
      <c r="G5">
        <f>_10sept_0_106[[#This Row],[V_mag]]-40</f>
        <v>-74.099999999999994</v>
      </c>
      <c r="H5">
        <f>(10^(_10sept_0_106[[#This Row],[H_mag_adj]]/20)*COS(RADIANS(_10sept_0_106[[#This Row],[H_phase]])))*0.6</f>
        <v>-1.0989800305945634E-4</v>
      </c>
      <c r="I5">
        <f>(10^(_10sept_0_106[[#This Row],[H_mag_adj]]/20)*SIN(RADIANS(_10sept_0_106[[#This Row],[H_phase]])))*0.6</f>
        <v>-5.6334498323205271E-5</v>
      </c>
      <c r="J5">
        <f>(10^(_10sept_0_106[[#This Row],[V_mag_adj]]/20)*COS(RADIANS(_10sept_0_106[[#This Row],[V_phase]])))*0.6</f>
        <v>-1.0479183086301113E-4</v>
      </c>
      <c r="K5">
        <f>(10^(_10sept_0_106[[#This Row],[V_mag_adj]]/20)*SIN(RADIANS(_10sept_0_106[[#This Row],[V_phase]])))*0.6</f>
        <v>-5.4993612394278727E-5</v>
      </c>
    </row>
    <row r="6" spans="1:11" x14ac:dyDescent="0.25">
      <c r="A6">
        <v>-177</v>
      </c>
      <c r="B6">
        <v>-35.92</v>
      </c>
      <c r="C6">
        <v>-159.97</v>
      </c>
      <c r="D6">
        <v>-36.119999999999997</v>
      </c>
      <c r="E6">
        <v>-160.58000000000001</v>
      </c>
      <c r="F6">
        <f>_10sept_0_106[[#This Row],[H_mag]]-40</f>
        <v>-75.92</v>
      </c>
      <c r="G6">
        <f>_10sept_0_106[[#This Row],[V_mag]]-40</f>
        <v>-76.12</v>
      </c>
      <c r="H6">
        <f>(10^(_10sept_0_106[[#This Row],[H_mag_adj]]/20)*COS(RADIANS(_10sept_0_106[[#This Row],[H_phase]])))*0.6</f>
        <v>-9.0168373140240529E-5</v>
      </c>
      <c r="I6">
        <f>(10^(_10sept_0_106[[#This Row],[H_mag_adj]]/20)*SIN(RADIANS(_10sept_0_106[[#This Row],[H_phase]])))*0.6</f>
        <v>-3.2872080525921068E-5</v>
      </c>
      <c r="J6">
        <f>(10^(_10sept_0_106[[#This Row],[V_mag_adj]]/20)*COS(RADIANS(_10sept_0_106[[#This Row],[V_phase]])))*0.6</f>
        <v>-8.8452896612958073E-5</v>
      </c>
      <c r="K6">
        <f>(10^(_10sept_0_106[[#This Row],[V_mag_adj]]/20)*SIN(RADIANS(_10sept_0_106[[#This Row],[V_phase]])))*0.6</f>
        <v>-3.1183891201638348E-5</v>
      </c>
    </row>
    <row r="7" spans="1:11" x14ac:dyDescent="0.25">
      <c r="A7">
        <v>-176</v>
      </c>
      <c r="B7">
        <v>-38.020000000000003</v>
      </c>
      <c r="C7">
        <v>178.17</v>
      </c>
      <c r="D7">
        <v>-38.24</v>
      </c>
      <c r="E7">
        <v>175.15</v>
      </c>
      <c r="F7">
        <f>_10sept_0_106[[#This Row],[H_mag]]-40</f>
        <v>-78.02000000000001</v>
      </c>
      <c r="G7">
        <f>_10sept_0_106[[#This Row],[V_mag]]-40</f>
        <v>-78.240000000000009</v>
      </c>
      <c r="H7">
        <f>(10^(_10sept_0_106[[#This Row],[H_mag_adj]]/20)*COS(RADIANS(_10sept_0_106[[#This Row],[H_phase]])))*0.6</f>
        <v>-7.532336155047803E-5</v>
      </c>
      <c r="I7">
        <f>(10^(_10sept_0_106[[#This Row],[H_mag_adj]]/20)*SIN(RADIANS(_10sept_0_106[[#This Row],[H_phase]])))*0.6</f>
        <v>2.4066108230445175E-6</v>
      </c>
      <c r="J7">
        <f>(10^(_10sept_0_106[[#This Row],[V_mag_adj]]/20)*COS(RADIANS(_10sept_0_106[[#This Row],[V_phase]])))*0.6</f>
        <v>-7.3213884507753043E-5</v>
      </c>
      <c r="K7">
        <f>(10^(_10sept_0_106[[#This Row],[V_mag_adj]]/20)*SIN(RADIANS(_10sept_0_106[[#This Row],[V_phase]])))*0.6</f>
        <v>6.2122880723552013E-6</v>
      </c>
    </row>
    <row r="8" spans="1:11" x14ac:dyDescent="0.25">
      <c r="A8">
        <v>-175</v>
      </c>
      <c r="B8">
        <v>-37.82</v>
      </c>
      <c r="C8">
        <v>151.41</v>
      </c>
      <c r="D8">
        <v>-37.64</v>
      </c>
      <c r="E8">
        <v>153.87</v>
      </c>
      <c r="F8">
        <f>_10sept_0_106[[#This Row],[H_mag]]-40</f>
        <v>-77.819999999999993</v>
      </c>
      <c r="G8">
        <f>_10sept_0_106[[#This Row],[V_mag]]-40</f>
        <v>-77.64</v>
      </c>
      <c r="H8">
        <f>(10^(_10sept_0_106[[#This Row],[H_mag_adj]]/20)*COS(RADIANS(_10sept_0_106[[#This Row],[H_phase]])))*0.6</f>
        <v>-6.7714030275713288E-5</v>
      </c>
      <c r="I8">
        <f>(10^(_10sept_0_106[[#This Row],[H_mag_adj]]/20)*SIN(RADIANS(_10sept_0_106[[#This Row],[H_phase]])))*0.6</f>
        <v>3.6903557788433472E-5</v>
      </c>
      <c r="J8">
        <f>(10^(_10sept_0_106[[#This Row],[V_mag_adj]]/20)*COS(RADIANS(_10sept_0_106[[#This Row],[V_phase]])))*0.6</f>
        <v>-7.0685355921102017E-5</v>
      </c>
      <c r="K8">
        <f>(10^(_10sept_0_106[[#This Row],[V_mag_adj]]/20)*SIN(RADIANS(_10sept_0_106[[#This Row],[V_phase]])))*0.6</f>
        <v>3.4674303572771779E-5</v>
      </c>
    </row>
    <row r="9" spans="1:11" x14ac:dyDescent="0.25">
      <c r="A9">
        <v>-174</v>
      </c>
      <c r="B9">
        <v>-35.39</v>
      </c>
      <c r="C9">
        <v>139.41</v>
      </c>
      <c r="D9">
        <v>-35.270000000000003</v>
      </c>
      <c r="E9">
        <v>138.85</v>
      </c>
      <c r="F9">
        <f>_10sept_0_106[[#This Row],[H_mag]]-40</f>
        <v>-75.39</v>
      </c>
      <c r="G9">
        <f>_10sept_0_106[[#This Row],[V_mag]]-40</f>
        <v>-75.27000000000001</v>
      </c>
      <c r="H9">
        <f>(10^(_10sept_0_106[[#This Row],[H_mag_adj]]/20)*COS(RADIANS(_10sept_0_106[[#This Row],[H_phase]])))*0.6</f>
        <v>-7.7466367990697871E-5</v>
      </c>
      <c r="I9">
        <f>(10^(_10sept_0_106[[#This Row],[H_mag_adj]]/20)*SIN(RADIANS(_10sept_0_106[[#This Row],[H_phase]])))*0.6</f>
        <v>6.6373258220803609E-5</v>
      </c>
      <c r="J9">
        <f>(10^(_10sept_0_106[[#This Row],[V_mag_adj]]/20)*COS(RADIANS(_10sept_0_106[[#This Row],[V_phase]])))*0.6</f>
        <v>-7.7882544962281895E-5</v>
      </c>
      <c r="K9">
        <f>(10^(_10sept_0_106[[#This Row],[V_mag_adj]]/20)*SIN(RADIANS(_10sept_0_106[[#This Row],[V_phase]])))*0.6</f>
        <v>6.8061052772161747E-5</v>
      </c>
    </row>
    <row r="10" spans="1:11" x14ac:dyDescent="0.25">
      <c r="A10">
        <v>-173</v>
      </c>
      <c r="B10">
        <v>-33.119999999999997</v>
      </c>
      <c r="C10">
        <v>135.49</v>
      </c>
      <c r="D10">
        <v>-33.17</v>
      </c>
      <c r="E10">
        <v>135.88</v>
      </c>
      <c r="F10">
        <f>_10sept_0_106[[#This Row],[H_mag]]-40</f>
        <v>-73.12</v>
      </c>
      <c r="G10">
        <f>_10sept_0_106[[#This Row],[V_mag]]-40</f>
        <v>-73.17</v>
      </c>
      <c r="H10">
        <f>(10^(_10sept_0_106[[#This Row],[H_mag_adj]]/20)*COS(RADIANS(_10sept_0_106[[#This Row],[H_phase]])))*0.6</f>
        <v>-9.4475414070298603E-5</v>
      </c>
      <c r="I10">
        <f>(10^(_10sept_0_106[[#This Row],[H_mag_adj]]/20)*SIN(RADIANS(_10sept_0_106[[#This Row],[H_phase]])))*0.6</f>
        <v>9.2873148864284157E-5</v>
      </c>
      <c r="J10">
        <f>(10^(_10sept_0_106[[#This Row],[V_mag_adj]]/20)*COS(RADIANS(_10sept_0_106[[#This Row],[V_phase]])))*0.6</f>
        <v>-9.4559490142467805E-5</v>
      </c>
      <c r="K10">
        <f>(10^(_10sept_0_106[[#This Row],[V_mag_adj]]/20)*SIN(RADIANS(_10sept_0_106[[#This Row],[V_phase]])))*0.6</f>
        <v>9.1698547090458712E-5</v>
      </c>
    </row>
    <row r="11" spans="1:11" x14ac:dyDescent="0.25">
      <c r="A11">
        <v>-172</v>
      </c>
      <c r="B11">
        <v>-31.32</v>
      </c>
      <c r="C11">
        <v>137.9</v>
      </c>
      <c r="D11">
        <v>-31.32</v>
      </c>
      <c r="E11">
        <v>137.51</v>
      </c>
      <c r="F11">
        <f>_10sept_0_106[[#This Row],[H_mag]]-40</f>
        <v>-71.319999999999993</v>
      </c>
      <c r="G11">
        <f>_10sept_0_106[[#This Row],[V_mag]]-40</f>
        <v>-71.319999999999993</v>
      </c>
      <c r="H11">
        <f>(10^(_10sept_0_106[[#This Row],[H_mag_adj]]/20)*COS(RADIANS(_10sept_0_106[[#This Row],[H_phase]])))*0.6</f>
        <v>-1.2093193865736392E-4</v>
      </c>
      <c r="I11">
        <f>(10^(_10sept_0_106[[#This Row],[H_mag_adj]]/20)*SIN(RADIANS(_10sept_0_106[[#This Row],[H_phase]])))*0.6</f>
        <v>1.0927039167688188E-4</v>
      </c>
      <c r="J11">
        <f>(10^(_10sept_0_106[[#This Row],[V_mag_adj]]/20)*COS(RADIANS(_10sept_0_106[[#This Row],[V_phase]])))*0.6</f>
        <v>-1.2018536292088138E-4</v>
      </c>
      <c r="K11">
        <f>(10^(_10sept_0_106[[#This Row],[V_mag_adj]]/20)*SIN(RADIANS(_10sept_0_106[[#This Row],[V_phase]])))*0.6</f>
        <v>1.100910115505514E-4</v>
      </c>
    </row>
    <row r="12" spans="1:11" x14ac:dyDescent="0.25">
      <c r="A12">
        <v>-171</v>
      </c>
      <c r="B12">
        <v>-29.73</v>
      </c>
      <c r="C12">
        <v>141.47</v>
      </c>
      <c r="D12">
        <v>-29.76</v>
      </c>
      <c r="E12">
        <v>139.77000000000001</v>
      </c>
      <c r="F12">
        <f>_10sept_0_106[[#This Row],[H_mag]]-40</f>
        <v>-69.73</v>
      </c>
      <c r="G12">
        <f>_10sept_0_106[[#This Row],[V_mag]]-40</f>
        <v>-69.760000000000005</v>
      </c>
      <c r="H12">
        <f>(10^(_10sept_0_106[[#This Row],[H_mag_adj]]/20)*COS(RADIANS(_10sept_0_106[[#This Row],[H_phase]])))*0.6</f>
        <v>-1.5311390902693684E-4</v>
      </c>
      <c r="I12">
        <f>(10^(_10sept_0_106[[#This Row],[H_mag_adj]]/20)*SIN(RADIANS(_10sept_0_106[[#This Row],[H_phase]])))*0.6</f>
        <v>1.2192325257540568E-4</v>
      </c>
      <c r="J12">
        <f>(10^(_10sept_0_106[[#This Row],[V_mag_adj]]/20)*COS(RADIANS(_10sept_0_106[[#This Row],[V_phase]])))*0.6</f>
        <v>-1.4891429153407907E-4</v>
      </c>
      <c r="K12">
        <f>(10^(_10sept_0_106[[#This Row],[V_mag_adj]]/20)*SIN(RADIANS(_10sept_0_106[[#This Row],[V_phase]])))*0.6</f>
        <v>1.2597604577297542E-4</v>
      </c>
    </row>
    <row r="13" spans="1:11" x14ac:dyDescent="0.25">
      <c r="A13">
        <v>-170</v>
      </c>
      <c r="B13">
        <v>-28.32</v>
      </c>
      <c r="C13">
        <v>147.88</v>
      </c>
      <c r="D13">
        <v>-28.42</v>
      </c>
      <c r="E13">
        <v>146.71</v>
      </c>
      <c r="F13">
        <f>_10sept_0_106[[#This Row],[H_mag]]-40</f>
        <v>-68.319999999999993</v>
      </c>
      <c r="G13">
        <f>_10sept_0_106[[#This Row],[V_mag]]-40</f>
        <v>-68.42</v>
      </c>
      <c r="H13">
        <f>(10^(_10sept_0_106[[#This Row],[H_mag_adj]]/20)*COS(RADIANS(_10sept_0_106[[#This Row],[H_phase]])))*0.6</f>
        <v>-1.9498537452167816E-4</v>
      </c>
      <c r="I13">
        <f>(10^(_10sept_0_106[[#This Row],[H_mag_adj]]/20)*SIN(RADIANS(_10sept_0_106[[#This Row],[H_phase]])))*0.6</f>
        <v>1.2240896131500697E-4</v>
      </c>
      <c r="J13">
        <f>(10^(_10sept_0_106[[#This Row],[V_mag_adj]]/20)*COS(RADIANS(_10sept_0_106[[#This Row],[V_phase]])))*0.6</f>
        <v>-1.9024235929302892E-4</v>
      </c>
      <c r="K13">
        <f>(10^(_10sept_0_106[[#This Row],[V_mag_adj]]/20)*SIN(RADIANS(_10sept_0_106[[#This Row],[V_phase]])))*0.6</f>
        <v>1.2491834752282122E-4</v>
      </c>
    </row>
    <row r="14" spans="1:11" x14ac:dyDescent="0.25">
      <c r="A14">
        <v>-169</v>
      </c>
      <c r="B14">
        <v>-27.28</v>
      </c>
      <c r="C14">
        <v>153.87</v>
      </c>
      <c r="D14">
        <v>-27.37</v>
      </c>
      <c r="E14">
        <v>153.94999999999999</v>
      </c>
      <c r="F14">
        <f>_10sept_0_106[[#This Row],[H_mag]]-40</f>
        <v>-67.28</v>
      </c>
      <c r="G14">
        <f>_10sept_0_106[[#This Row],[V_mag]]-40</f>
        <v>-67.37</v>
      </c>
      <c r="H14">
        <f>(10^(_10sept_0_106[[#This Row],[H_mag_adj]]/20)*COS(RADIANS(_10sept_0_106[[#This Row],[H_phase]])))*0.6</f>
        <v>-2.329857982031563E-4</v>
      </c>
      <c r="I14">
        <f>(10^(_10sept_0_106[[#This Row],[H_mag_adj]]/20)*SIN(RADIANS(_10sept_0_106[[#This Row],[H_phase]])))*0.6</f>
        <v>1.142898722057512E-4</v>
      </c>
      <c r="J14">
        <f>(10^(_10sept_0_106[[#This Row],[V_mag_adj]]/20)*COS(RADIANS(_10sept_0_106[[#This Row],[V_phase]])))*0.6</f>
        <v>-2.3074185786569015E-4</v>
      </c>
      <c r="K14">
        <f>(10^(_10sept_0_106[[#This Row],[V_mag_adj]]/20)*SIN(RADIANS(_10sept_0_106[[#This Row],[V_phase]])))*0.6</f>
        <v>1.1278969028263699E-4</v>
      </c>
    </row>
    <row r="15" spans="1:11" x14ac:dyDescent="0.25">
      <c r="A15">
        <v>-168</v>
      </c>
      <c r="B15">
        <v>-26.5</v>
      </c>
      <c r="C15">
        <v>159.72999999999999</v>
      </c>
      <c r="D15">
        <v>-26.59</v>
      </c>
      <c r="E15">
        <v>160.49</v>
      </c>
      <c r="F15">
        <f>_10sept_0_106[[#This Row],[H_mag]]-40</f>
        <v>-66.5</v>
      </c>
      <c r="G15">
        <f>_10sept_0_106[[#This Row],[V_mag]]-40</f>
        <v>-66.59</v>
      </c>
      <c r="H15">
        <f>(10^(_10sept_0_106[[#This Row],[H_mag_adj]]/20)*COS(RADIANS(_10sept_0_106[[#This Row],[H_phase]])))*0.6</f>
        <v>-2.6630953180472331E-4</v>
      </c>
      <c r="I15">
        <f>(10^(_10sept_0_106[[#This Row],[H_mag_adj]]/20)*SIN(RADIANS(_10sept_0_106[[#This Row],[H_phase]])))*0.6</f>
        <v>9.8352398335826641E-5</v>
      </c>
      <c r="J15">
        <f>(10^(_10sept_0_106[[#This Row],[V_mag_adj]]/20)*COS(RADIANS(_10sept_0_106[[#This Row],[V_phase]])))*0.6</f>
        <v>-2.6483230035862095E-4</v>
      </c>
      <c r="K15">
        <f>(10^(_10sept_0_106[[#This Row],[V_mag_adj]]/20)*SIN(RADIANS(_10sept_0_106[[#This Row],[V_phase]])))*0.6</f>
        <v>9.3834057566413858E-5</v>
      </c>
    </row>
    <row r="16" spans="1:11" x14ac:dyDescent="0.25">
      <c r="A16">
        <v>-167</v>
      </c>
      <c r="B16">
        <v>-25.99</v>
      </c>
      <c r="C16">
        <v>166.97</v>
      </c>
      <c r="D16">
        <v>-26.21</v>
      </c>
      <c r="E16">
        <v>166.78</v>
      </c>
      <c r="F16">
        <f>_10sept_0_106[[#This Row],[H_mag]]-40</f>
        <v>-65.989999999999995</v>
      </c>
      <c r="G16">
        <f>_10sept_0_106[[#This Row],[V_mag]]-40</f>
        <v>-66.210000000000008</v>
      </c>
      <c r="H16">
        <f>(10^(_10sept_0_106[[#This Row],[H_mag_adj]]/20)*COS(RADIANS(_10sept_0_106[[#This Row],[H_phase]])))*0.6</f>
        <v>-2.9330713108801179E-4</v>
      </c>
      <c r="I16">
        <f>(10^(_10sept_0_106[[#This Row],[H_mag_adj]]/20)*SIN(RADIANS(_10sept_0_106[[#This Row],[H_phase]])))*0.6</f>
        <v>6.7877067204164123E-5</v>
      </c>
      <c r="J16">
        <f>(10^(_10sept_0_106[[#This Row],[V_mag_adj]]/20)*COS(RADIANS(_10sept_0_106[[#This Row],[V_phase]])))*0.6</f>
        <v>-2.8575038218939535E-4</v>
      </c>
      <c r="K16">
        <f>(10^(_10sept_0_106[[#This Row],[V_mag_adj]]/20)*SIN(RADIANS(_10sept_0_106[[#This Row],[V_phase]])))*0.6</f>
        <v>6.7127388666685041E-5</v>
      </c>
    </row>
    <row r="17" spans="1:11" x14ac:dyDescent="0.25">
      <c r="A17">
        <v>-166</v>
      </c>
      <c r="B17">
        <v>-26.01</v>
      </c>
      <c r="C17">
        <v>174.63</v>
      </c>
      <c r="D17">
        <v>-26.11</v>
      </c>
      <c r="E17">
        <v>173.43</v>
      </c>
      <c r="F17">
        <f>_10sept_0_106[[#This Row],[H_mag]]-40</f>
        <v>-66.010000000000005</v>
      </c>
      <c r="G17">
        <f>_10sept_0_106[[#This Row],[V_mag]]-40</f>
        <v>-66.11</v>
      </c>
      <c r="H17">
        <f>(10^(_10sept_0_106[[#This Row],[H_mag_adj]]/20)*COS(RADIANS(_10sept_0_106[[#This Row],[H_phase]])))*0.6</f>
        <v>-2.9904805466473492E-4</v>
      </c>
      <c r="I17">
        <f>(10^(_10sept_0_106[[#This Row],[H_mag_adj]]/20)*SIN(RADIANS(_10sept_0_106[[#This Row],[H_phase]])))*0.6</f>
        <v>2.8110391501960805E-5</v>
      </c>
      <c r="J17">
        <f>(10^(_10sept_0_106[[#This Row],[V_mag_adj]]/20)*COS(RADIANS(_10sept_0_106[[#This Row],[V_phase]])))*0.6</f>
        <v>-2.949780836354827E-4</v>
      </c>
      <c r="K17">
        <f>(10^(_10sept_0_106[[#This Row],[V_mag_adj]]/20)*SIN(RADIANS(_10sept_0_106[[#This Row],[V_phase]])))*0.6</f>
        <v>3.3973620371530569E-5</v>
      </c>
    </row>
    <row r="18" spans="1:11" x14ac:dyDescent="0.25">
      <c r="A18">
        <v>-165</v>
      </c>
      <c r="B18">
        <v>-26.26</v>
      </c>
      <c r="C18">
        <v>-177.77</v>
      </c>
      <c r="D18">
        <v>-26.4</v>
      </c>
      <c r="E18">
        <v>-178.22</v>
      </c>
      <c r="F18">
        <f>_10sept_0_106[[#This Row],[H_mag]]-40</f>
        <v>-66.260000000000005</v>
      </c>
      <c r="G18">
        <f>_10sept_0_106[[#This Row],[V_mag]]-40</f>
        <v>-66.400000000000006</v>
      </c>
      <c r="H18">
        <f>(10^(_10sept_0_106[[#This Row],[H_mag_adj]]/20)*COS(RADIANS(_10sept_0_106[[#This Row],[H_phase]])))*0.6</f>
        <v>-2.9162330376239899E-4</v>
      </c>
      <c r="I18">
        <f>(10^(_10sept_0_106[[#This Row],[H_mag_adj]]/20)*SIN(RADIANS(_10sept_0_106[[#This Row],[H_phase]])))*0.6</f>
        <v>-1.1355959324985971E-5</v>
      </c>
      <c r="J18">
        <f>(10^(_10sept_0_106[[#This Row],[V_mag_adj]]/20)*COS(RADIANS(_10sept_0_106[[#This Row],[V_phase]])))*0.6</f>
        <v>-2.8703948161341126E-4</v>
      </c>
      <c r="K18">
        <f>(10^(_10sept_0_106[[#This Row],[V_mag_adj]]/20)*SIN(RADIANS(_10sept_0_106[[#This Row],[V_phase]])))*0.6</f>
        <v>-8.9202855752353861E-6</v>
      </c>
    </row>
    <row r="19" spans="1:11" x14ac:dyDescent="0.25">
      <c r="A19">
        <v>-164</v>
      </c>
      <c r="B19">
        <v>-27.09</v>
      </c>
      <c r="C19">
        <v>-169.31</v>
      </c>
      <c r="D19">
        <v>-27.18</v>
      </c>
      <c r="E19">
        <v>-169.1</v>
      </c>
      <c r="F19">
        <f>_10sept_0_106[[#This Row],[H_mag]]-40</f>
        <v>-67.09</v>
      </c>
      <c r="G19">
        <f>_10sept_0_106[[#This Row],[V_mag]]-40</f>
        <v>-67.180000000000007</v>
      </c>
      <c r="H19">
        <f>(10^(_10sept_0_106[[#This Row],[H_mag_adj]]/20)*COS(RADIANS(_10sept_0_106[[#This Row],[H_phase]])))*0.6</f>
        <v>-2.6064414975395797E-4</v>
      </c>
      <c r="I19">
        <f>(10^(_10sept_0_106[[#This Row],[H_mag_adj]]/20)*SIN(RADIANS(_10sept_0_106[[#This Row],[H_phase]])))*0.6</f>
        <v>-4.9202109781495473E-5</v>
      </c>
      <c r="J19">
        <f>(10^(_10sept_0_106[[#This Row],[V_mag_adj]]/20)*COS(RADIANS(_10sept_0_106[[#This Row],[V_phase]])))*0.6</f>
        <v>-2.5777718589446068E-4</v>
      </c>
      <c r="K19">
        <f>(10^(_10sept_0_106[[#This Row],[V_mag_adj]]/20)*SIN(RADIANS(_10sept_0_106[[#This Row],[V_phase]])))*0.6</f>
        <v>-4.9640061775661666E-5</v>
      </c>
    </row>
    <row r="20" spans="1:11" x14ac:dyDescent="0.25">
      <c r="A20">
        <v>-163</v>
      </c>
      <c r="B20">
        <v>-28.76</v>
      </c>
      <c r="C20">
        <v>-158.68</v>
      </c>
      <c r="D20">
        <v>-28.78</v>
      </c>
      <c r="E20">
        <v>-159.66999999999999</v>
      </c>
      <c r="F20">
        <f>_10sept_0_106[[#This Row],[H_mag]]-40</f>
        <v>-68.760000000000005</v>
      </c>
      <c r="G20">
        <f>_10sept_0_106[[#This Row],[V_mag]]-40</f>
        <v>-68.78</v>
      </c>
      <c r="H20">
        <f>(10^(_10sept_0_106[[#This Row],[H_mag_adj]]/20)*COS(RADIANS(_10sept_0_106[[#This Row],[H_phase]])))*0.6</f>
        <v>-2.0387506895095143E-4</v>
      </c>
      <c r="I20">
        <f>(10^(_10sept_0_106[[#This Row],[H_mag_adj]]/20)*SIN(RADIANS(_10sept_0_106[[#This Row],[H_phase]])))*0.6</f>
        <v>-7.9569562694889595E-5</v>
      </c>
      <c r="J20">
        <f>(10^(_10sept_0_106[[#This Row],[V_mag_adj]]/20)*COS(RADIANS(_10sept_0_106[[#This Row],[V_phase]])))*0.6</f>
        <v>-2.0474743903407417E-4</v>
      </c>
      <c r="K20">
        <f>(10^(_10sept_0_106[[#This Row],[V_mag_adj]]/20)*SIN(RADIANS(_10sept_0_106[[#This Row],[V_phase]])))*0.6</f>
        <v>-7.5860276007907592E-5</v>
      </c>
    </row>
    <row r="21" spans="1:11" x14ac:dyDescent="0.25">
      <c r="A21">
        <v>-162</v>
      </c>
      <c r="B21">
        <v>-31.32</v>
      </c>
      <c r="C21">
        <v>-146.93</v>
      </c>
      <c r="D21">
        <v>-31.5</v>
      </c>
      <c r="E21">
        <v>-146.33000000000001</v>
      </c>
      <c r="F21">
        <f>_10sept_0_106[[#This Row],[H_mag]]-40</f>
        <v>-71.319999999999993</v>
      </c>
      <c r="G21">
        <f>_10sept_0_106[[#This Row],[V_mag]]-40</f>
        <v>-71.5</v>
      </c>
      <c r="H21">
        <f>(10^(_10sept_0_106[[#This Row],[H_mag_adj]]/20)*COS(RADIANS(_10sept_0_106[[#This Row],[H_phase]])))*0.6</f>
        <v>-1.3658330641041813E-4</v>
      </c>
      <c r="I21">
        <f>(10^(_10sept_0_106[[#This Row],[H_mag_adj]]/20)*SIN(RADIANS(_10sept_0_106[[#This Row],[H_phase]])))*0.6</f>
        <v>-8.8935666043750075E-5</v>
      </c>
      <c r="J21">
        <f>(10^(_10sept_0_106[[#This Row],[V_mag_adj]]/20)*COS(RADIANS(_10sept_0_106[[#This Row],[V_phase]])))*0.6</f>
        <v>-1.3286243164326549E-4</v>
      </c>
      <c r="K21">
        <f>(10^(_10sept_0_106[[#This Row],[V_mag_adj]]/20)*SIN(RADIANS(_10sept_0_106[[#This Row],[V_phase]])))*0.6</f>
        <v>-8.8507753873135329E-5</v>
      </c>
    </row>
    <row r="22" spans="1:11" x14ac:dyDescent="0.25">
      <c r="A22">
        <v>-161</v>
      </c>
      <c r="B22">
        <v>-34.94</v>
      </c>
      <c r="C22">
        <v>-127.09</v>
      </c>
      <c r="D22">
        <v>-35.07</v>
      </c>
      <c r="E22">
        <v>-125.65</v>
      </c>
      <c r="F22">
        <f>_10sept_0_106[[#This Row],[H_mag]]-40</f>
        <v>-74.94</v>
      </c>
      <c r="G22">
        <f>_10sept_0_106[[#This Row],[V_mag]]-40</f>
        <v>-75.069999999999993</v>
      </c>
      <c r="H22">
        <f>(10^(_10sept_0_106[[#This Row],[H_mag_adj]]/20)*COS(RADIANS(_10sept_0_106[[#This Row],[H_phase]])))*0.6</f>
        <v>-6.4791508616133162E-5</v>
      </c>
      <c r="I22">
        <f>(10^(_10sept_0_106[[#This Row],[H_mag_adj]]/20)*SIN(RADIANS(_10sept_0_106[[#This Row],[H_phase]])))*0.6</f>
        <v>-8.5700816679102839E-5</v>
      </c>
      <c r="J22">
        <f>(10^(_10sept_0_106[[#This Row],[V_mag_adj]]/20)*COS(RADIANS(_10sept_0_106[[#This Row],[V_phase]])))*0.6</f>
        <v>-6.1687173557732944E-5</v>
      </c>
      <c r="K22">
        <f>(10^(_10sept_0_106[[#This Row],[V_mag_adj]]/20)*SIN(RADIANS(_10sept_0_106[[#This Row],[V_phase]])))*0.6</f>
        <v>-8.600506631611761E-5</v>
      </c>
    </row>
    <row r="23" spans="1:11" x14ac:dyDescent="0.25">
      <c r="A23">
        <v>-160</v>
      </c>
      <c r="B23">
        <v>-38.630000000000003</v>
      </c>
      <c r="C23">
        <v>-80.31</v>
      </c>
      <c r="D23">
        <v>-39.119999999999997</v>
      </c>
      <c r="E23">
        <v>-80.87</v>
      </c>
      <c r="F23">
        <f>_10sept_0_106[[#This Row],[H_mag]]-40</f>
        <v>-78.63</v>
      </c>
      <c r="G23">
        <f>_10sept_0_106[[#This Row],[V_mag]]-40</f>
        <v>-79.12</v>
      </c>
      <c r="H23">
        <f>(10^(_10sept_0_106[[#This Row],[H_mag_adj]]/20)*COS(RADIANS(_10sept_0_106[[#This Row],[H_phase]])))*0.6</f>
        <v>1.1824427089142495E-5</v>
      </c>
      <c r="I23">
        <f>(10^(_10sept_0_106[[#This Row],[H_mag_adj]]/20)*SIN(RADIANS(_10sept_0_106[[#This Row],[H_phase]])))*0.6</f>
        <v>-6.9248518267230955E-5</v>
      </c>
      <c r="J23">
        <f>(10^(_10sept_0_106[[#This Row],[V_mag_adj]]/20)*COS(RADIANS(_10sept_0_106[[#This Row],[V_phase]])))*0.6</f>
        <v>1.0535615334838106E-5</v>
      </c>
      <c r="K23">
        <f>(10^(_10sept_0_106[[#This Row],[V_mag_adj]]/20)*SIN(RADIANS(_10sept_0_106[[#This Row],[V_phase]])))*0.6</f>
        <v>-6.5556228741977542E-5</v>
      </c>
    </row>
    <row r="24" spans="1:11" x14ac:dyDescent="0.25">
      <c r="A24">
        <v>-159</v>
      </c>
      <c r="B24">
        <v>-36.83</v>
      </c>
      <c r="C24">
        <v>-22.13</v>
      </c>
      <c r="D24">
        <v>-36.72</v>
      </c>
      <c r="E24">
        <v>-27.71</v>
      </c>
      <c r="F24">
        <f>_10sept_0_106[[#This Row],[H_mag]]-40</f>
        <v>-76.83</v>
      </c>
      <c r="G24">
        <f>_10sept_0_106[[#This Row],[V_mag]]-40</f>
        <v>-76.72</v>
      </c>
      <c r="H24">
        <f>(10^(_10sept_0_106[[#This Row],[H_mag_adj]]/20)*COS(RADIANS(_10sept_0_106[[#This Row],[H_phase]])))*0.6</f>
        <v>8.0060387749747108E-5</v>
      </c>
      <c r="I24">
        <f>(10^(_10sept_0_106[[#This Row],[H_mag_adj]]/20)*SIN(RADIANS(_10sept_0_106[[#This Row],[H_phase]])))*0.6</f>
        <v>-3.2557994044440457E-5</v>
      </c>
      <c r="J24">
        <f>(10^(_10sept_0_106[[#This Row],[V_mag_adj]]/20)*COS(RADIANS(_10sept_0_106[[#This Row],[V_phase]])))*0.6</f>
        <v>7.7490388414890073E-5</v>
      </c>
      <c r="K24">
        <f>(10^(_10sept_0_106[[#This Row],[V_mag_adj]]/20)*SIN(RADIANS(_10sept_0_106[[#This Row],[V_phase]])))*0.6</f>
        <v>-4.070061754872046E-5</v>
      </c>
    </row>
    <row r="25" spans="1:11" x14ac:dyDescent="0.25">
      <c r="A25">
        <v>-158</v>
      </c>
      <c r="B25">
        <v>-32.96</v>
      </c>
      <c r="C25">
        <v>1.29</v>
      </c>
      <c r="D25">
        <v>-32.86</v>
      </c>
      <c r="E25">
        <v>0.24</v>
      </c>
      <c r="F25">
        <f>_10sept_0_106[[#This Row],[H_mag]]-40</f>
        <v>-72.960000000000008</v>
      </c>
      <c r="G25">
        <f>_10sept_0_106[[#This Row],[V_mag]]-40</f>
        <v>-72.86</v>
      </c>
      <c r="H25">
        <f>(10^(_10sept_0_106[[#This Row],[H_mag_adj]]/20)*COS(RADIANS(_10sept_0_106[[#This Row],[H_phase]])))*0.6</f>
        <v>1.3490907548716782E-4</v>
      </c>
      <c r="I25">
        <f>(10^(_10sept_0_106[[#This Row],[H_mag_adj]]/20)*SIN(RADIANS(_10sept_0_106[[#This Row],[H_phase]])))*0.6</f>
        <v>3.0379570947693392E-6</v>
      </c>
      <c r="J25">
        <f>(10^(_10sept_0_106[[#This Row],[V_mag_adj]]/20)*COS(RADIANS(_10sept_0_106[[#This Row],[V_phase]])))*0.6</f>
        <v>1.3650464828478894E-4</v>
      </c>
      <c r="K25">
        <f>(10^(_10sept_0_106[[#This Row],[V_mag_adj]]/20)*SIN(RADIANS(_10sept_0_106[[#This Row],[V_phase]])))*0.6</f>
        <v>5.7179267786484254E-7</v>
      </c>
    </row>
    <row r="26" spans="1:11" x14ac:dyDescent="0.25">
      <c r="A26">
        <v>-157</v>
      </c>
      <c r="B26">
        <v>-30.28</v>
      </c>
      <c r="C26">
        <v>12.57</v>
      </c>
      <c r="D26">
        <v>-30.37</v>
      </c>
      <c r="E26">
        <v>13.06</v>
      </c>
      <c r="F26">
        <f>_10sept_0_106[[#This Row],[H_mag]]-40</f>
        <v>-70.28</v>
      </c>
      <c r="G26">
        <f>_10sept_0_106[[#This Row],[V_mag]]-40</f>
        <v>-70.37</v>
      </c>
      <c r="H26">
        <f>(10^(_10sept_0_106[[#This Row],[H_mag_adj]]/20)*COS(RADIANS(_10sept_0_106[[#This Row],[H_phase]])))*0.6</f>
        <v>1.7931424594705024E-4</v>
      </c>
      <c r="I26">
        <f>(10^(_10sept_0_106[[#This Row],[H_mag_adj]]/20)*SIN(RADIANS(_10sept_0_106[[#This Row],[H_phase]])))*0.6</f>
        <v>3.9982914473214449E-5</v>
      </c>
      <c r="J26">
        <f>(10^(_10sept_0_106[[#This Row],[V_mag_adj]]/20)*COS(RADIANS(_10sept_0_106[[#This Row],[V_phase]])))*0.6</f>
        <v>1.7712095098036649E-4</v>
      </c>
      <c r="K26">
        <f>(10^(_10sept_0_106[[#This Row],[V_mag_adj]]/20)*SIN(RADIANS(_10sept_0_106[[#This Row],[V_phase]])))*0.6</f>
        <v>4.1087007644989949E-5</v>
      </c>
    </row>
    <row r="27" spans="1:11" x14ac:dyDescent="0.25">
      <c r="A27">
        <v>-156</v>
      </c>
      <c r="B27">
        <v>-28.82</v>
      </c>
      <c r="C27">
        <v>21.18</v>
      </c>
      <c r="D27">
        <v>-28.71</v>
      </c>
      <c r="E27">
        <v>20.21</v>
      </c>
      <c r="F27">
        <f>_10sept_0_106[[#This Row],[H_mag]]-40</f>
        <v>-68.819999999999993</v>
      </c>
      <c r="G27">
        <f>_10sept_0_106[[#This Row],[V_mag]]-40</f>
        <v>-68.710000000000008</v>
      </c>
      <c r="H27">
        <f>(10^(_10sept_0_106[[#This Row],[H_mag_adj]]/20)*COS(RADIANS(_10sept_0_106[[#This Row],[H_phase]])))*0.6</f>
        <v>2.0266408493414831E-4</v>
      </c>
      <c r="I27">
        <f>(10^(_10sept_0_106[[#This Row],[H_mag_adj]]/20)*SIN(RADIANS(_10sept_0_106[[#This Row],[H_phase]])))*0.6</f>
        <v>7.8526842815024531E-5</v>
      </c>
      <c r="J27">
        <f>(10^(_10sept_0_106[[#This Row],[V_mag_adj]]/20)*COS(RADIANS(_10sept_0_106[[#This Row],[V_phase]])))*0.6</f>
        <v>2.0656388951381999E-4</v>
      </c>
      <c r="K27">
        <f>(10^(_10sept_0_106[[#This Row],[V_mag_adj]]/20)*SIN(RADIANS(_10sept_0_106[[#This Row],[V_phase]])))*0.6</f>
        <v>7.6041648423323687E-5</v>
      </c>
    </row>
    <row r="28" spans="1:11" x14ac:dyDescent="0.25">
      <c r="A28">
        <v>-155</v>
      </c>
      <c r="B28">
        <v>-27.89</v>
      </c>
      <c r="C28">
        <v>24.97</v>
      </c>
      <c r="D28">
        <v>-28.1</v>
      </c>
      <c r="E28">
        <v>25.21</v>
      </c>
      <c r="F28">
        <f>_10sept_0_106[[#This Row],[H_mag]]-40</f>
        <v>-67.89</v>
      </c>
      <c r="G28">
        <f>_10sept_0_106[[#This Row],[V_mag]]-40</f>
        <v>-68.099999999999994</v>
      </c>
      <c r="H28">
        <f>(10^(_10sept_0_106[[#This Row],[H_mag_adj]]/20)*COS(RADIANS(_10sept_0_106[[#This Row],[H_phase]])))*0.6</f>
        <v>2.1929711886156539E-4</v>
      </c>
      <c r="I28">
        <f>(10^(_10sept_0_106[[#This Row],[H_mag_adj]]/20)*SIN(RADIANS(_10sept_0_106[[#This Row],[H_phase]])))*0.6</f>
        <v>1.0212016875247454E-4</v>
      </c>
      <c r="J28">
        <f>(10^(_10sept_0_106[[#This Row],[V_mag_adj]]/20)*COS(RADIANS(_10sept_0_106[[#This Row],[V_phase]])))*0.6</f>
        <v>2.1363930219413932E-4</v>
      </c>
      <c r="K28">
        <f>(10^(_10sept_0_106[[#This Row],[V_mag_adj]]/20)*SIN(RADIANS(_10sept_0_106[[#This Row],[V_phase]])))*0.6</f>
        <v>1.0057657201779405E-4</v>
      </c>
    </row>
    <row r="29" spans="1:11" x14ac:dyDescent="0.25">
      <c r="A29">
        <v>-154</v>
      </c>
      <c r="B29">
        <v>-27.85</v>
      </c>
      <c r="C29">
        <v>28.79</v>
      </c>
      <c r="D29">
        <v>-27.83</v>
      </c>
      <c r="E29">
        <v>26.05</v>
      </c>
      <c r="F29">
        <f>_10sept_0_106[[#This Row],[H_mag]]-40</f>
        <v>-67.849999999999994</v>
      </c>
      <c r="G29">
        <f>_10sept_0_106[[#This Row],[V_mag]]-40</f>
        <v>-67.83</v>
      </c>
      <c r="H29">
        <f>(10^(_10sept_0_106[[#This Row],[H_mag_adj]]/20)*COS(RADIANS(_10sept_0_106[[#This Row],[H_phase]])))*0.6</f>
        <v>2.1298500810134314E-4</v>
      </c>
      <c r="I29">
        <f>(10^(_10sept_0_106[[#This Row],[H_mag_adj]]/20)*SIN(RADIANS(_10sept_0_106[[#This Row],[H_phase]])))*0.6</f>
        <v>1.1704109602722561E-4</v>
      </c>
      <c r="J29">
        <f>(10^(_10sept_0_106[[#This Row],[V_mag_adj]]/20)*COS(RADIANS(_10sept_0_106[[#This Row],[V_phase]])))*0.6</f>
        <v>2.188398382561721E-4</v>
      </c>
      <c r="K29">
        <f>(10^(_10sept_0_106[[#This Row],[V_mag_adj]]/20)*SIN(RADIANS(_10sept_0_106[[#This Row],[V_phase]])))*0.6</f>
        <v>1.0697182473404274E-4</v>
      </c>
    </row>
    <row r="30" spans="1:11" x14ac:dyDescent="0.25">
      <c r="A30">
        <v>-153</v>
      </c>
      <c r="B30">
        <v>-27.95</v>
      </c>
      <c r="C30">
        <v>28.14</v>
      </c>
      <c r="D30">
        <v>-28.03</v>
      </c>
      <c r="E30">
        <v>27.09</v>
      </c>
      <c r="F30">
        <f>_10sept_0_106[[#This Row],[H_mag]]-40</f>
        <v>-67.95</v>
      </c>
      <c r="G30">
        <f>_10sept_0_106[[#This Row],[V_mag]]-40</f>
        <v>-68.03</v>
      </c>
      <c r="H30">
        <f>(10^(_10sept_0_106[[#This Row],[H_mag_adj]]/20)*COS(RADIANS(_10sept_0_106[[#This Row],[H_phase]])))*0.6</f>
        <v>2.1184600211456687E-4</v>
      </c>
      <c r="I30">
        <f>(10^(_10sept_0_106[[#This Row],[H_mag_adj]]/20)*SIN(RADIANS(_10sept_0_106[[#This Row],[H_phase]])))*0.6</f>
        <v>1.1330536374292421E-4</v>
      </c>
      <c r="J30">
        <f>(10^(_10sept_0_106[[#This Row],[V_mag_adj]]/20)*COS(RADIANS(_10sept_0_106[[#This Row],[V_phase]])))*0.6</f>
        <v>2.1192581742679177E-4</v>
      </c>
      <c r="K30">
        <f>(10^(_10sept_0_106[[#This Row],[V_mag_adj]]/20)*SIN(RADIANS(_10sept_0_106[[#This Row],[V_phase]])))*0.6</f>
        <v>1.0840125012549427E-4</v>
      </c>
    </row>
    <row r="31" spans="1:11" x14ac:dyDescent="0.25">
      <c r="A31">
        <v>-152</v>
      </c>
      <c r="B31">
        <v>-28.44</v>
      </c>
      <c r="C31">
        <v>24.38</v>
      </c>
      <c r="D31">
        <v>-28.32</v>
      </c>
      <c r="E31">
        <v>23.56</v>
      </c>
      <c r="F31">
        <f>_10sept_0_106[[#This Row],[H_mag]]-40</f>
        <v>-68.44</v>
      </c>
      <c r="G31">
        <f>_10sept_0_106[[#This Row],[V_mag]]-40</f>
        <v>-68.319999999999993</v>
      </c>
      <c r="H31">
        <f>(10^(_10sept_0_106[[#This Row],[H_mag_adj]]/20)*COS(RADIANS(_10sept_0_106[[#This Row],[H_phase]])))*0.6</f>
        <v>2.068176174741661E-4</v>
      </c>
      <c r="I31">
        <f>(10^(_10sept_0_106[[#This Row],[H_mag_adj]]/20)*SIN(RADIANS(_10sept_0_106[[#This Row],[H_phase]])))*0.6</f>
        <v>9.3729597652806988E-5</v>
      </c>
      <c r="J31">
        <f>(10^(_10sept_0_106[[#This Row],[V_mag_adj]]/20)*COS(RADIANS(_10sept_0_106[[#This Row],[V_phase]])))*0.6</f>
        <v>2.1103330674715744E-4</v>
      </c>
      <c r="K31">
        <f>(10^(_10sept_0_106[[#This Row],[V_mag_adj]]/20)*SIN(RADIANS(_10sept_0_106[[#This Row],[V_phase]])))*0.6</f>
        <v>9.2022788106740832E-5</v>
      </c>
    </row>
    <row r="32" spans="1:11" x14ac:dyDescent="0.25">
      <c r="A32">
        <v>-151</v>
      </c>
      <c r="B32">
        <v>-28.83</v>
      </c>
      <c r="C32">
        <v>17.309999999999999</v>
      </c>
      <c r="D32">
        <v>-28.7</v>
      </c>
      <c r="E32">
        <v>17.41</v>
      </c>
      <c r="F32">
        <f>_10sept_0_106[[#This Row],[H_mag]]-40</f>
        <v>-68.83</v>
      </c>
      <c r="G32">
        <f>_10sept_0_106[[#This Row],[V_mag]]-40</f>
        <v>-68.7</v>
      </c>
      <c r="H32">
        <f>(10^(_10sept_0_106[[#This Row],[H_mag_adj]]/20)*COS(RADIANS(_10sept_0_106[[#This Row],[H_phase]])))*0.6</f>
        <v>2.072632070918474E-4</v>
      </c>
      <c r="I32">
        <f>(10^(_10sept_0_106[[#This Row],[H_mag_adj]]/20)*SIN(RADIANS(_10sept_0_106[[#This Row],[H_phase]])))*0.6</f>
        <v>6.4594985981734896E-5</v>
      </c>
      <c r="J32">
        <f>(10^(_10sept_0_106[[#This Row],[V_mag_adj]]/20)*COS(RADIANS(_10sept_0_106[[#This Row],[V_phase]])))*0.6</f>
        <v>2.1027384502753509E-4</v>
      </c>
      <c r="K32">
        <f>(10^(_10sept_0_106[[#This Row],[V_mag_adj]]/20)*SIN(RADIANS(_10sept_0_106[[#This Row],[V_phase]])))*0.6</f>
        <v>6.5936134786895173E-5</v>
      </c>
    </row>
    <row r="33" spans="1:11" x14ac:dyDescent="0.25">
      <c r="A33">
        <v>-150</v>
      </c>
      <c r="B33">
        <v>-28.85</v>
      </c>
      <c r="C33">
        <v>9.7799999999999994</v>
      </c>
      <c r="D33">
        <v>-28.89</v>
      </c>
      <c r="E33">
        <v>9.17</v>
      </c>
      <c r="F33">
        <f>_10sept_0_106[[#This Row],[H_mag]]-40</f>
        <v>-68.849999999999994</v>
      </c>
      <c r="G33">
        <f>_10sept_0_106[[#This Row],[V_mag]]-40</f>
        <v>-68.89</v>
      </c>
      <c r="H33">
        <f>(10^(_10sept_0_106[[#This Row],[H_mag_adj]]/20)*COS(RADIANS(_10sept_0_106[[#This Row],[H_phase]])))*0.6</f>
        <v>2.1344866730155067E-4</v>
      </c>
      <c r="I33">
        <f>(10^(_10sept_0_106[[#This Row],[H_mag_adj]]/20)*SIN(RADIANS(_10sept_0_106[[#This Row],[H_phase]])))*0.6</f>
        <v>3.6792260755145567E-5</v>
      </c>
      <c r="J33">
        <f>(10^(_10sept_0_106[[#This Row],[V_mag_adj]]/20)*COS(RADIANS(_10sept_0_106[[#This Row],[V_phase]])))*0.6</f>
        <v>2.1284582045671559E-4</v>
      </c>
      <c r="K33">
        <f>(10^(_10sept_0_106[[#This Row],[V_mag_adj]]/20)*SIN(RADIANS(_10sept_0_106[[#This Row],[V_phase]])))*0.6</f>
        <v>3.4359140911767586E-5</v>
      </c>
    </row>
    <row r="34" spans="1:11" x14ac:dyDescent="0.25">
      <c r="A34">
        <v>-149</v>
      </c>
      <c r="B34">
        <v>-28.67</v>
      </c>
      <c r="C34">
        <v>0.74</v>
      </c>
      <c r="D34">
        <v>-28.84</v>
      </c>
      <c r="E34">
        <v>1.63</v>
      </c>
      <c r="F34">
        <f>_10sept_0_106[[#This Row],[H_mag]]-40</f>
        <v>-68.67</v>
      </c>
      <c r="G34">
        <f>_10sept_0_106[[#This Row],[V_mag]]-40</f>
        <v>-68.84</v>
      </c>
      <c r="H34">
        <f>(10^(_10sept_0_106[[#This Row],[H_mag_adj]]/20)*COS(RADIANS(_10sept_0_106[[#This Row],[H_phase]])))*0.6</f>
        <v>2.2111338203393915E-4</v>
      </c>
      <c r="I34">
        <f>(10^(_10sept_0_106[[#This Row],[H_mag_adj]]/20)*SIN(RADIANS(_10sept_0_106[[#This Row],[H_phase]])))*0.6</f>
        <v>2.8559346369898155E-6</v>
      </c>
      <c r="J34">
        <f>(10^(_10sept_0_106[[#This Row],[V_mag_adj]]/20)*COS(RADIANS(_10sept_0_106[[#This Row],[V_phase]])))*0.6</f>
        <v>2.1675817267887137E-4</v>
      </c>
      <c r="K34">
        <f>(10^(_10sept_0_106[[#This Row],[V_mag_adj]]/20)*SIN(RADIANS(_10sept_0_106[[#This Row],[V_phase]])))*0.6</f>
        <v>6.1681885236064168E-6</v>
      </c>
    </row>
    <row r="35" spans="1:11" x14ac:dyDescent="0.25">
      <c r="A35">
        <v>-148</v>
      </c>
      <c r="B35">
        <v>-28.16</v>
      </c>
      <c r="C35">
        <v>-5.9</v>
      </c>
      <c r="D35">
        <v>-28.09</v>
      </c>
      <c r="E35">
        <v>-6.14</v>
      </c>
      <c r="F35">
        <f>_10sept_0_106[[#This Row],[H_mag]]-40</f>
        <v>-68.16</v>
      </c>
      <c r="G35">
        <f>_10sept_0_106[[#This Row],[V_mag]]-40</f>
        <v>-68.09</v>
      </c>
      <c r="H35">
        <f>(10^(_10sept_0_106[[#This Row],[H_mag_adj]]/20)*COS(RADIANS(_10sept_0_106[[#This Row],[H_phase]])))*0.6</f>
        <v>2.3326232405358117E-4</v>
      </c>
      <c r="I35">
        <f>(10^(_10sept_0_106[[#This Row],[H_mag_adj]]/20)*SIN(RADIANS(_10sept_0_106[[#This Row],[H_phase]])))*0.6</f>
        <v>-2.4105316295220572E-5</v>
      </c>
      <c r="J35">
        <f>(10^(_10sept_0_106[[#This Row],[V_mag_adj]]/20)*COS(RADIANS(_10sept_0_106[[#This Row],[V_phase]])))*0.6</f>
        <v>2.350459398554207E-4</v>
      </c>
      <c r="K35">
        <f>(10^(_10sept_0_106[[#This Row],[V_mag_adj]]/20)*SIN(RADIANS(_10sept_0_106[[#This Row],[V_phase]])))*0.6</f>
        <v>-2.5285144175440381E-5</v>
      </c>
    </row>
    <row r="36" spans="1:11" x14ac:dyDescent="0.25">
      <c r="A36">
        <v>-147</v>
      </c>
      <c r="B36">
        <v>-27.36</v>
      </c>
      <c r="C36">
        <v>-9</v>
      </c>
      <c r="D36">
        <v>-27.49</v>
      </c>
      <c r="E36">
        <v>-8.4700000000000006</v>
      </c>
      <c r="F36">
        <f>_10sept_0_106[[#This Row],[H_mag]]-40</f>
        <v>-67.36</v>
      </c>
      <c r="G36">
        <f>_10sept_0_106[[#This Row],[V_mag]]-40</f>
        <v>-67.489999999999995</v>
      </c>
      <c r="H36">
        <f>(10^(_10sept_0_106[[#This Row],[H_mag_adj]]/20)*COS(RADIANS(_10sept_0_106[[#This Row],[H_phase]])))*0.6</f>
        <v>2.5396342618550909E-4</v>
      </c>
      <c r="I36">
        <f>(10^(_10sept_0_106[[#This Row],[H_mag_adj]]/20)*SIN(RADIANS(_10sept_0_106[[#This Row],[H_phase]])))*0.6</f>
        <v>-4.0223855119293542E-5</v>
      </c>
      <c r="J36">
        <f>(10^(_10sept_0_106[[#This Row],[V_mag_adj]]/20)*COS(RADIANS(_10sept_0_106[[#This Row],[V_phase]])))*0.6</f>
        <v>2.5054655271249484E-4</v>
      </c>
      <c r="K36">
        <f>(10^(_10sept_0_106[[#This Row],[V_mag_adj]]/20)*SIN(RADIANS(_10sept_0_106[[#This Row],[V_phase]])))*0.6</f>
        <v>-3.7310327685725526E-5</v>
      </c>
    </row>
    <row r="37" spans="1:11" x14ac:dyDescent="0.25">
      <c r="A37">
        <v>-146</v>
      </c>
      <c r="B37">
        <v>-26.9</v>
      </c>
      <c r="C37">
        <v>-7.47</v>
      </c>
      <c r="D37">
        <v>-26.88</v>
      </c>
      <c r="E37">
        <v>-6.44</v>
      </c>
      <c r="F37">
        <f>_10sept_0_106[[#This Row],[H_mag]]-40</f>
        <v>-66.900000000000006</v>
      </c>
      <c r="G37">
        <f>_10sept_0_106[[#This Row],[V_mag]]-40</f>
        <v>-66.88</v>
      </c>
      <c r="H37">
        <f>(10^(_10sept_0_106[[#This Row],[H_mag_adj]]/20)*COS(RADIANS(_10sept_0_106[[#This Row],[H_phase]])))*0.6</f>
        <v>2.6881264444304326E-4</v>
      </c>
      <c r="I37">
        <f>(10^(_10sept_0_106[[#This Row],[H_mag_adj]]/20)*SIN(RADIANS(_10sept_0_106[[#This Row],[H_phase]])))*0.6</f>
        <v>-3.5246676377226032E-5</v>
      </c>
      <c r="J37">
        <f>(10^(_10sept_0_106[[#This Row],[V_mag_adj]]/20)*COS(RADIANS(_10sept_0_106[[#This Row],[V_phase]])))*0.6</f>
        <v>2.7002383884508968E-4</v>
      </c>
      <c r="K37">
        <f>(10^(_10sept_0_106[[#This Row],[V_mag_adj]]/20)*SIN(RADIANS(_10sept_0_106[[#This Row],[V_phase]])))*0.6</f>
        <v>-3.0478925392496086E-5</v>
      </c>
    </row>
    <row r="38" spans="1:11" x14ac:dyDescent="0.25">
      <c r="A38">
        <v>-145</v>
      </c>
      <c r="B38">
        <v>-26.7</v>
      </c>
      <c r="C38">
        <v>-1.78</v>
      </c>
      <c r="D38">
        <v>-26.82</v>
      </c>
      <c r="E38">
        <v>-1.94</v>
      </c>
      <c r="F38">
        <f>_10sept_0_106[[#This Row],[H_mag]]-40</f>
        <v>-66.7</v>
      </c>
      <c r="G38">
        <f>_10sept_0_106[[#This Row],[V_mag]]-40</f>
        <v>-66.819999999999993</v>
      </c>
      <c r="H38">
        <f>(10^(_10sept_0_106[[#This Row],[H_mag_adj]]/20)*COS(RADIANS(_10sept_0_106[[#This Row],[H_phase]])))*0.6</f>
        <v>2.772947435174164E-4</v>
      </c>
      <c r="I38">
        <f>(10^(_10sept_0_106[[#This Row],[H_mag_adj]]/20)*SIN(RADIANS(_10sept_0_106[[#This Row],[H_phase]])))*0.6</f>
        <v>-8.6174497207963107E-6</v>
      </c>
      <c r="J38">
        <f>(10^(_10sept_0_106[[#This Row],[V_mag_adj]]/20)*COS(RADIANS(_10sept_0_106[[#This Row],[V_phase]])))*0.6</f>
        <v>2.7346531638744762E-4</v>
      </c>
      <c r="K38">
        <f>(10^(_10sept_0_106[[#This Row],[V_mag_adj]]/20)*SIN(RADIANS(_10sept_0_106[[#This Row],[V_phase]])))*0.6</f>
        <v>-9.2629082283161225E-6</v>
      </c>
    </row>
    <row r="39" spans="1:11" x14ac:dyDescent="0.25">
      <c r="A39">
        <v>-144</v>
      </c>
      <c r="B39">
        <v>-26.86</v>
      </c>
      <c r="C39">
        <v>7.43</v>
      </c>
      <c r="D39">
        <v>-26.81</v>
      </c>
      <c r="E39">
        <v>8.25</v>
      </c>
      <c r="F39">
        <f>_10sept_0_106[[#This Row],[H_mag]]-40</f>
        <v>-66.86</v>
      </c>
      <c r="G39">
        <f>_10sept_0_106[[#This Row],[V_mag]]-40</f>
        <v>-66.81</v>
      </c>
      <c r="H39">
        <f>(10^(_10sept_0_106[[#This Row],[H_mag_adj]]/20)*COS(RADIANS(_10sept_0_106[[#This Row],[H_phase]])))*0.6</f>
        <v>2.7007808182364236E-4</v>
      </c>
      <c r="I39">
        <f>(10^(_10sept_0_106[[#This Row],[H_mag_adj]]/20)*SIN(RADIANS(_10sept_0_106[[#This Row],[H_phase]])))*0.6</f>
        <v>3.5220826171199634E-5</v>
      </c>
      <c r="J39">
        <f>(10^(_10sept_0_106[[#This Row],[V_mag_adj]]/20)*COS(RADIANS(_10sept_0_106[[#This Row],[V_phase]])))*0.6</f>
        <v>2.7110247844929099E-4</v>
      </c>
      <c r="K39">
        <f>(10^(_10sept_0_106[[#This Row],[V_mag_adj]]/20)*SIN(RADIANS(_10sept_0_106[[#This Row],[V_phase]])))*0.6</f>
        <v>3.9307988630226968E-5</v>
      </c>
    </row>
    <row r="40" spans="1:11" x14ac:dyDescent="0.25">
      <c r="A40">
        <v>-143</v>
      </c>
      <c r="B40">
        <v>-26.97</v>
      </c>
      <c r="C40">
        <v>21.16</v>
      </c>
      <c r="D40">
        <v>-27</v>
      </c>
      <c r="E40">
        <v>21.74</v>
      </c>
      <c r="F40">
        <f>_10sept_0_106[[#This Row],[H_mag]]-40</f>
        <v>-66.97</v>
      </c>
      <c r="G40">
        <f>_10sept_0_106[[#This Row],[V_mag]]-40</f>
        <v>-67</v>
      </c>
      <c r="H40">
        <f>(10^(_10sept_0_106[[#This Row],[H_mag_adj]]/20)*COS(RADIANS(_10sept_0_106[[#This Row],[H_phase]])))*0.6</f>
        <v>2.5080460228376369E-4</v>
      </c>
      <c r="I40">
        <f>(10^(_10sept_0_106[[#This Row],[H_mag_adj]]/20)*SIN(RADIANS(_10sept_0_106[[#This Row],[H_phase]])))*0.6</f>
        <v>9.7079311530300875E-5</v>
      </c>
      <c r="J40">
        <f>(10^(_10sept_0_106[[#This Row],[V_mag_adj]]/20)*COS(RADIANS(_10sept_0_106[[#This Row],[V_phase]])))*0.6</f>
        <v>2.4894772212475394E-4</v>
      </c>
      <c r="K40">
        <f>(10^(_10sept_0_106[[#This Row],[V_mag_adj]]/20)*SIN(RADIANS(_10sept_0_106[[#This Row],[V_phase]])))*0.6</f>
        <v>9.9269708309110245E-5</v>
      </c>
    </row>
    <row r="41" spans="1:11" x14ac:dyDescent="0.25">
      <c r="A41">
        <v>-142</v>
      </c>
      <c r="B41">
        <v>-27.16</v>
      </c>
      <c r="C41">
        <v>38.450000000000003</v>
      </c>
      <c r="D41">
        <v>-27.09</v>
      </c>
      <c r="E41">
        <v>39.630000000000003</v>
      </c>
      <c r="F41">
        <f>_10sept_0_106[[#This Row],[H_mag]]-40</f>
        <v>-67.16</v>
      </c>
      <c r="G41">
        <f>_10sept_0_106[[#This Row],[V_mag]]-40</f>
        <v>-67.09</v>
      </c>
      <c r="H41">
        <f>(10^(_10sept_0_106[[#This Row],[H_mag_adj]]/20)*COS(RADIANS(_10sept_0_106[[#This Row],[H_phase]])))*0.6</f>
        <v>2.0606148039989335E-4</v>
      </c>
      <c r="I41">
        <f>(10^(_10sept_0_106[[#This Row],[H_mag_adj]]/20)*SIN(RADIANS(_10sept_0_106[[#This Row],[H_phase]])))*0.6</f>
        <v>1.6361530654608703E-4</v>
      </c>
      <c r="J41">
        <f>(10^(_10sept_0_106[[#This Row],[V_mag_adj]]/20)*COS(RADIANS(_10sept_0_106[[#This Row],[V_phase]])))*0.6</f>
        <v>2.0428813281721207E-4</v>
      </c>
      <c r="K41">
        <f>(10^(_10sept_0_106[[#This Row],[V_mag_adj]]/20)*SIN(RADIANS(_10sept_0_106[[#This Row],[V_phase]])))*0.6</f>
        <v>1.6918208888050515E-4</v>
      </c>
    </row>
    <row r="42" spans="1:11" x14ac:dyDescent="0.25">
      <c r="A42">
        <v>-141</v>
      </c>
      <c r="B42">
        <v>-26.75</v>
      </c>
      <c r="C42">
        <v>58.87</v>
      </c>
      <c r="D42">
        <v>-26.76</v>
      </c>
      <c r="E42">
        <v>58.46</v>
      </c>
      <c r="F42">
        <f>_10sept_0_106[[#This Row],[H_mag]]-40</f>
        <v>-66.75</v>
      </c>
      <c r="G42">
        <f>_10sept_0_106[[#This Row],[V_mag]]-40</f>
        <v>-66.760000000000005</v>
      </c>
      <c r="H42">
        <f>(10^(_10sept_0_106[[#This Row],[H_mag_adj]]/20)*COS(RADIANS(_10sept_0_106[[#This Row],[H_phase]])))*0.6</f>
        <v>1.4260223602545791E-4</v>
      </c>
      <c r="I42">
        <f>(10^(_10sept_0_106[[#This Row],[H_mag_adj]]/20)*SIN(RADIANS(_10sept_0_106[[#This Row],[H_phase]])))*0.6</f>
        <v>2.3611481892219058E-4</v>
      </c>
      <c r="J42">
        <f>(10^(_10sept_0_106[[#This Row],[V_mag_adj]]/20)*COS(RADIANS(_10sept_0_106[[#This Row],[V_phase]])))*0.6</f>
        <v>1.4412215046472607E-4</v>
      </c>
      <c r="K42">
        <f>(10^(_10sept_0_106[[#This Row],[V_mag_adj]]/20)*SIN(RADIANS(_10sept_0_106[[#This Row],[V_phase]])))*0.6</f>
        <v>2.3481784247160833E-4</v>
      </c>
    </row>
    <row r="43" spans="1:11" x14ac:dyDescent="0.25">
      <c r="A43">
        <v>-140</v>
      </c>
      <c r="B43">
        <v>-25.91</v>
      </c>
      <c r="C43">
        <v>77.760000000000005</v>
      </c>
      <c r="D43">
        <v>-25.99</v>
      </c>
      <c r="E43">
        <v>78.02</v>
      </c>
      <c r="F43">
        <f>_10sept_0_106[[#This Row],[H_mag]]-40</f>
        <v>-65.91</v>
      </c>
      <c r="G43">
        <f>_10sept_0_106[[#This Row],[V_mag]]-40</f>
        <v>-65.989999999999995</v>
      </c>
      <c r="H43">
        <f>(10^(_10sept_0_106[[#This Row],[H_mag_adj]]/20)*COS(RADIANS(_10sept_0_106[[#This Row],[H_phase]])))*0.6</f>
        <v>6.4417175169503607E-5</v>
      </c>
      <c r="I43">
        <f>(10^(_10sept_0_106[[#This Row],[H_mag_adj]]/20)*SIN(RADIANS(_10sept_0_106[[#This Row],[H_phase]])))*0.6</f>
        <v>2.9693745613818971E-4</v>
      </c>
      <c r="J43">
        <f>(10^(_10sept_0_106[[#This Row],[V_mag_adj]]/20)*COS(RADIANS(_10sept_0_106[[#This Row],[V_phase]])))*0.6</f>
        <v>6.2490836526913772E-5</v>
      </c>
      <c r="K43">
        <f>(10^(_10sept_0_106[[#This Row],[V_mag_adj]]/20)*SIN(RADIANS(_10sept_0_106[[#This Row],[V_phase]])))*0.6</f>
        <v>2.9450172282940095E-4</v>
      </c>
    </row>
    <row r="44" spans="1:11" x14ac:dyDescent="0.25">
      <c r="A44">
        <v>-139</v>
      </c>
      <c r="B44">
        <v>-25.06</v>
      </c>
      <c r="C44">
        <v>94.14</v>
      </c>
      <c r="D44">
        <v>-25.11</v>
      </c>
      <c r="E44">
        <v>93.75</v>
      </c>
      <c r="F44">
        <f>_10sept_0_106[[#This Row],[H_mag]]-40</f>
        <v>-65.06</v>
      </c>
      <c r="G44">
        <f>_10sept_0_106[[#This Row],[V_mag]]-40</f>
        <v>-65.11</v>
      </c>
      <c r="H44">
        <f>(10^(_10sept_0_106[[#This Row],[H_mag_adj]]/20)*COS(RADIANS(_10sept_0_106[[#This Row],[H_phase]])))*0.6</f>
        <v>-2.4190841905324431E-5</v>
      </c>
      <c r="I44">
        <f>(10^(_10sept_0_106[[#This Row],[H_mag_adj]]/20)*SIN(RADIANS(_10sept_0_106[[#This Row],[H_phase]])))*0.6</f>
        <v>3.3420776202131068E-4</v>
      </c>
      <c r="J44">
        <f>(10^(_10sept_0_106[[#This Row],[V_mag_adj]]/20)*COS(RADIANS(_10sept_0_106[[#This Row],[V_phase]])))*0.6</f>
        <v>-2.1789626106237955E-5</v>
      </c>
      <c r="K44">
        <f>(10^(_10sept_0_106[[#This Row],[V_mag_adj]]/20)*SIN(RADIANS(_10sept_0_106[[#This Row],[V_phase]])))*0.6</f>
        <v>3.3244545177085343E-4</v>
      </c>
    </row>
    <row r="45" spans="1:11" x14ac:dyDescent="0.25">
      <c r="A45">
        <v>-138</v>
      </c>
      <c r="B45">
        <v>-24.24</v>
      </c>
      <c r="C45">
        <v>110.06</v>
      </c>
      <c r="D45">
        <v>-24.21</v>
      </c>
      <c r="E45">
        <v>109.72</v>
      </c>
      <c r="F45">
        <f>_10sept_0_106[[#This Row],[H_mag]]-40</f>
        <v>-64.239999999999995</v>
      </c>
      <c r="G45">
        <f>_10sept_0_106[[#This Row],[V_mag]]-40</f>
        <v>-64.210000000000008</v>
      </c>
      <c r="H45">
        <f>(10^(_10sept_0_106[[#This Row],[H_mag_adj]]/20)*COS(RADIANS(_10sept_0_106[[#This Row],[H_phase]])))*0.6</f>
        <v>-1.2631369347948854E-4</v>
      </c>
      <c r="I45">
        <f>(10^(_10sept_0_106[[#This Row],[H_mag_adj]]/20)*SIN(RADIANS(_10sept_0_106[[#This Row],[H_phase]])))*0.6</f>
        <v>3.4591649060687602E-4</v>
      </c>
      <c r="J45">
        <f>(10^(_10sept_0_106[[#This Row],[V_mag_adj]]/20)*COS(RADIANS(_10sept_0_106[[#This Row],[V_phase]])))*0.6</f>
        <v>-1.2468868837063046E-4</v>
      </c>
      <c r="K45">
        <f>(10^(_10sept_0_106[[#This Row],[V_mag_adj]]/20)*SIN(RADIANS(_10sept_0_106[[#This Row],[V_phase]])))*0.6</f>
        <v>3.4785934741348676E-4</v>
      </c>
    </row>
    <row r="46" spans="1:11" x14ac:dyDescent="0.25">
      <c r="A46">
        <v>-137</v>
      </c>
      <c r="B46">
        <v>-23.71</v>
      </c>
      <c r="C46">
        <v>124.19</v>
      </c>
      <c r="D46">
        <v>-23.65</v>
      </c>
      <c r="E46">
        <v>124.71</v>
      </c>
      <c r="F46">
        <f>_10sept_0_106[[#This Row],[H_mag]]-40</f>
        <v>-63.71</v>
      </c>
      <c r="G46">
        <f>_10sept_0_106[[#This Row],[V_mag]]-40</f>
        <v>-63.65</v>
      </c>
      <c r="H46">
        <f>(10^(_10sept_0_106[[#This Row],[H_mag_adj]]/20)*COS(RADIANS(_10sept_0_106[[#This Row],[H_phase]])))*0.6</f>
        <v>-2.1995834201018536E-4</v>
      </c>
      <c r="I46">
        <f>(10^(_10sept_0_106[[#This Row],[H_mag_adj]]/20)*SIN(RADIANS(_10sept_0_106[[#This Row],[H_phase]])))*0.6</f>
        <v>3.2378041402820746E-4</v>
      </c>
      <c r="J46">
        <f>(10^(_10sept_0_106[[#This Row],[V_mag_adj]]/20)*COS(RADIANS(_10sept_0_106[[#This Row],[V_phase]])))*0.6</f>
        <v>-2.2443276501897801E-4</v>
      </c>
      <c r="K46">
        <f>(10^(_10sept_0_106[[#This Row],[V_mag_adj]]/20)*SIN(RADIANS(_10sept_0_106[[#This Row],[V_phase]])))*0.6</f>
        <v>3.2400123710247077E-4</v>
      </c>
    </row>
    <row r="47" spans="1:11" x14ac:dyDescent="0.25">
      <c r="A47">
        <v>-136</v>
      </c>
      <c r="B47">
        <v>-23.51</v>
      </c>
      <c r="C47">
        <v>136.80000000000001</v>
      </c>
      <c r="D47">
        <v>-23.42</v>
      </c>
      <c r="E47">
        <v>137.83000000000001</v>
      </c>
      <c r="F47">
        <f>_10sept_0_106[[#This Row],[H_mag]]-40</f>
        <v>-63.510000000000005</v>
      </c>
      <c r="G47">
        <f>_10sept_0_106[[#This Row],[V_mag]]-40</f>
        <v>-63.42</v>
      </c>
      <c r="H47">
        <f>(10^(_10sept_0_106[[#This Row],[H_mag_adj]]/20)*COS(RADIANS(_10sept_0_106[[#This Row],[H_phase]])))*0.6</f>
        <v>-2.9198469555416045E-4</v>
      </c>
      <c r="I47">
        <f>(10^(_10sept_0_106[[#This Row],[H_mag_adj]]/20)*SIN(RADIANS(_10sept_0_106[[#This Row],[H_phase]])))*0.6</f>
        <v>2.7419187986744742E-4</v>
      </c>
      <c r="J47">
        <f>(10^(_10sept_0_106[[#This Row],[V_mag_adj]]/20)*COS(RADIANS(_10sept_0_106[[#This Row],[V_phase]])))*0.6</f>
        <v>-2.9995838063369109E-4</v>
      </c>
      <c r="K47">
        <f>(10^(_10sept_0_106[[#This Row],[V_mag_adj]]/20)*SIN(RADIANS(_10sept_0_106[[#This Row],[V_phase]])))*0.6</f>
        <v>2.7169959797841188E-4</v>
      </c>
    </row>
    <row r="48" spans="1:11" x14ac:dyDescent="0.25">
      <c r="A48">
        <v>-135</v>
      </c>
      <c r="B48">
        <v>-23.6</v>
      </c>
      <c r="C48">
        <v>149.58000000000001</v>
      </c>
      <c r="D48">
        <v>-23.56</v>
      </c>
      <c r="E48">
        <v>150.05000000000001</v>
      </c>
      <c r="F48">
        <f>_10sept_0_106[[#This Row],[H_mag]]-40</f>
        <v>-63.6</v>
      </c>
      <c r="G48">
        <f>_10sept_0_106[[#This Row],[V_mag]]-40</f>
        <v>-63.56</v>
      </c>
      <c r="H48">
        <f>(10^(_10sept_0_106[[#This Row],[H_mag_adj]]/20)*COS(RADIANS(_10sept_0_106[[#This Row],[H_phase]])))*0.6</f>
        <v>-3.4184423462807023E-4</v>
      </c>
      <c r="I48">
        <f>(10^(_10sept_0_106[[#This Row],[H_mag_adj]]/20)*SIN(RADIANS(_10sept_0_106[[#This Row],[H_phase]])))*0.6</f>
        <v>2.0071925382984164E-4</v>
      </c>
      <c r="J48">
        <f>(10^(_10sept_0_106[[#This Row],[V_mag_adj]]/20)*COS(RADIANS(_10sept_0_106[[#This Row],[V_phase]])))*0.6</f>
        <v>-3.4506465251503751E-4</v>
      </c>
      <c r="K48">
        <f>(10^(_10sept_0_106[[#This Row],[V_mag_adj]]/20)*SIN(RADIANS(_10sept_0_106[[#This Row],[V_phase]])))*0.6</f>
        <v>1.9882187114861276E-4</v>
      </c>
    </row>
    <row r="49" spans="1:11" x14ac:dyDescent="0.25">
      <c r="A49">
        <v>-134</v>
      </c>
      <c r="B49">
        <v>-23.79</v>
      </c>
      <c r="C49">
        <v>163.29</v>
      </c>
      <c r="D49">
        <v>-23.87</v>
      </c>
      <c r="E49">
        <v>162.93</v>
      </c>
      <c r="F49">
        <f>_10sept_0_106[[#This Row],[H_mag]]-40</f>
        <v>-63.79</v>
      </c>
      <c r="G49">
        <f>_10sept_0_106[[#This Row],[V_mag]]-40</f>
        <v>-63.870000000000005</v>
      </c>
      <c r="H49">
        <f>(10^(_10sept_0_106[[#This Row],[H_mag_adj]]/20)*COS(RADIANS(_10sept_0_106[[#This Row],[H_phase]])))*0.6</f>
        <v>-3.7146126629011172E-4</v>
      </c>
      <c r="I49">
        <f>(10^(_10sept_0_106[[#This Row],[H_mag_adj]]/20)*SIN(RADIANS(_10sept_0_106[[#This Row],[H_phase]])))*0.6</f>
        <v>1.1151439207084637E-4</v>
      </c>
      <c r="J49">
        <f>(10^(_10sept_0_106[[#This Row],[V_mag_adj]]/20)*COS(RADIANS(_10sept_0_106[[#This Row],[V_phase]])))*0.6</f>
        <v>-3.6735418654522764E-4</v>
      </c>
      <c r="K49">
        <f>(10^(_10sept_0_106[[#This Row],[V_mag_adj]]/20)*SIN(RADIANS(_10sept_0_106[[#This Row],[V_phase]])))*0.6</f>
        <v>1.1280238784206724E-4</v>
      </c>
    </row>
    <row r="50" spans="1:11" x14ac:dyDescent="0.25">
      <c r="A50">
        <v>-133</v>
      </c>
      <c r="B50">
        <v>-24.38</v>
      </c>
      <c r="C50">
        <v>176.19</v>
      </c>
      <c r="D50">
        <v>-24.39</v>
      </c>
      <c r="E50">
        <v>174.52</v>
      </c>
      <c r="F50">
        <f>_10sept_0_106[[#This Row],[H_mag]]-40</f>
        <v>-64.38</v>
      </c>
      <c r="G50">
        <f>_10sept_0_106[[#This Row],[V_mag]]-40</f>
        <v>-64.39</v>
      </c>
      <c r="H50">
        <f>(10^(_10sept_0_106[[#This Row],[H_mag_adj]]/20)*COS(RADIANS(_10sept_0_106[[#This Row],[H_phase]])))*0.6</f>
        <v>-3.6156830047559362E-4</v>
      </c>
      <c r="I50">
        <f>(10^(_10sept_0_106[[#This Row],[H_mag_adj]]/20)*SIN(RADIANS(_10sept_0_106[[#This Row],[H_phase]])))*0.6</f>
        <v>2.407872472556502E-5</v>
      </c>
      <c r="J50">
        <f>(10^(_10sept_0_106[[#This Row],[V_mag_adj]]/20)*COS(RADIANS(_10sept_0_106[[#This Row],[V_phase]])))*0.6</f>
        <v>-3.6029795620956317E-4</v>
      </c>
      <c r="K50">
        <f>(10^(_10sept_0_106[[#This Row],[V_mag_adj]]/20)*SIN(RADIANS(_10sept_0_106[[#This Row],[V_phase]])))*0.6</f>
        <v>3.4565817754047751E-5</v>
      </c>
    </row>
    <row r="51" spans="1:11" x14ac:dyDescent="0.25">
      <c r="A51">
        <v>-132</v>
      </c>
      <c r="B51">
        <v>-24.98</v>
      </c>
      <c r="C51">
        <v>-172.99</v>
      </c>
      <c r="D51">
        <v>-25.06</v>
      </c>
      <c r="E51">
        <v>-173.41</v>
      </c>
      <c r="F51">
        <f>_10sept_0_106[[#This Row],[H_mag]]-40</f>
        <v>-64.98</v>
      </c>
      <c r="G51">
        <f>_10sept_0_106[[#This Row],[V_mag]]-40</f>
        <v>-65.06</v>
      </c>
      <c r="H51">
        <f>(10^(_10sept_0_106[[#This Row],[H_mag_adj]]/20)*COS(RADIANS(_10sept_0_106[[#This Row],[H_phase]])))*0.6</f>
        <v>-3.356546333979309E-4</v>
      </c>
      <c r="I51">
        <f>(10^(_10sept_0_106[[#This Row],[H_mag_adj]]/20)*SIN(RADIANS(_10sept_0_106[[#This Row],[H_phase]])))*0.6</f>
        <v>-4.1272674033700349E-5</v>
      </c>
      <c r="J51">
        <f>(10^(_10sept_0_106[[#This Row],[V_mag_adj]]/20)*COS(RADIANS(_10sept_0_106[[#This Row],[V_phase]])))*0.6</f>
        <v>-3.3286816589438113E-4</v>
      </c>
      <c r="K51">
        <f>(10^(_10sept_0_106[[#This Row],[V_mag_adj]]/20)*SIN(RADIANS(_10sept_0_106[[#This Row],[V_phase]])))*0.6</f>
        <v>-3.845528782225172E-5</v>
      </c>
    </row>
    <row r="52" spans="1:11" x14ac:dyDescent="0.25">
      <c r="A52">
        <v>-131</v>
      </c>
      <c r="B52">
        <v>-25.96</v>
      </c>
      <c r="C52">
        <v>-162.08000000000001</v>
      </c>
      <c r="D52">
        <v>-25.98</v>
      </c>
      <c r="E52">
        <v>-162.33000000000001</v>
      </c>
      <c r="F52">
        <f>_10sept_0_106[[#This Row],[H_mag]]-40</f>
        <v>-65.960000000000008</v>
      </c>
      <c r="G52">
        <f>_10sept_0_106[[#This Row],[V_mag]]-40</f>
        <v>-65.98</v>
      </c>
      <c r="H52">
        <f>(10^(_10sept_0_106[[#This Row],[H_mag_adj]]/20)*COS(RADIANS(_10sept_0_106[[#This Row],[H_phase]])))*0.6</f>
        <v>-2.8744458783692484E-4</v>
      </c>
      <c r="I52">
        <f>(10^(_10sept_0_106[[#This Row],[H_mag_adj]]/20)*SIN(RADIANS(_10sept_0_106[[#This Row],[H_phase]])))*0.6</f>
        <v>-9.2952889256788323E-5</v>
      </c>
      <c r="J52">
        <f>(10^(_10sept_0_106[[#This Row],[V_mag_adj]]/20)*COS(RADIANS(_10sept_0_106[[#This Row],[V_phase]])))*0.6</f>
        <v>-2.8718540304983062E-4</v>
      </c>
      <c r="K52">
        <f>(10^(_10sept_0_106[[#This Row],[V_mag_adj]]/20)*SIN(RADIANS(_10sept_0_106[[#This Row],[V_phase]])))*0.6</f>
        <v>-9.1486895697726829E-5</v>
      </c>
    </row>
    <row r="53" spans="1:11" x14ac:dyDescent="0.25">
      <c r="A53">
        <v>-130</v>
      </c>
      <c r="B53">
        <v>-27.1</v>
      </c>
      <c r="C53">
        <v>-152.4</v>
      </c>
      <c r="D53">
        <v>-27.24</v>
      </c>
      <c r="E53">
        <v>-153.11000000000001</v>
      </c>
      <c r="F53">
        <f>_10sept_0_106[[#This Row],[H_mag]]-40</f>
        <v>-67.099999999999994</v>
      </c>
      <c r="G53">
        <f>_10sept_0_106[[#This Row],[V_mag]]-40</f>
        <v>-67.239999999999995</v>
      </c>
      <c r="H53">
        <f>(10^(_10sept_0_106[[#This Row],[H_mag_adj]]/20)*COS(RADIANS(_10sept_0_106[[#This Row],[H_phase]])))*0.6</f>
        <v>-2.3479278655634054E-4</v>
      </c>
      <c r="I53">
        <f>(10^(_10sept_0_106[[#This Row],[H_mag_adj]]/20)*SIN(RADIANS(_10sept_0_106[[#This Row],[H_phase]])))*0.6</f>
        <v>-1.2274670249093597E-4</v>
      </c>
      <c r="J53">
        <f>(10^(_10sept_0_106[[#This Row],[V_mag_adj]]/20)*COS(RADIANS(_10sept_0_106[[#This Row],[V_phase]])))*0.6</f>
        <v>-2.3251766975700074E-4</v>
      </c>
      <c r="K53">
        <f>(10^(_10sept_0_106[[#This Row],[V_mag_adj]]/20)*SIN(RADIANS(_10sept_0_106[[#This Row],[V_phase]])))*0.6</f>
        <v>-1.179119239866816E-4</v>
      </c>
    </row>
    <row r="54" spans="1:11" x14ac:dyDescent="0.25">
      <c r="A54">
        <v>-129</v>
      </c>
      <c r="B54">
        <v>-29</v>
      </c>
      <c r="C54">
        <v>-142.47</v>
      </c>
      <c r="D54">
        <v>-28.83</v>
      </c>
      <c r="E54">
        <v>-142.91999999999999</v>
      </c>
      <c r="F54">
        <f>_10sept_0_106[[#This Row],[H_mag]]-40</f>
        <v>-69</v>
      </c>
      <c r="G54">
        <f>_10sept_0_106[[#This Row],[V_mag]]-40</f>
        <v>-68.83</v>
      </c>
      <c r="H54">
        <f>(10^(_10sept_0_106[[#This Row],[H_mag_adj]]/20)*COS(RADIANS(_10sept_0_106[[#This Row],[H_phase]])))*0.6</f>
        <v>-1.6882755200195348E-4</v>
      </c>
      <c r="I54">
        <f>(10^(_10sept_0_106[[#This Row],[H_mag_adj]]/20)*SIN(RADIANS(_10sept_0_106[[#This Row],[H_phase]])))*0.6</f>
        <v>-1.2968643918936798E-4</v>
      </c>
      <c r="J54">
        <f>(10^(_10sept_0_106[[#This Row],[V_mag_adj]]/20)*COS(RADIANS(_10sept_0_106[[#This Row],[V_phase]])))*0.6</f>
        <v>-1.7319775382745276E-4</v>
      </c>
      <c r="K54">
        <f>(10^(_10sept_0_106[[#This Row],[V_mag_adj]]/20)*SIN(RADIANS(_10sept_0_106[[#This Row],[V_phase]])))*0.6</f>
        <v>-1.3089341960963364E-4</v>
      </c>
    </row>
    <row r="55" spans="1:11" x14ac:dyDescent="0.25">
      <c r="A55">
        <v>-128</v>
      </c>
      <c r="B55">
        <v>-30.84</v>
      </c>
      <c r="C55">
        <v>-136.22999999999999</v>
      </c>
      <c r="D55">
        <v>-30.9</v>
      </c>
      <c r="E55">
        <v>-137.71</v>
      </c>
      <c r="F55">
        <f>_10sept_0_106[[#This Row],[H_mag]]-40</f>
        <v>-70.84</v>
      </c>
      <c r="G55">
        <f>_10sept_0_106[[#This Row],[V_mag]]-40</f>
        <v>-70.900000000000006</v>
      </c>
      <c r="H55">
        <f>(10^(_10sept_0_106[[#This Row],[H_mag_adj]]/20)*COS(RADIANS(_10sept_0_106[[#This Row],[H_phase]])))*0.6</f>
        <v>-1.2438332098670417E-4</v>
      </c>
      <c r="I55">
        <f>(10^(_10sept_0_106[[#This Row],[H_mag_adj]]/20)*SIN(RADIANS(_10sept_0_106[[#This Row],[H_phase]])))*0.6</f>
        <v>-1.1915436039351022E-4</v>
      </c>
      <c r="J55">
        <f>(10^(_10sept_0_106[[#This Row],[V_mag_adj]]/20)*COS(RADIANS(_10sept_0_106[[#This Row],[V_phase]])))*0.6</f>
        <v>-1.2654219717534582E-4</v>
      </c>
      <c r="K55">
        <f>(10^(_10sept_0_106[[#This Row],[V_mag_adj]]/20)*SIN(RADIANS(_10sept_0_106[[#This Row],[V_phase]])))*0.6</f>
        <v>-1.1510417418991969E-4</v>
      </c>
    </row>
    <row r="56" spans="1:11" x14ac:dyDescent="0.25">
      <c r="A56">
        <v>-127</v>
      </c>
      <c r="B56">
        <v>-33.82</v>
      </c>
      <c r="C56">
        <v>-137.02000000000001</v>
      </c>
      <c r="D56">
        <v>-33.619999999999997</v>
      </c>
      <c r="E56">
        <v>-138.81</v>
      </c>
      <c r="F56">
        <f>_10sept_0_106[[#This Row],[H_mag]]-40</f>
        <v>-73.819999999999993</v>
      </c>
      <c r="G56">
        <f>_10sept_0_106[[#This Row],[V_mag]]-40</f>
        <v>-73.62</v>
      </c>
      <c r="H56">
        <f>(10^(_10sept_0_106[[#This Row],[H_mag_adj]]/20)*COS(RADIANS(_10sept_0_106[[#This Row],[H_phase]])))*0.6</f>
        <v>-8.9416986966551427E-5</v>
      </c>
      <c r="I56">
        <f>(10^(_10sept_0_106[[#This Row],[H_mag_adj]]/20)*SIN(RADIANS(_10sept_0_106[[#This Row],[H_phase]])))*0.6</f>
        <v>-8.3324354042864352E-5</v>
      </c>
      <c r="J56">
        <f>(10^(_10sept_0_106[[#This Row],[V_mag_adj]]/20)*COS(RADIANS(_10sept_0_106[[#This Row],[V_phase]])))*0.6</f>
        <v>-9.411849799992363E-5</v>
      </c>
      <c r="K56">
        <f>(10^(_10sept_0_106[[#This Row],[V_mag_adj]]/20)*SIN(RADIANS(_10sept_0_106[[#This Row],[V_phase]])))*0.6</f>
        <v>-8.2365504942390257E-5</v>
      </c>
    </row>
    <row r="57" spans="1:11" x14ac:dyDescent="0.25">
      <c r="A57">
        <v>-126</v>
      </c>
      <c r="B57">
        <v>-36.090000000000003</v>
      </c>
      <c r="C57">
        <v>-149.63999999999999</v>
      </c>
      <c r="D57">
        <v>-36.24</v>
      </c>
      <c r="E57">
        <v>-152.36000000000001</v>
      </c>
      <c r="F57">
        <f>_10sept_0_106[[#This Row],[H_mag]]-40</f>
        <v>-76.09</v>
      </c>
      <c r="G57">
        <f>_10sept_0_106[[#This Row],[V_mag]]-40</f>
        <v>-76.240000000000009</v>
      </c>
      <c r="H57">
        <f>(10^(_10sept_0_106[[#This Row],[H_mag_adj]]/20)*COS(RADIANS(_10sept_0_106[[#This Row],[H_phase]])))*0.6</f>
        <v>-8.1207282572985502E-5</v>
      </c>
      <c r="I57">
        <f>(10^(_10sept_0_106[[#This Row],[H_mag_adj]]/20)*SIN(RADIANS(_10sept_0_106[[#This Row],[H_phase]])))*0.6</f>
        <v>-4.7567852926558836E-5</v>
      </c>
      <c r="J57">
        <f>(10^(_10sept_0_106[[#This Row],[V_mag_adj]]/20)*COS(RADIANS(_10sept_0_106[[#This Row],[V_phase]])))*0.6</f>
        <v>-8.1945688587641444E-5</v>
      </c>
      <c r="K57">
        <f>(10^(_10sept_0_106[[#This Row],[V_mag_adj]]/20)*SIN(RADIANS(_10sept_0_106[[#This Row],[V_phase]])))*0.6</f>
        <v>-4.2913041767588636E-5</v>
      </c>
    </row>
    <row r="58" spans="1:11" x14ac:dyDescent="0.25">
      <c r="A58">
        <v>-125</v>
      </c>
      <c r="B58">
        <v>-35.65</v>
      </c>
      <c r="C58">
        <v>-168.54</v>
      </c>
      <c r="D58">
        <v>-35.56</v>
      </c>
      <c r="E58">
        <v>-171.34</v>
      </c>
      <c r="F58">
        <f>_10sept_0_106[[#This Row],[H_mag]]-40</f>
        <v>-75.650000000000006</v>
      </c>
      <c r="G58">
        <f>_10sept_0_106[[#This Row],[V_mag]]-40</f>
        <v>-75.56</v>
      </c>
      <c r="H58">
        <f>(10^(_10sept_0_106[[#This Row],[H_mag_adj]]/20)*COS(RADIANS(_10sept_0_106[[#This Row],[H_phase]])))*0.6</f>
        <v>-9.702988854801E-5</v>
      </c>
      <c r="I58">
        <f>(10^(_10sept_0_106[[#This Row],[H_mag_adj]]/20)*SIN(RADIANS(_10sept_0_106[[#This Row],[H_phase]])))*0.6</f>
        <v>-1.9670420367679444E-5</v>
      </c>
      <c r="J58">
        <f>(10^(_10sept_0_106[[#This Row],[V_mag_adj]]/20)*COS(RADIANS(_10sept_0_106[[#This Row],[V_phase]])))*0.6</f>
        <v>-9.8894360221796015E-5</v>
      </c>
      <c r="K58">
        <f>(10^(_10sept_0_106[[#This Row],[V_mag_adj]]/20)*SIN(RADIANS(_10sept_0_106[[#This Row],[V_phase]])))*0.6</f>
        <v>-1.5062313243823413E-5</v>
      </c>
    </row>
    <row r="59" spans="1:11" x14ac:dyDescent="0.25">
      <c r="A59">
        <v>-124</v>
      </c>
      <c r="B59">
        <v>-33.729999999999997</v>
      </c>
      <c r="C59">
        <v>-174.48</v>
      </c>
      <c r="D59">
        <v>-33.82</v>
      </c>
      <c r="E59">
        <v>-173.87</v>
      </c>
      <c r="F59">
        <f>_10sept_0_106[[#This Row],[H_mag]]-40</f>
        <v>-73.72999999999999</v>
      </c>
      <c r="G59">
        <f>_10sept_0_106[[#This Row],[V_mag]]-40</f>
        <v>-73.819999999999993</v>
      </c>
      <c r="H59">
        <f>(10^(_10sept_0_106[[#This Row],[H_mag_adj]]/20)*COS(RADIANS(_10sept_0_106[[#This Row],[H_phase]])))*0.6</f>
        <v>-1.2292284527926986E-4</v>
      </c>
      <c r="I59">
        <f>(10^(_10sept_0_106[[#This Row],[H_mag_adj]]/20)*SIN(RADIANS(_10sept_0_106[[#This Row],[H_phase]])))*0.6</f>
        <v>-1.187943122511254E-5</v>
      </c>
      <c r="J59">
        <f>(10^(_10sept_0_106[[#This Row],[V_mag_adj]]/20)*COS(RADIANS(_10sept_0_106[[#This Row],[V_phase]])))*0.6</f>
        <v>-1.2152367681149152E-4</v>
      </c>
      <c r="K59">
        <f>(10^(_10sept_0_106[[#This Row],[V_mag_adj]]/20)*SIN(RADIANS(_10sept_0_106[[#This Row],[V_phase]])))*0.6</f>
        <v>-1.3051494514161668E-5</v>
      </c>
    </row>
    <row r="60" spans="1:11" x14ac:dyDescent="0.25">
      <c r="A60">
        <v>-123</v>
      </c>
      <c r="B60">
        <v>-31.89</v>
      </c>
      <c r="C60">
        <v>-169.19</v>
      </c>
      <c r="D60">
        <v>-31.93</v>
      </c>
      <c r="E60">
        <v>-170.92</v>
      </c>
      <c r="F60">
        <f>_10sept_0_106[[#This Row],[H_mag]]-40</f>
        <v>-71.89</v>
      </c>
      <c r="G60">
        <f>_10sept_0_106[[#This Row],[V_mag]]-40</f>
        <v>-71.930000000000007</v>
      </c>
      <c r="H60">
        <f>(10^(_10sept_0_106[[#This Row],[H_mag_adj]]/20)*COS(RADIANS(_10sept_0_106[[#This Row],[H_phase]])))*0.6</f>
        <v>-1.4992542597799449E-4</v>
      </c>
      <c r="I60">
        <f>(10^(_10sept_0_106[[#This Row],[H_mag_adj]]/20)*SIN(RADIANS(_10sept_0_106[[#This Row],[H_phase]])))*0.6</f>
        <v>-2.8626924603698699E-5</v>
      </c>
      <c r="J60">
        <f>(10^(_10sept_0_106[[#This Row],[V_mag_adj]]/20)*COS(RADIANS(_10sept_0_106[[#This Row],[V_phase]])))*0.6</f>
        <v>-1.5002882251417992E-4</v>
      </c>
      <c r="K60">
        <f>(10^(_10sept_0_106[[#This Row],[V_mag_adj]]/20)*SIN(RADIANS(_10sept_0_106[[#This Row],[V_phase]])))*0.6</f>
        <v>-2.3977013410231341E-5</v>
      </c>
    </row>
    <row r="61" spans="1:11" x14ac:dyDescent="0.25">
      <c r="A61">
        <v>-122</v>
      </c>
      <c r="B61">
        <v>-30.27</v>
      </c>
      <c r="C61">
        <v>-157.13</v>
      </c>
      <c r="D61">
        <v>-30.37</v>
      </c>
      <c r="E61">
        <v>-157.58000000000001</v>
      </c>
      <c r="F61">
        <f>_10sept_0_106[[#This Row],[H_mag]]-40</f>
        <v>-70.27</v>
      </c>
      <c r="G61">
        <f>_10sept_0_106[[#This Row],[V_mag]]-40</f>
        <v>-70.37</v>
      </c>
      <c r="H61">
        <f>(10^(_10sept_0_106[[#This Row],[H_mag_adj]]/20)*COS(RADIANS(_10sept_0_106[[#This Row],[H_phase]])))*0.6</f>
        <v>-1.6947056793135937E-4</v>
      </c>
      <c r="I61">
        <f>(10^(_10sept_0_106[[#This Row],[H_mag_adj]]/20)*SIN(RADIANS(_10sept_0_106[[#This Row],[H_phase]])))*0.6</f>
        <v>-7.148262575863827E-5</v>
      </c>
      <c r="J61">
        <f>(10^(_10sept_0_106[[#This Row],[V_mag_adj]]/20)*COS(RADIANS(_10sept_0_106[[#This Row],[V_phase]])))*0.6</f>
        <v>-1.680804783073368E-4</v>
      </c>
      <c r="K61">
        <f>(10^(_10sept_0_106[[#This Row],[V_mag_adj]]/20)*SIN(RADIANS(_10sept_0_106[[#This Row],[V_phase]])))*0.6</f>
        <v>-6.9346422296941499E-5</v>
      </c>
    </row>
    <row r="62" spans="1:11" x14ac:dyDescent="0.25">
      <c r="A62">
        <v>-121</v>
      </c>
      <c r="B62">
        <v>-29.03</v>
      </c>
      <c r="C62">
        <v>-142.63</v>
      </c>
      <c r="D62">
        <v>-29.24</v>
      </c>
      <c r="E62">
        <v>-144.19999999999999</v>
      </c>
      <c r="F62">
        <f>_10sept_0_106[[#This Row],[H_mag]]-40</f>
        <v>-69.03</v>
      </c>
      <c r="G62">
        <f>_10sept_0_106[[#This Row],[V_mag]]-40</f>
        <v>-69.239999999999995</v>
      </c>
      <c r="H62">
        <f>(10^(_10sept_0_106[[#This Row],[H_mag_adj]]/20)*COS(RADIANS(_10sept_0_106[[#This Row],[H_phase]])))*0.6</f>
        <v>-1.6860569584005469E-4</v>
      </c>
      <c r="I62">
        <f>(10^(_10sept_0_106[[#This Row],[H_mag_adj]]/20)*SIN(RADIANS(_10sept_0_106[[#This Row],[H_phase]])))*0.6</f>
        <v>-1.2876895750967623E-4</v>
      </c>
      <c r="J62">
        <f>(10^(_10sept_0_106[[#This Row],[V_mag_adj]]/20)*COS(RADIANS(_10sept_0_106[[#This Row],[V_phase]])))*0.6</f>
        <v>-1.6796015959559765E-4</v>
      </c>
      <c r="K62">
        <f>(10^(_10sept_0_106[[#This Row],[V_mag_adj]]/20)*SIN(RADIANS(_10sept_0_106[[#This Row],[V_phase]])))*0.6</f>
        <v>-1.2113668757897763E-4</v>
      </c>
    </row>
    <row r="63" spans="1:11" x14ac:dyDescent="0.25">
      <c r="A63">
        <v>-120</v>
      </c>
      <c r="B63">
        <v>-27.92</v>
      </c>
      <c r="C63">
        <v>-128.16999999999999</v>
      </c>
      <c r="D63">
        <v>-28.16</v>
      </c>
      <c r="E63">
        <v>-128.06</v>
      </c>
      <c r="F63">
        <f>_10sept_0_106[[#This Row],[H_mag]]-40</f>
        <v>-67.92</v>
      </c>
      <c r="G63">
        <f>_10sept_0_106[[#This Row],[V_mag]]-40</f>
        <v>-68.16</v>
      </c>
      <c r="H63">
        <f>(10^(_10sept_0_106[[#This Row],[H_mag_adj]]/20)*COS(RADIANS(_10sept_0_106[[#This Row],[H_phase]])))*0.6</f>
        <v>-1.4898327011988785E-4</v>
      </c>
      <c r="I63">
        <f>(10^(_10sept_0_106[[#This Row],[H_mag_adj]]/20)*SIN(RADIANS(_10sept_0_106[[#This Row],[H_phase]])))*0.6</f>
        <v>-1.895280804264582E-4</v>
      </c>
      <c r="J63">
        <f>(10^(_10sept_0_106[[#This Row],[V_mag_adj]]/20)*COS(RADIANS(_10sept_0_106[[#This Row],[V_phase]])))*0.6</f>
        <v>-1.4456884414642654E-4</v>
      </c>
      <c r="K63">
        <f>(10^(_10sept_0_106[[#This Row],[V_mag_adj]]/20)*SIN(RADIANS(_10sept_0_106[[#This Row],[V_phase]])))*0.6</f>
        <v>-1.8464080642896028E-4</v>
      </c>
    </row>
    <row r="64" spans="1:11" x14ac:dyDescent="0.25">
      <c r="A64">
        <v>-119</v>
      </c>
      <c r="B64">
        <v>-26.98</v>
      </c>
      <c r="C64">
        <v>-112.06</v>
      </c>
      <c r="D64">
        <v>-27.14</v>
      </c>
      <c r="E64">
        <v>-112.74</v>
      </c>
      <c r="F64">
        <f>_10sept_0_106[[#This Row],[H_mag]]-40</f>
        <v>-66.98</v>
      </c>
      <c r="G64">
        <f>_10sept_0_106[[#This Row],[V_mag]]-40</f>
        <v>-67.14</v>
      </c>
      <c r="H64">
        <f>(10^(_10sept_0_106[[#This Row],[H_mag_adj]]/20)*COS(RADIANS(_10sept_0_106[[#This Row],[H_phase]])))*0.6</f>
        <v>-1.0089058110423922E-4</v>
      </c>
      <c r="I64">
        <f>(10^(_10sept_0_106[[#This Row],[H_mag_adj]]/20)*SIN(RADIANS(_10sept_0_106[[#This Row],[H_phase]])))*0.6</f>
        <v>-2.489620124227682E-4</v>
      </c>
      <c r="J64">
        <f>(10^(_10sept_0_106[[#This Row],[V_mag_adj]]/20)*COS(RADIANS(_10sept_0_106[[#This Row],[V_phase]])))*0.6</f>
        <v>-1.0194288721515716E-4</v>
      </c>
      <c r="K64">
        <f>(10^(_10sept_0_106[[#This Row],[V_mag_adj]]/20)*SIN(RADIANS(_10sept_0_106[[#This Row],[V_phase]])))*0.6</f>
        <v>-2.4322521900256732E-4</v>
      </c>
    </row>
    <row r="65" spans="1:11" x14ac:dyDescent="0.25">
      <c r="A65">
        <v>-118</v>
      </c>
      <c r="B65">
        <v>-26.18</v>
      </c>
      <c r="C65">
        <v>-95.5</v>
      </c>
      <c r="D65">
        <v>-26.24</v>
      </c>
      <c r="E65">
        <v>-95.15</v>
      </c>
      <c r="F65">
        <f>_10sept_0_106[[#This Row],[H_mag]]-40</f>
        <v>-66.180000000000007</v>
      </c>
      <c r="G65">
        <f>_10sept_0_106[[#This Row],[V_mag]]-40</f>
        <v>-66.239999999999995</v>
      </c>
      <c r="H65">
        <f>(10^(_10sept_0_106[[#This Row],[H_mag_adj]]/20)*COS(RADIANS(_10sept_0_106[[#This Row],[H_phase]])))*0.6</f>
        <v>-2.8230860884770645E-5</v>
      </c>
      <c r="I65">
        <f>(10^(_10sept_0_106[[#This Row],[H_mag_adj]]/20)*SIN(RADIANS(_10sept_0_106[[#This Row],[H_phase]])))*0.6</f>
        <v>-2.9318870020248372E-4</v>
      </c>
      <c r="J65">
        <f>(10^(_10sept_0_106[[#This Row],[V_mag_adj]]/20)*COS(RADIANS(_10sept_0_106[[#This Row],[V_phase]])))*0.6</f>
        <v>-2.6257350190486106E-5</v>
      </c>
      <c r="K65">
        <f>(10^(_10sept_0_106[[#This Row],[V_mag_adj]]/20)*SIN(RADIANS(_10sept_0_106[[#This Row],[V_phase]])))*0.6</f>
        <v>-2.9133623509524135E-4</v>
      </c>
    </row>
    <row r="66" spans="1:11" x14ac:dyDescent="0.25">
      <c r="A66">
        <v>-117</v>
      </c>
      <c r="B66">
        <v>-25.73</v>
      </c>
      <c r="C66">
        <v>-78.97</v>
      </c>
      <c r="D66">
        <v>-25.82</v>
      </c>
      <c r="E66">
        <v>-78.989999999999995</v>
      </c>
      <c r="F66">
        <f>_10sept_0_106[[#This Row],[H_mag]]-40</f>
        <v>-65.73</v>
      </c>
      <c r="G66">
        <f>_10sept_0_106[[#This Row],[V_mag]]-40</f>
        <v>-65.819999999999993</v>
      </c>
      <c r="H66">
        <f>(10^(_10sept_0_106[[#This Row],[H_mag_adj]]/20)*COS(RADIANS(_10sept_0_106[[#This Row],[H_phase]])))*0.6</f>
        <v>5.9349670810752666E-5</v>
      </c>
      <c r="I66">
        <f>(10^(_10sept_0_106[[#This Row],[H_mag_adj]]/20)*SIN(RADIANS(_10sept_0_106[[#This Row],[H_phase]])))*0.6</f>
        <v>-3.0447634930571269E-4</v>
      </c>
      <c r="J66">
        <f>(10^(_10sept_0_106[[#This Row],[V_mag_adj]]/20)*COS(RADIANS(_10sept_0_106[[#This Row],[V_phase]])))*0.6</f>
        <v>5.8632696024907689E-5</v>
      </c>
      <c r="K66">
        <f>(10^(_10sept_0_106[[#This Row],[V_mag_adj]]/20)*SIN(RADIANS(_10sept_0_106[[#This Row],[V_phase]])))*0.6</f>
        <v>-3.0135825067970903E-4</v>
      </c>
    </row>
    <row r="67" spans="1:11" x14ac:dyDescent="0.25">
      <c r="A67">
        <v>-116</v>
      </c>
      <c r="B67">
        <v>-25.74</v>
      </c>
      <c r="C67">
        <v>-62.53</v>
      </c>
      <c r="D67">
        <v>-25.55</v>
      </c>
      <c r="E67">
        <v>-60.51</v>
      </c>
      <c r="F67">
        <f>_10sept_0_106[[#This Row],[H_mag]]-40</f>
        <v>-65.739999999999995</v>
      </c>
      <c r="G67">
        <f>_10sept_0_106[[#This Row],[V_mag]]-40</f>
        <v>-65.55</v>
      </c>
      <c r="H67">
        <f>(10^(_10sept_0_106[[#This Row],[H_mag_adj]]/20)*COS(RADIANS(_10sept_0_106[[#This Row],[H_phase]])))*0.6</f>
        <v>1.429287998472462E-4</v>
      </c>
      <c r="I67">
        <f>(10^(_10sept_0_106[[#This Row],[H_mag_adj]]/20)*SIN(RADIANS(_10sept_0_106[[#This Row],[H_phase]])))*0.6</f>
        <v>-2.7491502341086968E-4</v>
      </c>
      <c r="J67">
        <f>(10^(_10sept_0_106[[#This Row],[V_mag_adj]]/20)*COS(RADIANS(_10sept_0_106[[#This Row],[V_phase]])))*0.6</f>
        <v>1.5590357463970709E-4</v>
      </c>
      <c r="K67">
        <f>(10^(_10sept_0_106[[#This Row],[V_mag_adj]]/20)*SIN(RADIANS(_10sept_0_106[[#This Row],[V_phase]])))*0.6</f>
        <v>-2.7567088617631147E-4</v>
      </c>
    </row>
    <row r="68" spans="1:11" x14ac:dyDescent="0.25">
      <c r="A68">
        <v>-115</v>
      </c>
      <c r="B68">
        <v>-25.43</v>
      </c>
      <c r="C68">
        <v>-41.56</v>
      </c>
      <c r="D68">
        <v>-25.38</v>
      </c>
      <c r="E68">
        <v>-42.15</v>
      </c>
      <c r="F68">
        <f>_10sept_0_106[[#This Row],[H_mag]]-40</f>
        <v>-65.430000000000007</v>
      </c>
      <c r="G68">
        <f>_10sept_0_106[[#This Row],[V_mag]]-40</f>
        <v>-65.38</v>
      </c>
      <c r="H68">
        <f>(10^(_10sept_0_106[[#This Row],[H_mag_adj]]/20)*COS(RADIANS(_10sept_0_106[[#This Row],[H_phase]])))*0.6</f>
        <v>2.4027279585796344E-4</v>
      </c>
      <c r="I68">
        <f>(10^(_10sept_0_106[[#This Row],[H_mag_adj]]/20)*SIN(RADIANS(_10sept_0_106[[#This Row],[H_phase]])))*0.6</f>
        <v>-2.1302438941875635E-4</v>
      </c>
      <c r="J68">
        <f>(10^(_10sept_0_106[[#This Row],[V_mag_adj]]/20)*COS(RADIANS(_10sept_0_106[[#This Row],[V_phase]])))*0.6</f>
        <v>2.3944086221770251E-4</v>
      </c>
      <c r="K68">
        <f>(10^(_10sept_0_106[[#This Row],[V_mag_adj]]/20)*SIN(RADIANS(_10sept_0_106[[#This Row],[V_phase]])))*0.6</f>
        <v>-2.1673126829714907E-4</v>
      </c>
    </row>
    <row r="69" spans="1:11" x14ac:dyDescent="0.25">
      <c r="A69">
        <v>-114</v>
      </c>
      <c r="B69">
        <v>-25.22</v>
      </c>
      <c r="C69">
        <v>-19.52</v>
      </c>
      <c r="D69">
        <v>-25.26</v>
      </c>
      <c r="E69">
        <v>-20.260000000000002</v>
      </c>
      <c r="F69">
        <f>_10sept_0_106[[#This Row],[H_mag]]-40</f>
        <v>-65.22</v>
      </c>
      <c r="G69">
        <f>_10sept_0_106[[#This Row],[V_mag]]-40</f>
        <v>-65.260000000000005</v>
      </c>
      <c r="H69">
        <f>(10^(_10sept_0_106[[#This Row],[H_mag_adj]]/20)*COS(RADIANS(_10sept_0_106[[#This Row],[H_phase]])))*0.6</f>
        <v>3.1005881922688229E-4</v>
      </c>
      <c r="I69">
        <f>(10^(_10sept_0_106[[#This Row],[H_mag_adj]]/20)*SIN(RADIANS(_10sept_0_106[[#This Row],[H_phase]])))*0.6</f>
        <v>-1.0991940463015486E-4</v>
      </c>
      <c r="J69">
        <f>(10^(_10sept_0_106[[#This Row],[V_mag_adj]]/20)*COS(RADIANS(_10sept_0_106[[#This Row],[V_phase]])))*0.6</f>
        <v>3.0719539223956224E-4</v>
      </c>
      <c r="K69">
        <f>(10^(_10sept_0_106[[#This Row],[V_mag_adj]]/20)*SIN(RADIANS(_10sept_0_106[[#This Row],[V_phase]])))*0.6</f>
        <v>-1.1339128029188173E-4</v>
      </c>
    </row>
    <row r="70" spans="1:11" x14ac:dyDescent="0.25">
      <c r="A70">
        <v>-113</v>
      </c>
      <c r="B70">
        <v>-24.6</v>
      </c>
      <c r="C70">
        <v>2.4300000000000002</v>
      </c>
      <c r="D70">
        <v>-24.76</v>
      </c>
      <c r="E70">
        <v>2.16</v>
      </c>
      <c r="F70">
        <f>_10sept_0_106[[#This Row],[H_mag]]-40</f>
        <v>-64.599999999999994</v>
      </c>
      <c r="G70">
        <f>_10sept_0_106[[#This Row],[V_mag]]-40</f>
        <v>-64.760000000000005</v>
      </c>
      <c r="H70">
        <f>(10^(_10sept_0_106[[#This Row],[H_mag_adj]]/20)*COS(RADIANS(_10sept_0_106[[#This Row],[H_phase]])))*0.6</f>
        <v>3.5298848866108229E-4</v>
      </c>
      <c r="I70">
        <f>(10^(_10sept_0_106[[#This Row],[H_mag_adj]]/20)*SIN(RADIANS(_10sept_0_106[[#This Row],[H_phase]])))*0.6</f>
        <v>1.497975419279451E-5</v>
      </c>
      <c r="J70">
        <f>(10^(_10sept_0_106[[#This Row],[V_mag_adj]]/20)*COS(RADIANS(_10sept_0_106[[#This Row],[V_phase]])))*0.6</f>
        <v>3.4661117660860099E-4</v>
      </c>
      <c r="K70">
        <f>(10^(_10sept_0_106[[#This Row],[V_mag_adj]]/20)*SIN(RADIANS(_10sept_0_106[[#This Row],[V_phase]])))*0.6</f>
        <v>1.3073127376493174E-5</v>
      </c>
    </row>
    <row r="71" spans="1:11" x14ac:dyDescent="0.25">
      <c r="A71">
        <v>-112</v>
      </c>
      <c r="B71">
        <v>-23.89</v>
      </c>
      <c r="C71">
        <v>23.65</v>
      </c>
      <c r="D71">
        <v>-23.95</v>
      </c>
      <c r="E71">
        <v>23.07</v>
      </c>
      <c r="F71">
        <f>_10sept_0_106[[#This Row],[H_mag]]-40</f>
        <v>-63.89</v>
      </c>
      <c r="G71">
        <f>_10sept_0_106[[#This Row],[V_mag]]-40</f>
        <v>-63.95</v>
      </c>
      <c r="H71">
        <f>(10^(_10sept_0_106[[#This Row],[H_mag_adj]]/20)*COS(RADIANS(_10sept_0_106[[#This Row],[H_phase]])))*0.6</f>
        <v>3.5119869416383708E-4</v>
      </c>
      <c r="I71">
        <f>(10^(_10sept_0_106[[#This Row],[H_mag_adj]]/20)*SIN(RADIANS(_10sept_0_106[[#This Row],[H_phase]])))*0.6</f>
        <v>1.5380005298238494E-4</v>
      </c>
      <c r="J71">
        <f>(10^(_10sept_0_106[[#This Row],[V_mag_adj]]/20)*COS(RADIANS(_10sept_0_106[[#This Row],[V_phase]])))*0.6</f>
        <v>3.5030934912135952E-4</v>
      </c>
      <c r="K71">
        <f>(10^(_10sept_0_106[[#This Row],[V_mag_adj]]/20)*SIN(RADIANS(_10sept_0_106[[#This Row],[V_phase]])))*0.6</f>
        <v>1.4920285612324706E-4</v>
      </c>
    </row>
    <row r="72" spans="1:11" x14ac:dyDescent="0.25">
      <c r="A72">
        <v>-111</v>
      </c>
      <c r="B72">
        <v>-23.04</v>
      </c>
      <c r="C72">
        <v>43.08</v>
      </c>
      <c r="D72">
        <v>-23.13</v>
      </c>
      <c r="E72">
        <v>43.04</v>
      </c>
      <c r="F72">
        <f>_10sept_0_106[[#This Row],[H_mag]]-40</f>
        <v>-63.04</v>
      </c>
      <c r="G72">
        <f>_10sept_0_106[[#This Row],[V_mag]]-40</f>
        <v>-63.129999999999995</v>
      </c>
      <c r="H72">
        <f>(10^(_10sept_0_106[[#This Row],[H_mag_adj]]/20)*COS(RADIANS(_10sept_0_106[[#This Row],[H_phase]])))*0.6</f>
        <v>3.0882500328951616E-4</v>
      </c>
      <c r="I72">
        <f>(10^(_10sept_0_106[[#This Row],[H_mag_adj]]/20)*SIN(RADIANS(_10sept_0_106[[#This Row],[H_phase]])))*0.6</f>
        <v>2.8879119284588839E-4</v>
      </c>
      <c r="J72">
        <f>(10^(_10sept_0_106[[#This Row],[V_mag_adj]]/20)*COS(RADIANS(_10sept_0_106[[#This Row],[V_phase]])))*0.6</f>
        <v>3.0584105463489915E-4</v>
      </c>
      <c r="K72">
        <f>(10^(_10sept_0_106[[#This Row],[V_mag_adj]]/20)*SIN(RADIANS(_10sept_0_106[[#This Row],[V_phase]])))*0.6</f>
        <v>2.8560084619751863E-4</v>
      </c>
    </row>
    <row r="73" spans="1:11" x14ac:dyDescent="0.25">
      <c r="A73">
        <v>-110</v>
      </c>
      <c r="B73">
        <v>-22.17</v>
      </c>
      <c r="C73">
        <v>61.9</v>
      </c>
      <c r="D73">
        <v>-22.18</v>
      </c>
      <c r="E73">
        <v>61.8</v>
      </c>
      <c r="F73">
        <f>_10sept_0_106[[#This Row],[H_mag]]-40</f>
        <v>-62.17</v>
      </c>
      <c r="G73">
        <f>_10sept_0_106[[#This Row],[V_mag]]-40</f>
        <v>-62.18</v>
      </c>
      <c r="H73">
        <f>(10^(_10sept_0_106[[#This Row],[H_mag_adj]]/20)*COS(RADIANS(_10sept_0_106[[#This Row],[H_phase]])))*0.6</f>
        <v>2.201319661958727E-4</v>
      </c>
      <c r="I73">
        <f>(10^(_10sept_0_106[[#This Row],[H_mag_adj]]/20)*SIN(RADIANS(_10sept_0_106[[#This Row],[H_phase]])))*0.6</f>
        <v>4.1227053752433066E-4</v>
      </c>
      <c r="J73">
        <f>(10^(_10sept_0_106[[#This Row],[V_mag_adj]]/20)*COS(RADIANS(_10sept_0_106[[#This Row],[V_phase]])))*0.6</f>
        <v>2.2059706037396397E-4</v>
      </c>
      <c r="K73">
        <f>(10^(_10sept_0_106[[#This Row],[V_mag_adj]]/20)*SIN(RADIANS(_10sept_0_106[[#This Row],[V_phase]])))*0.6</f>
        <v>4.1141177895847155E-4</v>
      </c>
    </row>
    <row r="74" spans="1:11" x14ac:dyDescent="0.25">
      <c r="A74">
        <v>-109</v>
      </c>
      <c r="B74">
        <v>-21.47</v>
      </c>
      <c r="C74">
        <v>79.78</v>
      </c>
      <c r="D74">
        <v>-21.49</v>
      </c>
      <c r="E74">
        <v>79.23</v>
      </c>
      <c r="F74">
        <f>_10sept_0_106[[#This Row],[H_mag]]-40</f>
        <v>-61.47</v>
      </c>
      <c r="G74">
        <f>_10sept_0_106[[#This Row],[V_mag]]-40</f>
        <v>-61.489999999999995</v>
      </c>
      <c r="H74">
        <f>(10^(_10sept_0_106[[#This Row],[H_mag_adj]]/20)*COS(RADIANS(_10sept_0_106[[#This Row],[H_phase]])))*0.6</f>
        <v>8.9882281868317238E-5</v>
      </c>
      <c r="I74">
        <f>(10^(_10sept_0_106[[#This Row],[H_mag_adj]]/20)*SIN(RADIANS(_10sept_0_106[[#This Row],[H_phase]])))*0.6</f>
        <v>4.9854615257936862E-4</v>
      </c>
      <c r="J74">
        <f>(10^(_10sept_0_106[[#This Row],[V_mag_adj]]/20)*COS(RADIANS(_10sept_0_106[[#This Row],[V_phase]])))*0.6</f>
        <v>9.444604610952406E-5</v>
      </c>
      <c r="K74">
        <f>(10^(_10sept_0_106[[#This Row],[V_mag_adj]]/20)*SIN(RADIANS(_10sept_0_106[[#This Row],[V_phase]])))*0.6</f>
        <v>4.9651580119981851E-4</v>
      </c>
    </row>
    <row r="75" spans="1:11" x14ac:dyDescent="0.25">
      <c r="A75">
        <v>-108</v>
      </c>
      <c r="B75">
        <v>-20.85</v>
      </c>
      <c r="C75">
        <v>96.11</v>
      </c>
      <c r="D75">
        <v>-20.92</v>
      </c>
      <c r="E75">
        <v>95.57</v>
      </c>
      <c r="F75">
        <f>_10sept_0_106[[#This Row],[H_mag]]-40</f>
        <v>-60.85</v>
      </c>
      <c r="G75">
        <f>_10sept_0_106[[#This Row],[V_mag]]-40</f>
        <v>-60.92</v>
      </c>
      <c r="H75">
        <f>(10^(_10sept_0_106[[#This Row],[H_mag_adj]]/20)*COS(RADIANS(_10sept_0_106[[#This Row],[H_phase]])))*0.6</f>
        <v>-5.790904229396853E-5</v>
      </c>
      <c r="I75">
        <f>(10^(_10sept_0_106[[#This Row],[H_mag_adj]]/20)*SIN(RADIANS(_10sept_0_106[[#This Row],[H_phase]])))*0.6</f>
        <v>5.4097495025328193E-4</v>
      </c>
      <c r="J75">
        <f>(10^(_10sept_0_106[[#This Row],[V_mag_adj]]/20)*COS(RADIANS(_10sept_0_106[[#This Row],[V_phase]])))*0.6</f>
        <v>-5.2384105360977842E-5</v>
      </c>
      <c r="K75">
        <f>(10^(_10sept_0_106[[#This Row],[V_mag_adj]]/20)*SIN(RADIANS(_10sept_0_106[[#This Row],[V_phase]])))*0.6</f>
        <v>5.3715028549722191E-4</v>
      </c>
    </row>
    <row r="76" spans="1:11" x14ac:dyDescent="0.25">
      <c r="A76">
        <v>-107</v>
      </c>
      <c r="B76">
        <v>-20.45</v>
      </c>
      <c r="C76">
        <v>111.58</v>
      </c>
      <c r="D76">
        <v>-20.46</v>
      </c>
      <c r="E76">
        <v>111.59</v>
      </c>
      <c r="F76">
        <f>_10sept_0_106[[#This Row],[H_mag]]-40</f>
        <v>-60.45</v>
      </c>
      <c r="G76">
        <f>_10sept_0_106[[#This Row],[V_mag]]-40</f>
        <v>-60.46</v>
      </c>
      <c r="H76">
        <f>(10^(_10sept_0_106[[#This Row],[H_mag_adj]]/20)*COS(RADIANS(_10sept_0_106[[#This Row],[H_phase]])))*0.6</f>
        <v>-2.095380742258198E-4</v>
      </c>
      <c r="I76">
        <f>(10^(_10sept_0_106[[#This Row],[H_mag_adj]]/20)*SIN(RADIANS(_10sept_0_106[[#This Row],[H_phase]])))*0.6</f>
        <v>5.2977297495047731E-4</v>
      </c>
      <c r="J76">
        <f>(10^(_10sept_0_106[[#This Row],[V_mag_adj]]/20)*COS(RADIANS(_10sept_0_106[[#This Row],[V_phase]])))*0.6</f>
        <v>-2.0938932666642583E-4</v>
      </c>
      <c r="K76">
        <f>(10^(_10sept_0_106[[#This Row],[V_mag_adj]]/20)*SIN(RADIANS(_10sept_0_106[[#This Row],[V_phase]])))*0.6</f>
        <v>5.2912686496623187E-4</v>
      </c>
    </row>
    <row r="77" spans="1:11" x14ac:dyDescent="0.25">
      <c r="A77">
        <v>-106</v>
      </c>
      <c r="B77">
        <v>-20.239999999999998</v>
      </c>
      <c r="C77">
        <v>128.38</v>
      </c>
      <c r="D77">
        <v>-20.190000000000001</v>
      </c>
      <c r="E77">
        <v>128.06</v>
      </c>
      <c r="F77">
        <f>_10sept_0_106[[#This Row],[H_mag]]-40</f>
        <v>-60.239999999999995</v>
      </c>
      <c r="G77">
        <f>_10sept_0_106[[#This Row],[V_mag]]-40</f>
        <v>-60.19</v>
      </c>
      <c r="H77">
        <f>(10^(_10sept_0_106[[#This Row],[H_mag_adj]]/20)*COS(RADIANS(_10sept_0_106[[#This Row],[H_phase]])))*0.6</f>
        <v>-3.6237218200709621E-4</v>
      </c>
      <c r="I77">
        <f>(10^(_10sept_0_106[[#This Row],[H_mag_adj]]/20)*SIN(RADIANS(_10sept_0_106[[#This Row],[H_phase]])))*0.6</f>
        <v>4.5752790056902744E-4</v>
      </c>
      <c r="J77">
        <f>(10^(_10sept_0_106[[#This Row],[V_mag_adj]]/20)*COS(RADIANS(_10sept_0_106[[#This Row],[V_phase]])))*0.6</f>
        <v>-3.6188843862444426E-4</v>
      </c>
      <c r="K77">
        <f>(10^(_10sept_0_106[[#This Row],[V_mag_adj]]/20)*SIN(RADIANS(_10sept_0_106[[#This Row],[V_phase]])))*0.6</f>
        <v>4.6219760239112566E-4</v>
      </c>
    </row>
    <row r="78" spans="1:11" x14ac:dyDescent="0.25">
      <c r="A78">
        <v>-105</v>
      </c>
      <c r="B78">
        <v>-20.149999999999999</v>
      </c>
      <c r="C78">
        <v>146.06</v>
      </c>
      <c r="D78">
        <v>-20.18</v>
      </c>
      <c r="E78">
        <v>145.47999999999999</v>
      </c>
      <c r="F78">
        <f>_10sept_0_106[[#This Row],[H_mag]]-40</f>
        <v>-60.15</v>
      </c>
      <c r="G78">
        <f>_10sept_0_106[[#This Row],[V_mag]]-40</f>
        <v>-60.18</v>
      </c>
      <c r="H78">
        <f>(10^(_10sept_0_106[[#This Row],[H_mag_adj]]/20)*COS(RADIANS(_10sept_0_106[[#This Row],[H_phase]])))*0.6</f>
        <v>-4.8925117659057735E-4</v>
      </c>
      <c r="I78">
        <f>(10^(_10sept_0_106[[#This Row],[H_mag_adj]]/20)*SIN(RADIANS(_10sept_0_106[[#This Row],[H_phase]])))*0.6</f>
        <v>3.2925917244788799E-4</v>
      </c>
      <c r="J78">
        <f>(10^(_10sept_0_106[[#This Row],[V_mag_adj]]/20)*COS(RADIANS(_10sept_0_106[[#This Row],[V_phase]])))*0.6</f>
        <v>-4.8421778478999807E-4</v>
      </c>
      <c r="K78">
        <f>(10^(_10sept_0_106[[#This Row],[V_mag_adj]]/20)*SIN(RADIANS(_10sept_0_106[[#This Row],[V_phase]])))*0.6</f>
        <v>3.3304258622404823E-4</v>
      </c>
    </row>
    <row r="79" spans="1:11" x14ac:dyDescent="0.25">
      <c r="A79">
        <v>-104</v>
      </c>
      <c r="B79">
        <v>-20.13</v>
      </c>
      <c r="C79">
        <v>164.19</v>
      </c>
      <c r="D79">
        <v>-20.2</v>
      </c>
      <c r="E79">
        <v>164.02</v>
      </c>
      <c r="F79">
        <f>_10sept_0_106[[#This Row],[H_mag]]-40</f>
        <v>-60.129999999999995</v>
      </c>
      <c r="G79">
        <f>_10sept_0_106[[#This Row],[V_mag]]-40</f>
        <v>-60.2</v>
      </c>
      <c r="H79">
        <f>(10^(_10sept_0_106[[#This Row],[H_mag_adj]]/20)*COS(RADIANS(_10sept_0_106[[#This Row],[H_phase]])))*0.6</f>
        <v>-5.6872624271033217E-4</v>
      </c>
      <c r="I79">
        <f>(10^(_10sept_0_106[[#This Row],[H_mag_adj]]/20)*SIN(RADIANS(_10sept_0_106[[#This Row],[H_phase]])))*0.6</f>
        <v>1.6104051993508998E-4</v>
      </c>
      <c r="J79">
        <f>(10^(_10sept_0_106[[#This Row],[V_mag_adj]]/20)*COS(RADIANS(_10sept_0_106[[#This Row],[V_phase]])))*0.6</f>
        <v>-5.6368480594296965E-4</v>
      </c>
      <c r="K79">
        <f>(10^(_10sept_0_106[[#This Row],[V_mag_adj]]/20)*SIN(RADIANS(_10sept_0_106[[#This Row],[V_phase]])))*0.6</f>
        <v>1.6142109687631513E-4</v>
      </c>
    </row>
    <row r="80" spans="1:11" x14ac:dyDescent="0.25">
      <c r="A80">
        <v>-103</v>
      </c>
      <c r="B80">
        <v>-20.149999999999999</v>
      </c>
      <c r="C80">
        <v>-176.31</v>
      </c>
      <c r="D80">
        <v>-20.22</v>
      </c>
      <c r="E80">
        <v>-176.56</v>
      </c>
      <c r="F80">
        <f>_10sept_0_106[[#This Row],[H_mag]]-40</f>
        <v>-60.15</v>
      </c>
      <c r="G80">
        <f>_10sept_0_106[[#This Row],[V_mag]]-40</f>
        <v>-60.22</v>
      </c>
      <c r="H80">
        <f>(10^(_10sept_0_106[[#This Row],[H_mag_adj]]/20)*COS(RADIANS(_10sept_0_106[[#This Row],[H_phase]])))*0.6</f>
        <v>-5.885047400847578E-4</v>
      </c>
      <c r="I80">
        <f>(10^(_10sept_0_106[[#This Row],[H_mag_adj]]/20)*SIN(RADIANS(_10sept_0_106[[#This Row],[H_phase]])))*0.6</f>
        <v>-3.7953752569464307E-5</v>
      </c>
      <c r="J80">
        <f>(10^(_10sept_0_106[[#This Row],[V_mag_adj]]/20)*COS(RADIANS(_10sept_0_106[[#This Row],[V_phase]])))*0.6</f>
        <v>-5.8393972971958143E-4</v>
      </c>
      <c r="K80">
        <f>(10^(_10sept_0_106[[#This Row],[V_mag_adj]]/20)*SIN(RADIANS(_10sept_0_106[[#This Row],[V_phase]])))*0.6</f>
        <v>-3.5101535169883318E-5</v>
      </c>
    </row>
    <row r="81" spans="1:11" x14ac:dyDescent="0.25">
      <c r="A81">
        <v>-102</v>
      </c>
      <c r="B81">
        <v>-19.93</v>
      </c>
      <c r="C81">
        <v>-156.32</v>
      </c>
      <c r="D81">
        <v>-19.920000000000002</v>
      </c>
      <c r="E81">
        <v>-156.24</v>
      </c>
      <c r="F81">
        <f>_10sept_0_106[[#This Row],[H_mag]]-40</f>
        <v>-59.93</v>
      </c>
      <c r="G81">
        <f>_10sept_0_106[[#This Row],[V_mag]]-40</f>
        <v>-59.92</v>
      </c>
      <c r="H81">
        <f>(10^(_10sept_0_106[[#This Row],[H_mag_adj]]/20)*COS(RADIANS(_10sept_0_106[[#This Row],[H_phase]])))*0.6</f>
        <v>-5.5392789759631266E-4</v>
      </c>
      <c r="I81">
        <f>(10^(_10sept_0_106[[#This Row],[H_mag_adj]]/20)*SIN(RADIANS(_10sept_0_106[[#This Row],[H_phase]])))*0.6</f>
        <v>-2.4292676612094161E-4</v>
      </c>
      <c r="J81">
        <f>(10^(_10sept_0_106[[#This Row],[V_mag_adj]]/20)*COS(RADIANS(_10sept_0_106[[#This Row],[V_phase]])))*0.6</f>
        <v>-5.5422587695432154E-4</v>
      </c>
      <c r="K81">
        <f>(10^(_10sept_0_106[[#This Row],[V_mag_adj]]/20)*SIN(RADIANS(_10sept_0_106[[#This Row],[V_phase]])))*0.6</f>
        <v>-2.4398068983773037E-4</v>
      </c>
    </row>
    <row r="82" spans="1:11" x14ac:dyDescent="0.25">
      <c r="A82">
        <v>-101</v>
      </c>
      <c r="B82">
        <v>-19.57</v>
      </c>
      <c r="C82">
        <v>-136.82</v>
      </c>
      <c r="D82">
        <v>-19.600000000000001</v>
      </c>
      <c r="E82">
        <v>-136.72</v>
      </c>
      <c r="F82">
        <f>_10sept_0_106[[#This Row],[H_mag]]-40</f>
        <v>-59.57</v>
      </c>
      <c r="G82">
        <f>_10sept_0_106[[#This Row],[V_mag]]-40</f>
        <v>-59.6</v>
      </c>
      <c r="H82">
        <f>(10^(_10sept_0_106[[#This Row],[H_mag_adj]]/20)*COS(RADIANS(_10sept_0_106[[#This Row],[H_phase]])))*0.6</f>
        <v>-4.5972952699455301E-4</v>
      </c>
      <c r="I82">
        <f>(10^(_10sept_0_106[[#This Row],[H_mag_adj]]/20)*SIN(RADIANS(_10sept_0_106[[#This Row],[H_phase]])))*0.6</f>
        <v>-4.3141287089528324E-4</v>
      </c>
      <c r="J82">
        <f>(10^(_10sept_0_106[[#This Row],[V_mag_adj]]/20)*COS(RADIANS(_10sept_0_106[[#This Row],[V_phase]])))*0.6</f>
        <v>-4.5739335764694993E-4</v>
      </c>
      <c r="K82">
        <f>(10^(_10sept_0_106[[#This Row],[V_mag_adj]]/20)*SIN(RADIANS(_10sept_0_106[[#This Row],[V_phase]])))*0.6</f>
        <v>-4.3072435151961783E-4</v>
      </c>
    </row>
    <row r="83" spans="1:11" x14ac:dyDescent="0.25">
      <c r="A83">
        <v>-100</v>
      </c>
      <c r="B83">
        <v>-19.09</v>
      </c>
      <c r="C83">
        <v>-118</v>
      </c>
      <c r="D83">
        <v>-19.16</v>
      </c>
      <c r="E83">
        <v>-118.45</v>
      </c>
      <c r="F83">
        <f>_10sept_0_106[[#This Row],[H_mag]]-40</f>
        <v>-59.09</v>
      </c>
      <c r="G83">
        <f>_10sept_0_106[[#This Row],[V_mag]]-40</f>
        <v>-59.16</v>
      </c>
      <c r="H83">
        <f>(10^(_10sept_0_106[[#This Row],[H_mag_adj]]/20)*COS(RADIANS(_10sept_0_106[[#This Row],[H_phase]])))*0.6</f>
        <v>-3.1279553229758268E-4</v>
      </c>
      <c r="I83">
        <f>(10^(_10sept_0_106[[#This Row],[H_mag_adj]]/20)*SIN(RADIANS(_10sept_0_106[[#This Row],[H_phase]])))*0.6</f>
        <v>-5.8828283583415696E-4</v>
      </c>
      <c r="J83">
        <f>(10^(_10sept_0_106[[#This Row],[V_mag_adj]]/20)*COS(RADIANS(_10sept_0_106[[#This Row],[V_phase]])))*0.6</f>
        <v>-3.1485848814275565E-4</v>
      </c>
      <c r="K83">
        <f>(10^(_10sept_0_106[[#This Row],[V_mag_adj]]/20)*SIN(RADIANS(_10sept_0_106[[#This Row],[V_phase]])))*0.6</f>
        <v>-5.8110594439555541E-4</v>
      </c>
    </row>
    <row r="84" spans="1:11" x14ac:dyDescent="0.25">
      <c r="A84">
        <v>-99</v>
      </c>
      <c r="B84">
        <v>-18.62</v>
      </c>
      <c r="C84">
        <v>-99.87</v>
      </c>
      <c r="D84">
        <v>-18.68</v>
      </c>
      <c r="E84">
        <v>-100.78</v>
      </c>
      <c r="F84">
        <f>_10sept_0_106[[#This Row],[H_mag]]-40</f>
        <v>-58.620000000000005</v>
      </c>
      <c r="G84">
        <f>_10sept_0_106[[#This Row],[V_mag]]-40</f>
        <v>-58.68</v>
      </c>
      <c r="H84">
        <f>(10^(_10sept_0_106[[#This Row],[H_mag_adj]]/20)*COS(RADIANS(_10sept_0_106[[#This Row],[H_phase]])))*0.6</f>
        <v>-1.2055790771686813E-4</v>
      </c>
      <c r="I84">
        <f>(10^(_10sept_0_106[[#This Row],[H_mag_adj]]/20)*SIN(RADIANS(_10sept_0_106[[#This Row],[H_phase]])))*0.6</f>
        <v>-6.9290757095837496E-4</v>
      </c>
      <c r="J84">
        <f>(10^(_10sept_0_106[[#This Row],[V_mag_adj]]/20)*COS(RADIANS(_10sept_0_106[[#This Row],[V_phase]])))*0.6</f>
        <v>-1.3064177610229544E-4</v>
      </c>
      <c r="K84">
        <f>(10^(_10sept_0_106[[#This Row],[V_mag_adj]]/20)*SIN(RADIANS(_10sept_0_106[[#This Row],[V_phase]])))*0.6</f>
        <v>-6.8614933854315569E-4</v>
      </c>
    </row>
    <row r="85" spans="1:11" x14ac:dyDescent="0.25">
      <c r="A85">
        <v>-98</v>
      </c>
      <c r="B85">
        <v>-18.309999999999999</v>
      </c>
      <c r="C85">
        <v>-84.13</v>
      </c>
      <c r="D85">
        <v>-18.32</v>
      </c>
      <c r="E85">
        <v>-84.34</v>
      </c>
      <c r="F85">
        <f>_10sept_0_106[[#This Row],[H_mag]]-40</f>
        <v>-58.31</v>
      </c>
      <c r="G85">
        <f>_10sept_0_106[[#This Row],[V_mag]]-40</f>
        <v>-58.32</v>
      </c>
      <c r="H85">
        <f>(10^(_10sept_0_106[[#This Row],[H_mag_adj]]/20)*COS(RADIANS(_10sept_0_106[[#This Row],[H_phase]])))*0.6</f>
        <v>7.4542973897117078E-5</v>
      </c>
      <c r="I85">
        <f>(10^(_10sept_0_106[[#This Row],[H_mag_adj]]/20)*SIN(RADIANS(_10sept_0_106[[#This Row],[H_phase]])))*0.6</f>
        <v>-7.2505013414376725E-4</v>
      </c>
      <c r="J85">
        <f>(10^(_10sept_0_106[[#This Row],[V_mag_adj]]/20)*COS(RADIANS(_10sept_0_106[[#This Row],[V_phase]])))*0.6</f>
        <v>7.1802318540343897E-5</v>
      </c>
      <c r="K85">
        <f>(10^(_10sept_0_106[[#This Row],[V_mag_adj]]/20)*SIN(RADIANS(_10sept_0_106[[#This Row],[V_phase]])))*0.6</f>
        <v>-7.2448390453343366E-4</v>
      </c>
    </row>
    <row r="86" spans="1:11" x14ac:dyDescent="0.25">
      <c r="A86">
        <v>-97</v>
      </c>
      <c r="B86">
        <v>-18.18</v>
      </c>
      <c r="C86">
        <v>-67.91</v>
      </c>
      <c r="D86">
        <v>-18.25</v>
      </c>
      <c r="E86">
        <v>-68.38</v>
      </c>
      <c r="F86">
        <f>_10sept_0_106[[#This Row],[H_mag]]-40</f>
        <v>-58.18</v>
      </c>
      <c r="G86">
        <f>_10sept_0_106[[#This Row],[V_mag]]-40</f>
        <v>-58.25</v>
      </c>
      <c r="H86">
        <f>(10^(_10sept_0_106[[#This Row],[H_mag_adj]]/20)*COS(RADIANS(_10sept_0_106[[#This Row],[H_phase]])))*0.6</f>
        <v>2.7823472706787903E-4</v>
      </c>
      <c r="I86">
        <f>(10^(_10sept_0_106[[#This Row],[H_mag_adj]]/20)*SIN(RADIANS(_10sept_0_106[[#This Row],[H_phase]])))*0.6</f>
        <v>-6.8555273127394187E-4</v>
      </c>
      <c r="J86">
        <f>(10^(_10sept_0_106[[#This Row],[V_mag_adj]]/20)*COS(RADIANS(_10sept_0_106[[#This Row],[V_phase]])))*0.6</f>
        <v>2.7041372514503788E-4</v>
      </c>
      <c r="K86">
        <f>(10^(_10sept_0_106[[#This Row],[V_mag_adj]]/20)*SIN(RADIANS(_10sept_0_106[[#This Row],[V_phase]])))*0.6</f>
        <v>-6.822911793707868E-4</v>
      </c>
    </row>
    <row r="87" spans="1:11" x14ac:dyDescent="0.25">
      <c r="A87">
        <v>-96</v>
      </c>
      <c r="B87">
        <v>-18.18</v>
      </c>
      <c r="C87">
        <v>-51.56</v>
      </c>
      <c r="D87">
        <v>-18.239999999999998</v>
      </c>
      <c r="E87">
        <v>-51.83</v>
      </c>
      <c r="F87">
        <f>_10sept_0_106[[#This Row],[H_mag]]-40</f>
        <v>-58.18</v>
      </c>
      <c r="G87">
        <f>_10sept_0_106[[#This Row],[V_mag]]-40</f>
        <v>-58.239999999999995</v>
      </c>
      <c r="H87">
        <f>(10^(_10sept_0_106[[#This Row],[H_mag_adj]]/20)*COS(RADIANS(_10sept_0_106[[#This Row],[H_phase]])))*0.6</f>
        <v>4.5996888069235053E-4</v>
      </c>
      <c r="I87">
        <f>(10^(_10sept_0_106[[#This Row],[H_mag_adj]]/20)*SIN(RADIANS(_10sept_0_106[[#This Row],[H_phase]])))*0.6</f>
        <v>-5.7950473638989774E-4</v>
      </c>
      <c r="J87">
        <f>(10^(_10sept_0_106[[#This Row],[V_mag_adj]]/20)*COS(RADIANS(_10sept_0_106[[#This Row],[V_phase]])))*0.6</f>
        <v>4.5408536253679877E-4</v>
      </c>
      <c r="K87">
        <f>(10^(_10sept_0_106[[#This Row],[V_mag_adj]]/20)*SIN(RADIANS(_10sept_0_106[[#This Row],[V_phase]])))*0.6</f>
        <v>-5.7766168672561131E-4</v>
      </c>
    </row>
    <row r="88" spans="1:11" x14ac:dyDescent="0.25">
      <c r="A88">
        <v>-95</v>
      </c>
      <c r="B88">
        <v>-18.38</v>
      </c>
      <c r="C88">
        <v>-35.58</v>
      </c>
      <c r="D88">
        <v>-18.41</v>
      </c>
      <c r="E88">
        <v>-35.81</v>
      </c>
      <c r="F88">
        <f>_10sept_0_106[[#This Row],[H_mag]]-40</f>
        <v>-58.379999999999995</v>
      </c>
      <c r="G88">
        <f>_10sept_0_106[[#This Row],[V_mag]]-40</f>
        <v>-58.41</v>
      </c>
      <c r="H88">
        <f>(10^(_10sept_0_106[[#This Row],[H_mag_adj]]/20)*COS(RADIANS(_10sept_0_106[[#This Row],[H_phase]])))*0.6</f>
        <v>5.8803626574325022E-4</v>
      </c>
      <c r="I88">
        <f>(10^(_10sept_0_106[[#This Row],[H_mag_adj]]/20)*SIN(RADIANS(_10sept_0_106[[#This Row],[H_phase]])))*0.6</f>
        <v>-4.2068222270773568E-4</v>
      </c>
      <c r="J88">
        <f>(10^(_10sept_0_106[[#This Row],[V_mag_adj]]/20)*COS(RADIANS(_10sept_0_106[[#This Row],[V_phase]])))*0.6</f>
        <v>5.8432114271736598E-4</v>
      </c>
      <c r="K88">
        <f>(10^(_10sept_0_106[[#This Row],[V_mag_adj]]/20)*SIN(RADIANS(_10sept_0_106[[#This Row],[V_phase]])))*0.6</f>
        <v>-4.2158074994290743E-4</v>
      </c>
    </row>
    <row r="89" spans="1:11" x14ac:dyDescent="0.25">
      <c r="A89">
        <v>-94</v>
      </c>
      <c r="B89">
        <v>-18.510000000000002</v>
      </c>
      <c r="C89">
        <v>-17.34</v>
      </c>
      <c r="D89">
        <v>-18.559999999999999</v>
      </c>
      <c r="E89">
        <v>-17.73</v>
      </c>
      <c r="F89">
        <f>_10sept_0_106[[#This Row],[H_mag]]-40</f>
        <v>-58.510000000000005</v>
      </c>
      <c r="G89">
        <f>_10sept_0_106[[#This Row],[V_mag]]-40</f>
        <v>-58.56</v>
      </c>
      <c r="H89">
        <f>(10^(_10sept_0_106[[#This Row],[H_mag_adj]]/20)*COS(RADIANS(_10sept_0_106[[#This Row],[H_phase]])))*0.6</f>
        <v>6.7990976569676622E-4</v>
      </c>
      <c r="I89">
        <f>(10^(_10sept_0_106[[#This Row],[H_mag_adj]]/20)*SIN(RADIANS(_10sept_0_106[[#This Row],[H_phase]])))*0.6</f>
        <v>-2.122891375978562E-4</v>
      </c>
      <c r="J89">
        <f>(10^(_10sept_0_106[[#This Row],[V_mag_adj]]/20)*COS(RADIANS(_10sept_0_106[[#This Row],[V_phase]])))*0.6</f>
        <v>6.7455477249859857E-4</v>
      </c>
      <c r="K89">
        <f>(10^(_10sept_0_106[[#This Row],[V_mag_adj]]/20)*SIN(RADIANS(_10sept_0_106[[#This Row],[V_phase]])))*0.6</f>
        <v>-2.1566712303842757E-4</v>
      </c>
    </row>
    <row r="90" spans="1:11" x14ac:dyDescent="0.25">
      <c r="A90">
        <v>-93</v>
      </c>
      <c r="B90">
        <v>-18.59</v>
      </c>
      <c r="C90">
        <v>1.82</v>
      </c>
      <c r="D90">
        <v>-18.63</v>
      </c>
      <c r="E90">
        <v>1.61</v>
      </c>
      <c r="F90">
        <f>_10sept_0_106[[#This Row],[H_mag]]-40</f>
        <v>-58.59</v>
      </c>
      <c r="G90">
        <f>_10sept_0_106[[#This Row],[V_mag]]-40</f>
        <v>-58.629999999999995</v>
      </c>
      <c r="H90">
        <f>(10^(_10sept_0_106[[#This Row],[H_mag_adj]]/20)*COS(RADIANS(_10sept_0_106[[#This Row],[H_phase]])))*0.6</f>
        <v>7.0539456437376531E-4</v>
      </c>
      <c r="I90">
        <f>(10^(_10sept_0_106[[#This Row],[H_mag_adj]]/20)*SIN(RADIANS(_10sept_0_106[[#This Row],[H_phase]])))*0.6</f>
        <v>2.241439229124813E-5</v>
      </c>
      <c r="J90">
        <f>(10^(_10sept_0_106[[#This Row],[V_mag_adj]]/20)*COS(RADIANS(_10sept_0_106[[#This Row],[V_phase]])))*0.6</f>
        <v>7.0223062991473894E-4</v>
      </c>
      <c r="K90">
        <f>(10^(_10sept_0_106[[#This Row],[V_mag_adj]]/20)*SIN(RADIANS(_10sept_0_106[[#This Row],[V_phase]])))*0.6</f>
        <v>1.9737736164426677E-5</v>
      </c>
    </row>
    <row r="91" spans="1:11" x14ac:dyDescent="0.25">
      <c r="A91">
        <v>-92</v>
      </c>
      <c r="B91">
        <v>-18.61</v>
      </c>
      <c r="C91">
        <v>20.3</v>
      </c>
      <c r="D91">
        <v>-18.68</v>
      </c>
      <c r="E91">
        <v>20.73</v>
      </c>
      <c r="F91">
        <f>_10sept_0_106[[#This Row],[H_mag]]-40</f>
        <v>-58.61</v>
      </c>
      <c r="G91">
        <f>_10sept_0_106[[#This Row],[V_mag]]-40</f>
        <v>-58.68</v>
      </c>
      <c r="H91">
        <f>(10^(_10sept_0_106[[#This Row],[H_mag_adj]]/20)*COS(RADIANS(_10sept_0_106[[#This Row],[H_phase]])))*0.6</f>
        <v>6.6039330592208812E-4</v>
      </c>
      <c r="I91">
        <f>(10^(_10sept_0_106[[#This Row],[H_mag_adj]]/20)*SIN(RADIANS(_10sept_0_106[[#This Row],[H_phase]])))*0.6</f>
        <v>2.4428690160365781E-4</v>
      </c>
      <c r="J91">
        <f>(10^(_10sept_0_106[[#This Row],[V_mag_adj]]/20)*COS(RADIANS(_10sept_0_106[[#This Row],[V_phase]])))*0.6</f>
        <v>6.5325548448312619E-4</v>
      </c>
      <c r="K91">
        <f>(10^(_10sept_0_106[[#This Row],[V_mag_adj]]/20)*SIN(RADIANS(_10sept_0_106[[#This Row],[V_phase]])))*0.6</f>
        <v>2.4723563747786954E-4</v>
      </c>
    </row>
    <row r="92" spans="1:11" x14ac:dyDescent="0.25">
      <c r="A92">
        <v>-91</v>
      </c>
      <c r="B92">
        <v>-18.66</v>
      </c>
      <c r="C92">
        <v>38.99</v>
      </c>
      <c r="D92">
        <v>-18.66</v>
      </c>
      <c r="E92">
        <v>38.93</v>
      </c>
      <c r="F92">
        <f>_10sept_0_106[[#This Row],[H_mag]]-40</f>
        <v>-58.66</v>
      </c>
      <c r="G92">
        <f>_10sept_0_106[[#This Row],[V_mag]]-40</f>
        <v>-58.66</v>
      </c>
      <c r="H92">
        <f>(10^(_10sept_0_106[[#This Row],[H_mag_adj]]/20)*COS(RADIANS(_10sept_0_106[[#This Row],[H_phase]])))*0.6</f>
        <v>5.4414571613668934E-4</v>
      </c>
      <c r="I92">
        <f>(10^(_10sept_0_106[[#This Row],[H_mag_adj]]/20)*SIN(RADIANS(_10sept_0_106[[#This Row],[H_phase]])))*0.6</f>
        <v>4.4048328605956382E-4</v>
      </c>
      <c r="J92">
        <f>(10^(_10sept_0_106[[#This Row],[V_mag_adj]]/20)*COS(RADIANS(_10sept_0_106[[#This Row],[V_phase]])))*0.6</f>
        <v>5.4460669070963889E-4</v>
      </c>
      <c r="K92">
        <f>(10^(_10sept_0_106[[#This Row],[V_mag_adj]]/20)*SIN(RADIANS(_10sept_0_106[[#This Row],[V_phase]])))*0.6</f>
        <v>4.3991321658031342E-4</v>
      </c>
    </row>
    <row r="93" spans="1:11" x14ac:dyDescent="0.25">
      <c r="A93">
        <v>-90</v>
      </c>
      <c r="B93">
        <v>-18.690000000000001</v>
      </c>
      <c r="C93">
        <v>59.37</v>
      </c>
      <c r="D93">
        <v>-18.7</v>
      </c>
      <c r="E93">
        <v>58.88</v>
      </c>
      <c r="F93">
        <f>_10sept_0_106[[#This Row],[H_mag]]-40</f>
        <v>-58.69</v>
      </c>
      <c r="G93">
        <f>_10sept_0_106[[#This Row],[V_mag]]-40</f>
        <v>-58.7</v>
      </c>
      <c r="H93">
        <f>(10^(_10sept_0_106[[#This Row],[H_mag_adj]]/20)*COS(RADIANS(_10sept_0_106[[#This Row],[H_phase]])))*0.6</f>
        <v>3.5545828779383175E-4</v>
      </c>
      <c r="I93">
        <f>(10^(_10sept_0_106[[#This Row],[H_mag_adj]]/20)*SIN(RADIANS(_10sept_0_106[[#This Row],[H_phase]])))*0.6</f>
        <v>6.0032951650624102E-4</v>
      </c>
      <c r="J93">
        <f>(10^(_10sept_0_106[[#This Row],[V_mag_adj]]/20)*COS(RADIANS(_10sept_0_106[[#This Row],[V_phase]])))*0.6</f>
        <v>3.6016441908777452E-4</v>
      </c>
      <c r="K93">
        <f>(10^(_10sept_0_106[[#This Row],[V_mag_adj]]/20)*SIN(RADIANS(_10sept_0_106[[#This Row],[V_phase]])))*0.6</f>
        <v>5.9658044634077715E-4</v>
      </c>
    </row>
    <row r="94" spans="1:11" x14ac:dyDescent="0.25">
      <c r="A94">
        <v>-89</v>
      </c>
      <c r="B94">
        <v>-18.68</v>
      </c>
      <c r="C94">
        <v>79.77</v>
      </c>
      <c r="D94">
        <v>-18.73</v>
      </c>
      <c r="E94">
        <v>79.94</v>
      </c>
      <c r="F94">
        <f>_10sept_0_106[[#This Row],[H_mag]]-40</f>
        <v>-58.68</v>
      </c>
      <c r="G94">
        <f>_10sept_0_106[[#This Row],[V_mag]]-40</f>
        <v>-58.730000000000004</v>
      </c>
      <c r="H94">
        <f>(10^(_10sept_0_106[[#This Row],[H_mag_adj]]/20)*COS(RADIANS(_10sept_0_106[[#This Row],[H_phase]])))*0.6</f>
        <v>1.2404929737940814E-4</v>
      </c>
      <c r="I94">
        <f>(10^(_10sept_0_106[[#This Row],[H_mag_adj]]/20)*SIN(RADIANS(_10sept_0_106[[#This Row],[H_phase]])))*0.6</f>
        <v>6.8737177732726819E-4</v>
      </c>
      <c r="J94">
        <f>(10^(_10sept_0_106[[#This Row],[V_mag_adj]]/20)*COS(RADIANS(_10sept_0_106[[#This Row],[V_phase]])))*0.6</f>
        <v>1.2130895697150745E-4</v>
      </c>
      <c r="K94">
        <f>(10^(_10sept_0_106[[#This Row],[V_mag_adj]]/20)*SIN(RADIANS(_10sept_0_106[[#This Row],[V_phase]])))*0.6</f>
        <v>6.8378925439920523E-4</v>
      </c>
    </row>
    <row r="95" spans="1:11" x14ac:dyDescent="0.25">
      <c r="A95">
        <v>-88</v>
      </c>
      <c r="B95">
        <v>-18.48</v>
      </c>
      <c r="C95">
        <v>100.55</v>
      </c>
      <c r="D95">
        <v>-18.53</v>
      </c>
      <c r="E95">
        <v>100.73</v>
      </c>
      <c r="F95">
        <f>_10sept_0_106[[#This Row],[H_mag]]-40</f>
        <v>-58.480000000000004</v>
      </c>
      <c r="G95">
        <f>_10sept_0_106[[#This Row],[V_mag]]-40</f>
        <v>-58.53</v>
      </c>
      <c r="H95">
        <f>(10^(_10sept_0_106[[#This Row],[H_mag_adj]]/20)*COS(RADIANS(_10sept_0_106[[#This Row],[H_phase]])))*0.6</f>
        <v>-1.3086520671110386E-4</v>
      </c>
      <c r="I95">
        <f>(10^(_10sept_0_106[[#This Row],[H_mag_adj]]/20)*SIN(RADIANS(_10sept_0_106[[#This Row],[H_phase]])))*0.6</f>
        <v>7.0266279642551988E-4</v>
      </c>
      <c r="J95">
        <f>(10^(_10sept_0_106[[#This Row],[V_mag_adj]]/20)*COS(RADIANS(_10sept_0_106[[#This Row],[V_phase]])))*0.6</f>
        <v>-1.3230821391121178E-4</v>
      </c>
      <c r="K95">
        <f>(10^(_10sept_0_106[[#This Row],[V_mag_adj]]/20)*SIN(RADIANS(_10sept_0_106[[#This Row],[V_phase]])))*0.6</f>
        <v>6.9821735167061646E-4</v>
      </c>
    </row>
    <row r="96" spans="1:11" x14ac:dyDescent="0.25">
      <c r="A96">
        <v>-87</v>
      </c>
      <c r="B96">
        <v>-17.940000000000001</v>
      </c>
      <c r="C96">
        <v>121.34</v>
      </c>
      <c r="D96">
        <v>-17.93</v>
      </c>
      <c r="E96">
        <v>122</v>
      </c>
      <c r="F96">
        <f>_10sept_0_106[[#This Row],[H_mag]]-40</f>
        <v>-57.94</v>
      </c>
      <c r="G96">
        <f>_10sept_0_106[[#This Row],[V_mag]]-40</f>
        <v>-57.93</v>
      </c>
      <c r="H96">
        <f>(10^(_10sept_0_106[[#This Row],[H_mag_adj]]/20)*COS(RADIANS(_10sept_0_106[[#This Row],[H_phase]])))*0.6</f>
        <v>-3.9559523804592167E-4</v>
      </c>
      <c r="I96">
        <f>(10^(_10sept_0_106[[#This Row],[H_mag_adj]]/20)*SIN(RADIANS(_10sept_0_106[[#This Row],[H_phase]])))*0.6</f>
        <v>6.4961777894391546E-4</v>
      </c>
      <c r="J96">
        <f>(10^(_10sept_0_106[[#This Row],[V_mag_adj]]/20)*COS(RADIANS(_10sept_0_106[[#This Row],[V_phase]])))*0.6</f>
        <v>-4.0351618428829169E-4</v>
      </c>
      <c r="K96">
        <f>(10^(_10sept_0_106[[#This Row],[V_mag_adj]]/20)*SIN(RADIANS(_10sept_0_106[[#This Row],[V_phase]])))*0.6</f>
        <v>6.4576088274344529E-4</v>
      </c>
    </row>
    <row r="97" spans="1:11" x14ac:dyDescent="0.25">
      <c r="A97">
        <v>-86</v>
      </c>
      <c r="B97">
        <v>-17.190000000000001</v>
      </c>
      <c r="C97">
        <v>142.06</v>
      </c>
      <c r="D97">
        <v>-17.190000000000001</v>
      </c>
      <c r="E97">
        <v>142.35</v>
      </c>
      <c r="F97">
        <f>_10sept_0_106[[#This Row],[H_mag]]-40</f>
        <v>-57.19</v>
      </c>
      <c r="G97">
        <f>_10sept_0_106[[#This Row],[V_mag]]-40</f>
        <v>-57.19</v>
      </c>
      <c r="H97">
        <f>(10^(_10sept_0_106[[#This Row],[H_mag_adj]]/20)*COS(RADIANS(_10sept_0_106[[#This Row],[H_phase]])))*0.6</f>
        <v>-6.5394064871904278E-4</v>
      </c>
      <c r="I97">
        <f>(10^(_10sept_0_106[[#This Row],[H_mag_adj]]/20)*SIN(RADIANS(_10sept_0_106[[#This Row],[H_phase]])))*0.6</f>
        <v>5.0981251557485679E-4</v>
      </c>
      <c r="J97">
        <f>(10^(_10sept_0_106[[#This Row],[V_mag_adj]]/20)*COS(RADIANS(_10sept_0_106[[#This Row],[V_phase]])))*0.6</f>
        <v>-6.5651265430709564E-4</v>
      </c>
      <c r="K97">
        <f>(10^(_10sept_0_106[[#This Row],[V_mag_adj]]/20)*SIN(RADIANS(_10sept_0_106[[#This Row],[V_phase]])))*0.6</f>
        <v>5.0649610839422832E-4</v>
      </c>
    </row>
    <row r="98" spans="1:11" x14ac:dyDescent="0.25">
      <c r="A98">
        <v>-85</v>
      </c>
      <c r="B98">
        <v>-16.260000000000002</v>
      </c>
      <c r="C98">
        <v>160.97</v>
      </c>
      <c r="D98">
        <v>-16.27</v>
      </c>
      <c r="E98">
        <v>160.88999999999999</v>
      </c>
      <c r="F98">
        <f>_10sept_0_106[[#This Row],[H_mag]]-40</f>
        <v>-56.260000000000005</v>
      </c>
      <c r="G98">
        <f>_10sept_0_106[[#This Row],[V_mag]]-40</f>
        <v>-56.269999999999996</v>
      </c>
      <c r="H98">
        <f>(10^(_10sept_0_106[[#This Row],[H_mag_adj]]/20)*COS(RADIANS(_10sept_0_106[[#This Row],[H_phase]])))*0.6</f>
        <v>-8.7245482827729239E-4</v>
      </c>
      <c r="I98">
        <f>(10^(_10sept_0_106[[#This Row],[H_mag_adj]]/20)*SIN(RADIANS(_10sept_0_106[[#This Row],[H_phase]])))*0.6</f>
        <v>3.0092135801652821E-4</v>
      </c>
      <c r="J98">
        <f>(10^(_10sept_0_106[[#This Row],[V_mag_adj]]/20)*COS(RADIANS(_10sept_0_106[[#This Row],[V_phase]])))*0.6</f>
        <v>-8.7103042416616081E-4</v>
      </c>
      <c r="K98">
        <f>(10^(_10sept_0_106[[#This Row],[V_mag_adj]]/20)*SIN(RADIANS(_10sept_0_106[[#This Row],[V_phase]])))*0.6</f>
        <v>3.0179159054209058E-4</v>
      </c>
    </row>
    <row r="99" spans="1:11" x14ac:dyDescent="0.25">
      <c r="A99">
        <v>-84</v>
      </c>
      <c r="B99">
        <v>-15.39</v>
      </c>
      <c r="C99">
        <v>176.81</v>
      </c>
      <c r="D99">
        <v>-15.43</v>
      </c>
      <c r="E99">
        <v>177.53</v>
      </c>
      <c r="F99">
        <f>_10sept_0_106[[#This Row],[H_mag]]-40</f>
        <v>-55.39</v>
      </c>
      <c r="G99">
        <f>_10sept_0_106[[#This Row],[V_mag]]-40</f>
        <v>-55.43</v>
      </c>
      <c r="H99">
        <f>(10^(_10sept_0_106[[#This Row],[H_mag_adj]]/20)*COS(RADIANS(_10sept_0_106[[#This Row],[H_phase]])))*0.6</f>
        <v>-1.0185392877861855E-3</v>
      </c>
      <c r="I99">
        <f>(10^(_10sept_0_106[[#This Row],[H_mag_adj]]/20)*SIN(RADIANS(_10sept_0_106[[#This Row],[H_phase]])))*0.6</f>
        <v>5.6766864345157905E-5</v>
      </c>
      <c r="J99">
        <f>(10^(_10sept_0_106[[#This Row],[V_mag_adj]]/20)*COS(RADIANS(_10sept_0_106[[#This Row],[V_phase]])))*0.6</f>
        <v>-1.0144895319679956E-3</v>
      </c>
      <c r="K99">
        <f>(10^(_10sept_0_106[[#This Row],[V_mag_adj]]/20)*SIN(RADIANS(_10sept_0_106[[#This Row],[V_phase]])))*0.6</f>
        <v>4.3761383590159192E-5</v>
      </c>
    </row>
    <row r="100" spans="1:11" x14ac:dyDescent="0.25">
      <c r="A100">
        <v>-83</v>
      </c>
      <c r="B100">
        <v>-14.72</v>
      </c>
      <c r="C100">
        <v>-166.57</v>
      </c>
      <c r="D100">
        <v>-14.73</v>
      </c>
      <c r="E100">
        <v>-166.78</v>
      </c>
      <c r="F100">
        <f>_10sept_0_106[[#This Row],[H_mag]]-40</f>
        <v>-54.72</v>
      </c>
      <c r="G100">
        <f>_10sept_0_106[[#This Row],[V_mag]]-40</f>
        <v>-54.730000000000004</v>
      </c>
      <c r="H100">
        <f>(10^(_10sept_0_106[[#This Row],[H_mag_adj]]/20)*COS(RADIANS(_10sept_0_106[[#This Row],[H_phase]])))*0.6</f>
        <v>-1.0717902624050911E-3</v>
      </c>
      <c r="I100">
        <f>(10^(_10sept_0_106[[#This Row],[H_mag_adj]]/20)*SIN(RADIANS(_10sept_0_106[[#This Row],[H_phase]])))*0.6</f>
        <v>-2.5592956958029022E-4</v>
      </c>
      <c r="J100">
        <f>(10^(_10sept_0_106[[#This Row],[V_mag_adj]]/20)*COS(RADIANS(_10sept_0_106[[#This Row],[V_phase]])))*0.6</f>
        <v>-1.071486787023519E-3</v>
      </c>
      <c r="K100">
        <f>(10^(_10sept_0_106[[#This Row],[V_mag_adj]]/20)*SIN(RADIANS(_10sept_0_106[[#This Row],[V_phase]])))*0.6</f>
        <v>-2.5170958461246334E-4</v>
      </c>
    </row>
    <row r="101" spans="1:11" x14ac:dyDescent="0.25">
      <c r="A101">
        <v>-82</v>
      </c>
      <c r="B101">
        <v>-14.18</v>
      </c>
      <c r="C101">
        <v>-151.80000000000001</v>
      </c>
      <c r="D101">
        <v>-14.19</v>
      </c>
      <c r="E101">
        <v>-151.52000000000001</v>
      </c>
      <c r="F101">
        <f>_10sept_0_106[[#This Row],[H_mag]]-40</f>
        <v>-54.18</v>
      </c>
      <c r="G101">
        <f>_10sept_0_106[[#This Row],[V_mag]]-40</f>
        <v>-54.19</v>
      </c>
      <c r="H101">
        <f>(10^(_10sept_0_106[[#This Row],[H_mag_adj]]/20)*COS(RADIANS(_10sept_0_106[[#This Row],[H_phase]])))*0.6</f>
        <v>-1.0334196653290033E-3</v>
      </c>
      <c r="I101">
        <f>(10^(_10sept_0_106[[#This Row],[H_mag_adj]]/20)*SIN(RADIANS(_10sept_0_106[[#This Row],[H_phase]])))*0.6</f>
        <v>-5.5411476278425923E-4</v>
      </c>
      <c r="J101">
        <f>(10^(_10sept_0_106[[#This Row],[V_mag_adj]]/20)*COS(RADIANS(_10sept_0_106[[#This Row],[V_phase]])))*0.6</f>
        <v>-1.0295134667526809E-3</v>
      </c>
      <c r="K101">
        <f>(10^(_10sept_0_106[[#This Row],[V_mag_adj]]/20)*SIN(RADIANS(_10sept_0_106[[#This Row],[V_phase]])))*0.6</f>
        <v>-5.5851498278243017E-4</v>
      </c>
    </row>
    <row r="102" spans="1:11" x14ac:dyDescent="0.25">
      <c r="A102">
        <v>-81</v>
      </c>
      <c r="B102">
        <v>-13.72</v>
      </c>
      <c r="C102">
        <v>-135.94</v>
      </c>
      <c r="D102">
        <v>-13.72</v>
      </c>
      <c r="E102">
        <v>-135.52000000000001</v>
      </c>
      <c r="F102">
        <f>_10sept_0_106[[#This Row],[H_mag]]-40</f>
        <v>-53.72</v>
      </c>
      <c r="G102">
        <f>_10sept_0_106[[#This Row],[V_mag]]-40</f>
        <v>-53.72</v>
      </c>
      <c r="H102">
        <f>(10^(_10sept_0_106[[#This Row],[H_mag_adj]]/20)*COS(RADIANS(_10sept_0_106[[#This Row],[H_phase]])))*0.6</f>
        <v>-8.884759823464968E-4</v>
      </c>
      <c r="I102">
        <f>(10^(_10sept_0_106[[#This Row],[H_mag_adj]]/20)*SIN(RADIANS(_10sept_0_106[[#This Row],[H_phase]])))*0.6</f>
        <v>-8.5979117173889995E-4</v>
      </c>
      <c r="J102">
        <f>(10^(_10sept_0_106[[#This Row],[V_mag_adj]]/20)*COS(RADIANS(_10sept_0_106[[#This Row],[V_phase]])))*0.6</f>
        <v>-8.8214956951860289E-4</v>
      </c>
      <c r="K102">
        <f>(10^(_10sept_0_106[[#This Row],[V_mag_adj]]/20)*SIN(RADIANS(_10sept_0_106[[#This Row],[V_phase]])))*0.6</f>
        <v>-8.6628088239604315E-4</v>
      </c>
    </row>
    <row r="103" spans="1:11" x14ac:dyDescent="0.25">
      <c r="A103">
        <v>-80</v>
      </c>
      <c r="B103">
        <v>-13.32</v>
      </c>
      <c r="C103">
        <v>-120.83</v>
      </c>
      <c r="D103">
        <v>-13.31</v>
      </c>
      <c r="E103">
        <v>-120.63</v>
      </c>
      <c r="F103">
        <f>_10sept_0_106[[#This Row],[H_mag]]-40</f>
        <v>-53.32</v>
      </c>
      <c r="G103">
        <f>_10sept_0_106[[#This Row],[V_mag]]-40</f>
        <v>-53.31</v>
      </c>
      <c r="H103">
        <f>(10^(_10sept_0_106[[#This Row],[H_mag_adj]]/20)*COS(RADIANS(_10sept_0_106[[#This Row],[H_phase]])))*0.6</f>
        <v>-6.6349675423744449E-4</v>
      </c>
      <c r="I103">
        <f>(10^(_10sept_0_106[[#This Row],[H_mag_adj]]/20)*SIN(RADIANS(_10sept_0_106[[#This Row],[H_phase]])))*0.6</f>
        <v>-1.1117022954905814E-3</v>
      </c>
      <c r="J103">
        <f>(10^(_10sept_0_106[[#This Row],[V_mag_adj]]/20)*COS(RADIANS(_10sept_0_106[[#This Row],[V_phase]])))*0.6</f>
        <v>-6.6037199066264717E-4</v>
      </c>
      <c r="K103">
        <f>(10^(_10sept_0_106[[#This Row],[V_mag_adj]]/20)*SIN(RADIANS(_10sept_0_106[[#This Row],[V_phase]])))*0.6</f>
        <v>-1.1152948502883393E-3</v>
      </c>
    </row>
    <row r="104" spans="1:11" x14ac:dyDescent="0.25">
      <c r="A104">
        <v>-79</v>
      </c>
      <c r="B104">
        <v>-12.93</v>
      </c>
      <c r="C104">
        <v>-105.29</v>
      </c>
      <c r="D104">
        <v>-13</v>
      </c>
      <c r="E104">
        <v>-106.07</v>
      </c>
      <c r="F104">
        <f>_10sept_0_106[[#This Row],[H_mag]]-40</f>
        <v>-52.93</v>
      </c>
      <c r="G104">
        <f>_10sept_0_106[[#This Row],[V_mag]]-40</f>
        <v>-53</v>
      </c>
      <c r="H104">
        <f>(10^(_10sept_0_106[[#This Row],[H_mag_adj]]/20)*COS(RADIANS(_10sept_0_106[[#This Row],[H_phase]])))*0.6</f>
        <v>-3.5708295402189679E-4</v>
      </c>
      <c r="I104">
        <f>(10^(_10sept_0_106[[#This Row],[H_mag_adj]]/20)*SIN(RADIANS(_10sept_0_106[[#This Row],[H_phase]])))*0.6</f>
        <v>-1.3061710836459737E-3</v>
      </c>
      <c r="J104">
        <f>(10^(_10sept_0_106[[#This Row],[V_mag_adj]]/20)*COS(RADIANS(_10sept_0_106[[#This Row],[V_phase]])))*0.6</f>
        <v>-3.7182232441980743E-4</v>
      </c>
      <c r="K104">
        <f>(10^(_10sept_0_106[[#This Row],[V_mag_adj]]/20)*SIN(RADIANS(_10sept_0_106[[#This Row],[V_phase]])))*0.6</f>
        <v>-1.2907448237824662E-3</v>
      </c>
    </row>
    <row r="105" spans="1:11" x14ac:dyDescent="0.25">
      <c r="A105">
        <v>-78</v>
      </c>
      <c r="B105">
        <v>-12.53</v>
      </c>
      <c r="C105">
        <v>-90.01</v>
      </c>
      <c r="D105">
        <v>-12.56</v>
      </c>
      <c r="E105">
        <v>-90.19</v>
      </c>
      <c r="F105">
        <f>_10sept_0_106[[#This Row],[H_mag]]-40</f>
        <v>-52.53</v>
      </c>
      <c r="G105">
        <f>_10sept_0_106[[#This Row],[V_mag]]-40</f>
        <v>-52.56</v>
      </c>
      <c r="H105">
        <f>(10^(_10sept_0_106[[#This Row],[H_mag_adj]]/20)*COS(RADIANS(_10sept_0_106[[#This Row],[H_phase]])))*0.6</f>
        <v>-2.4747345168262576E-7</v>
      </c>
      <c r="I105">
        <f>(10^(_10sept_0_106[[#This Row],[H_mag_adj]]/20)*SIN(RADIANS(_10sept_0_106[[#This Row],[H_phase]])))*0.6</f>
        <v>-1.417918417896276E-3</v>
      </c>
      <c r="J105">
        <f>(10^(_10sept_0_106[[#This Row],[V_mag_adj]]/20)*COS(RADIANS(_10sept_0_106[[#This Row],[V_phase]])))*0.6</f>
        <v>-4.6857749137695371E-6</v>
      </c>
      <c r="K105">
        <f>(10^(_10sept_0_106[[#This Row],[V_mag_adj]]/20)*SIN(RADIANS(_10sept_0_106[[#This Row],[V_phase]])))*0.6</f>
        <v>-1.4130218010214607E-3</v>
      </c>
    </row>
    <row r="106" spans="1:11" x14ac:dyDescent="0.25">
      <c r="A106">
        <v>-77</v>
      </c>
      <c r="B106">
        <v>-12.11</v>
      </c>
      <c r="C106">
        <v>-74.66</v>
      </c>
      <c r="D106">
        <v>-12.15</v>
      </c>
      <c r="E106">
        <v>-75.48</v>
      </c>
      <c r="F106">
        <f>_10sept_0_106[[#This Row],[H_mag]]-40</f>
        <v>-52.11</v>
      </c>
      <c r="G106">
        <f>_10sept_0_106[[#This Row],[V_mag]]-40</f>
        <v>-52.15</v>
      </c>
      <c r="H106">
        <f>(10^(_10sept_0_106[[#This Row],[H_mag_adj]]/20)*COS(RADIANS(_10sept_0_106[[#This Row],[H_phase]])))*0.6</f>
        <v>3.9368880308123346E-4</v>
      </c>
      <c r="I106">
        <f>(10^(_10sept_0_106[[#This Row],[H_mag_adj]]/20)*SIN(RADIANS(_10sept_0_106[[#This Row],[H_phase]])))*0.6</f>
        <v>-1.4351466364396308E-3</v>
      </c>
      <c r="J106">
        <f>(10^(_10sept_0_106[[#This Row],[V_mag_adj]]/20)*COS(RADIANS(_10sept_0_106[[#This Row],[V_phase]])))*0.6</f>
        <v>3.713955145882017E-4</v>
      </c>
      <c r="K106">
        <f>(10^(_10sept_0_106[[#This Row],[V_mag_adj]]/20)*SIN(RADIANS(_10sept_0_106[[#This Row],[V_phase]])))*0.6</f>
        <v>-1.4340147146415108E-3</v>
      </c>
    </row>
    <row r="107" spans="1:11" x14ac:dyDescent="0.25">
      <c r="A107">
        <v>-76</v>
      </c>
      <c r="B107">
        <v>-11.75</v>
      </c>
      <c r="C107">
        <v>-59.97</v>
      </c>
      <c r="D107">
        <v>-11.78</v>
      </c>
      <c r="E107">
        <v>-60.45</v>
      </c>
      <c r="F107">
        <f>_10sept_0_106[[#This Row],[H_mag]]-40</f>
        <v>-51.75</v>
      </c>
      <c r="G107">
        <f>_10sept_0_106[[#This Row],[V_mag]]-40</f>
        <v>-51.78</v>
      </c>
      <c r="H107">
        <f>(10^(_10sept_0_106[[#This Row],[H_mag_adj]]/20)*COS(RADIANS(_10sept_0_106[[#This Row],[H_phase]])))*0.6</f>
        <v>7.7627371011925871E-4</v>
      </c>
      <c r="I107">
        <f>(10^(_10sept_0_106[[#This Row],[H_mag_adj]]/20)*SIN(RADIANS(_10sept_0_106[[#This Row],[H_phase]])))*0.6</f>
        <v>-1.3429211556248166E-3</v>
      </c>
      <c r="J107">
        <f>(10^(_10sept_0_106[[#This Row],[V_mag_adj]]/20)*COS(RADIANS(_10sept_0_106[[#This Row],[V_phase]])))*0.6</f>
        <v>7.6235852547800679E-4</v>
      </c>
      <c r="K107">
        <f>(10^(_10sept_0_106[[#This Row],[V_mag_adj]]/20)*SIN(RADIANS(_10sept_0_106[[#This Row],[V_phase]])))*0.6</f>
        <v>-1.3447247049407063E-3</v>
      </c>
    </row>
    <row r="108" spans="1:11" x14ac:dyDescent="0.25">
      <c r="A108">
        <v>-75</v>
      </c>
      <c r="B108">
        <v>-11.39</v>
      </c>
      <c r="C108">
        <v>-44.98</v>
      </c>
      <c r="D108">
        <v>-11.44</v>
      </c>
      <c r="E108">
        <v>-45.67</v>
      </c>
      <c r="F108">
        <f>_10sept_0_106[[#This Row],[H_mag]]-40</f>
        <v>-51.39</v>
      </c>
      <c r="G108">
        <f>_10sept_0_106[[#This Row],[V_mag]]-40</f>
        <v>-51.44</v>
      </c>
      <c r="H108">
        <f>(10^(_10sept_0_106[[#This Row],[H_mag_adj]]/20)*COS(RADIANS(_10sept_0_106[[#This Row],[H_phase]])))*0.6</f>
        <v>1.143635945117938E-3</v>
      </c>
      <c r="I108">
        <f>(10^(_10sept_0_106[[#This Row],[H_mag_adj]]/20)*SIN(RADIANS(_10sept_0_106[[#This Row],[H_phase]])))*0.6</f>
        <v>-1.1428378151779688E-3</v>
      </c>
      <c r="J108">
        <f>(10^(_10sept_0_106[[#This Row],[V_mag_adj]]/20)*COS(RADIANS(_10sept_0_106[[#This Row],[V_phase]])))*0.6</f>
        <v>1.1233055004865864E-3</v>
      </c>
      <c r="K108">
        <f>(10^(_10sept_0_106[[#This Row],[V_mag_adj]]/20)*SIN(RADIANS(_10sept_0_106[[#This Row],[V_phase]])))*0.6</f>
        <v>-1.1498887777317761E-3</v>
      </c>
    </row>
    <row r="109" spans="1:11" x14ac:dyDescent="0.25">
      <c r="A109">
        <v>-74</v>
      </c>
      <c r="B109">
        <v>-11.02</v>
      </c>
      <c r="C109">
        <v>-29.8</v>
      </c>
      <c r="D109">
        <v>-11.06</v>
      </c>
      <c r="E109">
        <v>-30.23</v>
      </c>
      <c r="F109">
        <f>_10sept_0_106[[#This Row],[H_mag]]-40</f>
        <v>-51.019999999999996</v>
      </c>
      <c r="G109">
        <f>_10sept_0_106[[#This Row],[V_mag]]-40</f>
        <v>-51.06</v>
      </c>
      <c r="H109">
        <f>(10^(_10sept_0_106[[#This Row],[H_mag_adj]]/20)*COS(RADIANS(_10sept_0_106[[#This Row],[H_phase]])))*0.6</f>
        <v>1.4640422393517613E-3</v>
      </c>
      <c r="I109">
        <f>(10^(_10sept_0_106[[#This Row],[H_mag_adj]]/20)*SIN(RADIANS(_10sept_0_106[[#This Row],[H_phase]])))*0.6</f>
        <v>-8.3846489622001988E-4</v>
      </c>
      <c r="J109">
        <f>(10^(_10sept_0_106[[#This Row],[V_mag_adj]]/20)*COS(RADIANS(_10sept_0_106[[#This Row],[V_phase]])))*0.6</f>
        <v>1.4510108980026822E-3</v>
      </c>
      <c r="K109">
        <f>(10^(_10sept_0_106[[#This Row],[V_mag_adj]]/20)*SIN(RADIANS(_10sept_0_106[[#This Row],[V_phase]])))*0.6</f>
        <v>-8.4552592381062356E-4</v>
      </c>
    </row>
    <row r="110" spans="1:11" x14ac:dyDescent="0.25">
      <c r="A110">
        <v>-73</v>
      </c>
      <c r="B110">
        <v>-10.58</v>
      </c>
      <c r="C110">
        <v>-14.15</v>
      </c>
      <c r="D110">
        <v>-10.65</v>
      </c>
      <c r="E110">
        <v>-15.16</v>
      </c>
      <c r="F110">
        <f>_10sept_0_106[[#This Row],[H_mag]]-40</f>
        <v>-50.58</v>
      </c>
      <c r="G110">
        <f>_10sept_0_106[[#This Row],[V_mag]]-40</f>
        <v>-50.65</v>
      </c>
      <c r="H110">
        <f>(10^(_10sept_0_106[[#This Row],[H_mag_adj]]/20)*COS(RADIANS(_10sept_0_106[[#This Row],[H_phase]])))*0.6</f>
        <v>1.7209581381328427E-3</v>
      </c>
      <c r="I110">
        <f>(10^(_10sept_0_106[[#This Row],[H_mag_adj]]/20)*SIN(RADIANS(_10sept_0_106[[#This Row],[H_phase]])))*0.6</f>
        <v>-4.3387172944674547E-4</v>
      </c>
      <c r="J110">
        <f>(10^(_10sept_0_106[[#This Row],[V_mag_adj]]/20)*COS(RADIANS(_10sept_0_106[[#This Row],[V_phase]])))*0.6</f>
        <v>1.6992929260229972E-3</v>
      </c>
      <c r="K110">
        <f>(10^(_10sept_0_106[[#This Row],[V_mag_adj]]/20)*SIN(RADIANS(_10sept_0_106[[#This Row],[V_phase]])))*0.6</f>
        <v>-4.6041400872775845E-4</v>
      </c>
    </row>
    <row r="111" spans="1:11" x14ac:dyDescent="0.25">
      <c r="A111">
        <v>-72</v>
      </c>
      <c r="B111">
        <v>-10.18</v>
      </c>
      <c r="C111">
        <v>0.16</v>
      </c>
      <c r="D111">
        <v>-10.24</v>
      </c>
      <c r="E111">
        <v>-0.22</v>
      </c>
      <c r="F111">
        <f>_10sept_0_106[[#This Row],[H_mag]]-40</f>
        <v>-50.18</v>
      </c>
      <c r="G111">
        <f>_10sept_0_106[[#This Row],[V_mag]]-40</f>
        <v>-50.24</v>
      </c>
      <c r="H111">
        <f>(10^(_10sept_0_106[[#This Row],[H_mag_adj]]/20)*COS(RADIANS(_10sept_0_106[[#This Row],[H_phase]])))*0.6</f>
        <v>1.8584443332405774E-3</v>
      </c>
      <c r="I111">
        <f>(10^(_10sept_0_106[[#This Row],[H_mag_adj]]/20)*SIN(RADIANS(_10sept_0_106[[#This Row],[H_phase]])))*0.6</f>
        <v>5.1897691031157116E-6</v>
      </c>
      <c r="J111">
        <f>(10^(_10sept_0_106[[#This Row],[V_mag_adj]]/20)*COS(RADIANS(_10sept_0_106[[#This Row],[V_phase]])))*0.6</f>
        <v>1.8456444831467032E-3</v>
      </c>
      <c r="K111">
        <f>(10^(_10sept_0_106[[#This Row],[V_mag_adj]]/20)*SIN(RADIANS(_10sept_0_106[[#This Row],[V_phase]])))*0.6</f>
        <v>-7.0868008995567442E-6</v>
      </c>
    </row>
    <row r="112" spans="1:11" x14ac:dyDescent="0.25">
      <c r="A112">
        <v>-71</v>
      </c>
      <c r="B112">
        <v>-9.76</v>
      </c>
      <c r="C112">
        <v>15.42</v>
      </c>
      <c r="D112">
        <v>-9.82</v>
      </c>
      <c r="E112">
        <v>14.18</v>
      </c>
      <c r="F112">
        <f>_10sept_0_106[[#This Row],[H_mag]]-40</f>
        <v>-49.76</v>
      </c>
      <c r="G112">
        <f>_10sept_0_106[[#This Row],[V_mag]]-40</f>
        <v>-49.82</v>
      </c>
      <c r="H112">
        <f>(10^(_10sept_0_106[[#This Row],[H_mag_adj]]/20)*COS(RADIANS(_10sept_0_106[[#This Row],[H_phase]])))*0.6</f>
        <v>1.8803100948743461E-3</v>
      </c>
      <c r="I112">
        <f>(10^(_10sept_0_106[[#This Row],[H_mag_adj]]/20)*SIN(RADIANS(_10sept_0_106[[#This Row],[H_phase]])))*0.6</f>
        <v>5.186299068534253E-4</v>
      </c>
      <c r="J112">
        <f>(10^(_10sept_0_106[[#This Row],[V_mag_adj]]/20)*COS(RADIANS(_10sept_0_106[[#This Row],[V_phase]])))*0.6</f>
        <v>1.8780749241949109E-3</v>
      </c>
      <c r="K112">
        <f>(10^(_10sept_0_106[[#This Row],[V_mag_adj]]/20)*SIN(RADIANS(_10sept_0_106[[#This Row],[V_phase]])))*0.6</f>
        <v>4.7452852909616119E-4</v>
      </c>
    </row>
    <row r="113" spans="1:11" x14ac:dyDescent="0.25">
      <c r="A113">
        <v>-70</v>
      </c>
      <c r="B113">
        <v>-9.34</v>
      </c>
      <c r="C113">
        <v>29.32</v>
      </c>
      <c r="D113">
        <v>-9.3699999999999992</v>
      </c>
      <c r="E113">
        <v>28.93</v>
      </c>
      <c r="F113">
        <f>_10sept_0_106[[#This Row],[H_mag]]-40</f>
        <v>-49.34</v>
      </c>
      <c r="G113">
        <f>_10sept_0_106[[#This Row],[V_mag]]-40</f>
        <v>-49.37</v>
      </c>
      <c r="H113">
        <f>(10^(_10sept_0_106[[#This Row],[H_mag_adj]]/20)*COS(RADIANS(_10sept_0_106[[#This Row],[H_phase]])))*0.6</f>
        <v>1.7849133072670499E-3</v>
      </c>
      <c r="I113">
        <f>(10^(_10sept_0_106[[#This Row],[H_mag_adj]]/20)*SIN(RADIANS(_10sept_0_106[[#This Row],[H_phase]])))*0.6</f>
        <v>1.0024660549957606E-3</v>
      </c>
      <c r="J113">
        <f>(10^(_10sept_0_106[[#This Row],[V_mag_adj]]/20)*COS(RADIANS(_10sept_0_106[[#This Row],[V_phase]])))*0.6</f>
        <v>1.7855178527224063E-3</v>
      </c>
      <c r="K113">
        <f>(10^(_10sept_0_106[[#This Row],[V_mag_adj]]/20)*SIN(RADIANS(_10sept_0_106[[#This Row],[V_phase]])))*0.6</f>
        <v>9.8687895382418614E-4</v>
      </c>
    </row>
    <row r="114" spans="1:11" x14ac:dyDescent="0.25">
      <c r="A114">
        <v>-69</v>
      </c>
      <c r="B114">
        <v>-8.89</v>
      </c>
      <c r="C114">
        <v>43.88</v>
      </c>
      <c r="D114">
        <v>-8.9499999999999993</v>
      </c>
      <c r="E114">
        <v>42.62</v>
      </c>
      <c r="F114">
        <f>_10sept_0_106[[#This Row],[H_mag]]-40</f>
        <v>-48.89</v>
      </c>
      <c r="G114">
        <f>_10sept_0_106[[#This Row],[V_mag]]-40</f>
        <v>-48.95</v>
      </c>
      <c r="H114">
        <f>(10^(_10sept_0_106[[#This Row],[H_mag_adj]]/20)*COS(RADIANS(_10sept_0_106[[#This Row],[H_phase]])))*0.6</f>
        <v>1.5540388704194101E-3</v>
      </c>
      <c r="I114">
        <f>(10^(_10sept_0_106[[#This Row],[H_mag_adj]]/20)*SIN(RADIANS(_10sept_0_106[[#This Row],[H_phase]])))*0.6</f>
        <v>1.4944405556040947E-3</v>
      </c>
      <c r="J114">
        <f>(10^(_10sept_0_106[[#This Row],[V_mag_adj]]/20)*COS(RADIANS(_10sept_0_106[[#This Row],[V_phase]])))*0.6</f>
        <v>1.5756033653703239E-3</v>
      </c>
      <c r="K114">
        <f>(10^(_10sept_0_106[[#This Row],[V_mag_adj]]/20)*SIN(RADIANS(_10sept_0_106[[#This Row],[V_phase]])))*0.6</f>
        <v>1.4498569331812287E-3</v>
      </c>
    </row>
    <row r="115" spans="1:11" x14ac:dyDescent="0.25">
      <c r="A115">
        <v>-68</v>
      </c>
      <c r="B115">
        <v>-8.49</v>
      </c>
      <c r="C115">
        <v>57.24</v>
      </c>
      <c r="D115">
        <v>-8.51</v>
      </c>
      <c r="E115">
        <v>56.4</v>
      </c>
      <c r="F115">
        <f>_10sept_0_106[[#This Row],[H_mag]]-40</f>
        <v>-48.49</v>
      </c>
      <c r="G115">
        <f>_10sept_0_106[[#This Row],[V_mag]]-40</f>
        <v>-48.51</v>
      </c>
      <c r="H115">
        <f>(10^(_10sept_0_106[[#This Row],[H_mag_adj]]/20)*COS(RADIANS(_10sept_0_106[[#This Row],[H_phase]])))*0.6</f>
        <v>1.2216473049441222E-3</v>
      </c>
      <c r="I115">
        <f>(10^(_10sept_0_106[[#This Row],[H_mag_adj]]/20)*SIN(RADIANS(_10sept_0_106[[#This Row],[H_phase]])))*0.6</f>
        <v>1.8985350853140037E-3</v>
      </c>
      <c r="J115">
        <f>(10^(_10sept_0_106[[#This Row],[V_mag_adj]]/20)*COS(RADIANS(_10sept_0_106[[#This Row],[V_phase]])))*0.6</f>
        <v>1.2464755760936016E-3</v>
      </c>
      <c r="K115">
        <f>(10^(_10sept_0_106[[#This Row],[V_mag_adj]]/20)*SIN(RADIANS(_10sept_0_106[[#This Row],[V_phase]])))*0.6</f>
        <v>1.8760965626856392E-3</v>
      </c>
    </row>
    <row r="116" spans="1:11" x14ac:dyDescent="0.25">
      <c r="A116">
        <v>-67</v>
      </c>
      <c r="B116">
        <v>-8.1</v>
      </c>
      <c r="C116">
        <v>70.84</v>
      </c>
      <c r="D116">
        <v>-8.15</v>
      </c>
      <c r="E116">
        <v>69.599999999999994</v>
      </c>
      <c r="F116">
        <f>_10sept_0_106[[#This Row],[H_mag]]-40</f>
        <v>-48.1</v>
      </c>
      <c r="G116">
        <f>_10sept_0_106[[#This Row],[V_mag]]-40</f>
        <v>-48.15</v>
      </c>
      <c r="H116">
        <f>(10^(_10sept_0_106[[#This Row],[H_mag_adj]]/20)*COS(RADIANS(_10sept_0_106[[#This Row],[H_phase]])))*0.6</f>
        <v>7.7499596949862331E-4</v>
      </c>
      <c r="I116">
        <f>(10^(_10sept_0_106[[#This Row],[H_mag_adj]]/20)*SIN(RADIANS(_10sept_0_106[[#This Row],[H_phase]])))*0.6</f>
        <v>2.2304979433628294E-3</v>
      </c>
      <c r="J116">
        <f>(10^(_10sept_0_106[[#This Row],[V_mag_adj]]/20)*COS(RADIANS(_10sept_0_106[[#This Row],[V_phase]])))*0.6</f>
        <v>8.1835889568880691E-4</v>
      </c>
      <c r="K116">
        <f>(10^(_10sept_0_106[[#This Row],[V_mag_adj]]/20)*SIN(RADIANS(_10sept_0_106[[#This Row],[V_phase]])))*0.6</f>
        <v>2.2005007566238879E-3</v>
      </c>
    </row>
    <row r="117" spans="1:11" x14ac:dyDescent="0.25">
      <c r="A117">
        <v>-66</v>
      </c>
      <c r="B117">
        <v>-7.8</v>
      </c>
      <c r="C117">
        <v>82.96</v>
      </c>
      <c r="D117">
        <v>-7.81</v>
      </c>
      <c r="E117">
        <v>83.09</v>
      </c>
      <c r="F117">
        <f>_10sept_0_106[[#This Row],[H_mag]]-40</f>
        <v>-47.8</v>
      </c>
      <c r="G117">
        <f>_10sept_0_106[[#This Row],[V_mag]]-40</f>
        <v>-47.81</v>
      </c>
      <c r="H117">
        <f>(10^(_10sept_0_106[[#This Row],[H_mag_adj]]/20)*COS(RADIANS(_10sept_0_106[[#This Row],[H_phase]])))*0.6</f>
        <v>2.9957664014628138E-4</v>
      </c>
      <c r="I117">
        <f>(10^(_10sept_0_106[[#This Row],[H_mag_adj]]/20)*SIN(RADIANS(_10sept_0_106[[#This Row],[H_phase]])))*0.6</f>
        <v>2.4258538091677931E-3</v>
      </c>
      <c r="J117">
        <f>(10^(_10sept_0_106[[#This Row],[V_mag_adj]]/20)*COS(RADIANS(_10sept_0_106[[#This Row],[V_phase]])))*0.6</f>
        <v>2.9373341821740083E-4</v>
      </c>
      <c r="K117">
        <f>(10^(_10sept_0_106[[#This Row],[V_mag_adj]]/20)*SIN(RADIANS(_10sept_0_106[[#This Row],[V_phase]])))*0.6</f>
        <v>2.4237352469922541E-3</v>
      </c>
    </row>
    <row r="118" spans="1:11" x14ac:dyDescent="0.25">
      <c r="A118">
        <v>-65</v>
      </c>
      <c r="B118">
        <v>-7.47</v>
      </c>
      <c r="C118">
        <v>96.93</v>
      </c>
      <c r="D118">
        <v>-7.5</v>
      </c>
      <c r="E118">
        <v>96.09</v>
      </c>
      <c r="F118">
        <f>_10sept_0_106[[#This Row],[H_mag]]-40</f>
        <v>-47.47</v>
      </c>
      <c r="G118">
        <f>_10sept_0_106[[#This Row],[V_mag]]-40</f>
        <v>-47.5</v>
      </c>
      <c r="H118">
        <f>(10^(_10sept_0_106[[#This Row],[H_mag_adj]]/20)*COS(RADIANS(_10sept_0_106[[#This Row],[H_phase]])))*0.6</f>
        <v>-3.0633910374484549E-4</v>
      </c>
      <c r="I118">
        <f>(10^(_10sept_0_106[[#This Row],[H_mag_adj]]/20)*SIN(RADIANS(_10sept_0_106[[#This Row],[H_phase]])))*0.6</f>
        <v>2.5203843810109321E-3</v>
      </c>
      <c r="J118">
        <f>(10^(_10sept_0_106[[#This Row],[V_mag_adj]]/20)*COS(RADIANS(_10sept_0_106[[#This Row],[V_phase]])))*0.6</f>
        <v>-2.6842802065815864E-4</v>
      </c>
      <c r="K118">
        <f>(10^(_10sept_0_106[[#This Row],[V_mag_adj]]/20)*SIN(RADIANS(_10sept_0_106[[#This Row],[V_phase]])))*0.6</f>
        <v>2.5158998934507824E-3</v>
      </c>
    </row>
    <row r="119" spans="1:11" x14ac:dyDescent="0.25">
      <c r="A119">
        <v>-64</v>
      </c>
      <c r="B119">
        <v>-7.18</v>
      </c>
      <c r="C119">
        <v>109.5</v>
      </c>
      <c r="D119">
        <v>-7.19</v>
      </c>
      <c r="E119">
        <v>109.88</v>
      </c>
      <c r="F119">
        <f>_10sept_0_106[[#This Row],[H_mag]]-40</f>
        <v>-47.18</v>
      </c>
      <c r="G119">
        <f>_10sept_0_106[[#This Row],[V_mag]]-40</f>
        <v>-47.19</v>
      </c>
      <c r="H119">
        <f>(10^(_10sept_0_106[[#This Row],[H_mag_adj]]/20)*COS(RADIANS(_10sept_0_106[[#This Row],[H_phase]])))*0.6</f>
        <v>-8.762872786093422E-4</v>
      </c>
      <c r="I119">
        <f>(10^(_10sept_0_106[[#This Row],[H_mag_adj]]/20)*SIN(RADIANS(_10sept_0_106[[#This Row],[H_phase]])))*0.6</f>
        <v>2.4745589375529797E-3</v>
      </c>
      <c r="J119">
        <f>(10^(_10sept_0_106[[#This Row],[V_mag_adj]]/20)*COS(RADIANS(_10sept_0_106[[#This Row],[V_phase]])))*0.6</f>
        <v>-8.9165263802905433E-4</v>
      </c>
      <c r="K119">
        <f>(10^(_10sept_0_106[[#This Row],[V_mag_adj]]/20)*SIN(RADIANS(_10sept_0_106[[#This Row],[V_phase]])))*0.6</f>
        <v>2.465852246979588E-3</v>
      </c>
    </row>
    <row r="120" spans="1:11" x14ac:dyDescent="0.25">
      <c r="A120">
        <v>-63</v>
      </c>
      <c r="B120">
        <v>-6.88</v>
      </c>
      <c r="C120">
        <v>122.7</v>
      </c>
      <c r="D120">
        <v>-6.94</v>
      </c>
      <c r="E120">
        <v>122.37</v>
      </c>
      <c r="F120">
        <f>_10sept_0_106[[#This Row],[H_mag]]-40</f>
        <v>-46.88</v>
      </c>
      <c r="G120">
        <f>_10sept_0_106[[#This Row],[V_mag]]-40</f>
        <v>-46.94</v>
      </c>
      <c r="H120">
        <f>(10^(_10sept_0_106[[#This Row],[H_mag_adj]]/20)*COS(RADIANS(_10sept_0_106[[#This Row],[H_phase]])))*0.6</f>
        <v>-1.4680412022641176E-3</v>
      </c>
      <c r="I120">
        <f>(10^(_10sept_0_106[[#This Row],[H_mag_adj]]/20)*SIN(RADIANS(_10sept_0_106[[#This Row],[H_phase]])))*0.6</f>
        <v>2.286709179634994E-3</v>
      </c>
      <c r="J120">
        <f>(10^(_10sept_0_106[[#This Row],[V_mag_adj]]/20)*COS(RADIANS(_10sept_0_106[[#This Row],[V_phase]])))*0.6</f>
        <v>-1.4448313338570043E-3</v>
      </c>
      <c r="K120">
        <f>(10^(_10sept_0_106[[#This Row],[V_mag_adj]]/20)*SIN(RADIANS(_10sept_0_106[[#This Row],[V_phase]])))*0.6</f>
        <v>2.279326975215878E-3</v>
      </c>
    </row>
    <row r="121" spans="1:11" x14ac:dyDescent="0.25">
      <c r="A121">
        <v>-62</v>
      </c>
      <c r="B121">
        <v>-6.63</v>
      </c>
      <c r="C121">
        <v>135.32</v>
      </c>
      <c r="D121">
        <v>-6.67</v>
      </c>
      <c r="E121">
        <v>135.58000000000001</v>
      </c>
      <c r="F121">
        <f>_10sept_0_106[[#This Row],[H_mag]]-40</f>
        <v>-46.63</v>
      </c>
      <c r="G121">
        <f>_10sept_0_106[[#This Row],[V_mag]]-40</f>
        <v>-46.67</v>
      </c>
      <c r="H121">
        <f>(10^(_10sept_0_106[[#This Row],[H_mag_adj]]/20)*COS(RADIANS(_10sept_0_106[[#This Row],[H_phase]])))*0.6</f>
        <v>-1.9886040236113327E-3</v>
      </c>
      <c r="I121">
        <f>(10^(_10sept_0_106[[#This Row],[H_mag_adj]]/20)*SIN(RADIANS(_10sept_0_106[[#This Row],[H_phase]])))*0.6</f>
        <v>1.9665142463725716E-3</v>
      </c>
      <c r="J121">
        <f>(10^(_10sept_0_106[[#This Row],[V_mag_adj]]/20)*COS(RADIANS(_10sept_0_106[[#This Row],[V_phase]])))*0.6</f>
        <v>-1.9883295645224766E-3</v>
      </c>
      <c r="K121">
        <f>(10^(_10sept_0_106[[#This Row],[V_mag_adj]]/20)*SIN(RADIANS(_10sept_0_106[[#This Row],[V_phase]])))*0.6</f>
        <v>1.9484762733617236E-3</v>
      </c>
    </row>
    <row r="122" spans="1:11" x14ac:dyDescent="0.25">
      <c r="A122">
        <v>-61</v>
      </c>
      <c r="B122">
        <v>-6.4</v>
      </c>
      <c r="C122">
        <v>148.56</v>
      </c>
      <c r="D122">
        <v>-6.43</v>
      </c>
      <c r="E122">
        <v>148.46</v>
      </c>
      <c r="F122">
        <f>_10sept_0_106[[#This Row],[H_mag]]-40</f>
        <v>-46.4</v>
      </c>
      <c r="G122">
        <f>_10sept_0_106[[#This Row],[V_mag]]-40</f>
        <v>-46.43</v>
      </c>
      <c r="H122">
        <f>(10^(_10sept_0_106[[#This Row],[H_mag_adj]]/20)*COS(RADIANS(_10sept_0_106[[#This Row],[H_phase]])))*0.6</f>
        <v>-2.4501654218176258E-3</v>
      </c>
      <c r="I122">
        <f>(10^(_10sept_0_106[[#This Row],[H_mag_adj]]/20)*SIN(RADIANS(_10sept_0_106[[#This Row],[H_phase]])))*0.6</f>
        <v>1.4979362321852151E-3</v>
      </c>
      <c r="J122">
        <f>(10^(_10sept_0_106[[#This Row],[V_mag_adj]]/20)*COS(RADIANS(_10sept_0_106[[#This Row],[V_phase]])))*0.6</f>
        <v>-2.43910835245217E-3</v>
      </c>
      <c r="K122">
        <f>(10^(_10sept_0_106[[#This Row],[V_mag_adj]]/20)*SIN(RADIANS(_10sept_0_106[[#This Row],[V_phase]])))*0.6</f>
        <v>1.497030793196156E-3</v>
      </c>
    </row>
    <row r="123" spans="1:11" x14ac:dyDescent="0.25">
      <c r="A123">
        <v>-60</v>
      </c>
      <c r="B123">
        <v>-6.19</v>
      </c>
      <c r="C123">
        <v>161.57</v>
      </c>
      <c r="D123">
        <v>-6.22</v>
      </c>
      <c r="E123">
        <v>161.41</v>
      </c>
      <c r="F123">
        <f>_10sept_0_106[[#This Row],[H_mag]]-40</f>
        <v>-46.19</v>
      </c>
      <c r="G123">
        <f>_10sept_0_106[[#This Row],[V_mag]]-40</f>
        <v>-46.22</v>
      </c>
      <c r="H123">
        <f>(10^(_10sept_0_106[[#This Row],[H_mag_adj]]/20)*COS(RADIANS(_10sept_0_106[[#This Row],[H_phase]])))*0.6</f>
        <v>-2.7911617640797811E-3</v>
      </c>
      <c r="I123">
        <f>(10^(_10sept_0_106[[#This Row],[H_mag_adj]]/20)*SIN(RADIANS(_10sept_0_106[[#This Row],[H_phase]])))*0.6</f>
        <v>9.3011939382210229E-4</v>
      </c>
      <c r="J123">
        <f>(10^(_10sept_0_106[[#This Row],[V_mag_adj]]/20)*COS(RADIANS(_10sept_0_106[[#This Row],[V_phase]])))*0.6</f>
        <v>-2.7789387920864289E-3</v>
      </c>
      <c r="K123">
        <f>(10^(_10sept_0_106[[#This Row],[V_mag_adj]]/20)*SIN(RADIANS(_10sept_0_106[[#This Row],[V_phase]])))*0.6</f>
        <v>9.3467631205923832E-4</v>
      </c>
    </row>
    <row r="124" spans="1:11" x14ac:dyDescent="0.25">
      <c r="A124">
        <v>-59</v>
      </c>
      <c r="B124">
        <v>-6</v>
      </c>
      <c r="C124">
        <v>173.32</v>
      </c>
      <c r="D124">
        <v>-6.03</v>
      </c>
      <c r="E124">
        <v>173.1</v>
      </c>
      <c r="F124">
        <f>_10sept_0_106[[#This Row],[H_mag]]-40</f>
        <v>-46</v>
      </c>
      <c r="G124">
        <f>_10sept_0_106[[#This Row],[V_mag]]-40</f>
        <v>-46.03</v>
      </c>
      <c r="H124">
        <f>(10^(_10sept_0_106[[#This Row],[H_mag_adj]]/20)*COS(RADIANS(_10sept_0_106[[#This Row],[H_phase]])))*0.6</f>
        <v>-2.9867089876324257E-3</v>
      </c>
      <c r="I124">
        <f>(10^(_10sept_0_106[[#This Row],[H_mag_adj]]/20)*SIN(RADIANS(_10sept_0_106[[#This Row],[H_phase]])))*0.6</f>
        <v>3.4980076705200854E-4</v>
      </c>
      <c r="J124">
        <f>(10^(_10sept_0_106[[#This Row],[V_mag_adj]]/20)*COS(RADIANS(_10sept_0_106[[#This Row],[V_phase]])))*0.6</f>
        <v>-2.9750506088748021E-3</v>
      </c>
      <c r="K124">
        <f>(10^(_10sept_0_106[[#This Row],[V_mag_adj]]/20)*SIN(RADIANS(_10sept_0_106[[#This Row],[V_phase]])))*0.6</f>
        <v>3.6002068222298016E-4</v>
      </c>
    </row>
    <row r="125" spans="1:11" x14ac:dyDescent="0.25">
      <c r="A125">
        <v>-58</v>
      </c>
      <c r="B125">
        <v>-5.77</v>
      </c>
      <c r="C125">
        <v>-173.44</v>
      </c>
      <c r="D125">
        <v>-5.82</v>
      </c>
      <c r="E125">
        <v>-174.06</v>
      </c>
      <c r="F125">
        <f>_10sept_0_106[[#This Row],[H_mag]]-40</f>
        <v>-45.769999999999996</v>
      </c>
      <c r="G125">
        <f>_10sept_0_106[[#This Row],[V_mag]]-40</f>
        <v>-45.82</v>
      </c>
      <c r="H125">
        <f>(10^(_10sept_0_106[[#This Row],[H_mag_adj]]/20)*COS(RADIANS(_10sept_0_106[[#This Row],[H_phase]])))*0.6</f>
        <v>-3.0675981920057164E-3</v>
      </c>
      <c r="I125">
        <f>(10^(_10sept_0_106[[#This Row],[H_mag_adj]]/20)*SIN(RADIANS(_10sept_0_106[[#This Row],[H_phase]])))*0.6</f>
        <v>-3.5276313779557679E-4</v>
      </c>
      <c r="J125">
        <f>(10^(_10sept_0_106[[#This Row],[V_mag_adj]]/20)*COS(RADIANS(_10sept_0_106[[#This Row],[V_phase]])))*0.6</f>
        <v>-3.0536071173883367E-3</v>
      </c>
      <c r="K125">
        <f>(10^(_10sept_0_106[[#This Row],[V_mag_adj]]/20)*SIN(RADIANS(_10sept_0_106[[#This Row],[V_phase]])))*0.6</f>
        <v>-3.1771434060117284E-4</v>
      </c>
    </row>
    <row r="126" spans="1:11" x14ac:dyDescent="0.25">
      <c r="A126">
        <v>-57</v>
      </c>
      <c r="B126">
        <v>-5.54</v>
      </c>
      <c r="C126">
        <v>-160.47999999999999</v>
      </c>
      <c r="D126">
        <v>-5.58</v>
      </c>
      <c r="E126">
        <v>-160.75</v>
      </c>
      <c r="F126">
        <f>_10sept_0_106[[#This Row],[H_mag]]-40</f>
        <v>-45.54</v>
      </c>
      <c r="G126">
        <f>_10sept_0_106[[#This Row],[V_mag]]-40</f>
        <v>-45.58</v>
      </c>
      <c r="H126">
        <f>(10^(_10sept_0_106[[#This Row],[H_mag_adj]]/20)*COS(RADIANS(_10sept_0_106[[#This Row],[H_phase]])))*0.6</f>
        <v>-2.9884368900144698E-3</v>
      </c>
      <c r="I126">
        <f>(10^(_10sept_0_106[[#This Row],[H_mag_adj]]/20)*SIN(RADIANS(_10sept_0_106[[#This Row],[H_phase]])))*0.6</f>
        <v>-1.0594351244201034E-3</v>
      </c>
      <c r="J126">
        <f>(10^(_10sept_0_106[[#This Row],[V_mag_adj]]/20)*COS(RADIANS(_10sept_0_106[[#This Row],[V_phase]])))*0.6</f>
        <v>-2.9796427544189503E-3</v>
      </c>
      <c r="K126">
        <f>(10^(_10sept_0_106[[#This Row],[V_mag_adj]]/20)*SIN(RADIANS(_10sept_0_106[[#This Row],[V_phase]])))*0.6</f>
        <v>-1.0405378318543159E-3</v>
      </c>
    </row>
    <row r="127" spans="1:11" x14ac:dyDescent="0.25">
      <c r="A127">
        <v>-56</v>
      </c>
      <c r="B127">
        <v>-5.31</v>
      </c>
      <c r="C127">
        <v>-148.16999999999999</v>
      </c>
      <c r="D127">
        <v>-5.34</v>
      </c>
      <c r="E127">
        <v>-148.61000000000001</v>
      </c>
      <c r="F127">
        <f>_10sept_0_106[[#This Row],[H_mag]]-40</f>
        <v>-45.31</v>
      </c>
      <c r="G127">
        <f>_10sept_0_106[[#This Row],[V_mag]]-40</f>
        <v>-45.34</v>
      </c>
      <c r="H127">
        <f>(10^(_10sept_0_106[[#This Row],[H_mag_adj]]/20)*COS(RADIANS(_10sept_0_106[[#This Row],[H_phase]])))*0.6</f>
        <v>-2.7661407320509557E-3</v>
      </c>
      <c r="I127">
        <f>(10^(_10sept_0_106[[#This Row],[H_mag_adj]]/20)*SIN(RADIANS(_10sept_0_106[[#This Row],[H_phase]])))*0.6</f>
        <v>-1.7170857090326398E-3</v>
      </c>
      <c r="J127">
        <f>(10^(_10sept_0_106[[#This Row],[V_mag_adj]]/20)*COS(RADIANS(_10sept_0_106[[#This Row],[V_phase]])))*0.6</f>
        <v>-2.7696626942646384E-3</v>
      </c>
      <c r="K127">
        <f>(10^(_10sept_0_106[[#This Row],[V_mag_adj]]/20)*SIN(RADIANS(_10sept_0_106[[#This Row],[V_phase]])))*0.6</f>
        <v>-1.6899458926944173E-3</v>
      </c>
    </row>
    <row r="128" spans="1:11" x14ac:dyDescent="0.25">
      <c r="A128">
        <v>-55</v>
      </c>
      <c r="B128">
        <v>-5.07</v>
      </c>
      <c r="C128">
        <v>-136.16</v>
      </c>
      <c r="D128">
        <v>-5.0999999999999996</v>
      </c>
      <c r="E128">
        <v>-136.72999999999999</v>
      </c>
      <c r="F128">
        <f>_10sept_0_106[[#This Row],[H_mag]]-40</f>
        <v>-45.07</v>
      </c>
      <c r="G128">
        <f>_10sept_0_106[[#This Row],[V_mag]]-40</f>
        <v>-45.1</v>
      </c>
      <c r="H128">
        <f>(10^(_10sept_0_106[[#This Row],[H_mag_adj]]/20)*COS(RADIANS(_10sept_0_106[[#This Row],[H_phase]])))*0.6</f>
        <v>-2.4140887980862754E-3</v>
      </c>
      <c r="I128">
        <f>(10^(_10sept_0_106[[#This Row],[H_mag_adj]]/20)*SIN(RADIANS(_10sept_0_106[[#This Row],[H_phase]])))*0.6</f>
        <v>-2.3182653188399322E-3</v>
      </c>
      <c r="J128">
        <f>(10^(_10sept_0_106[[#This Row],[V_mag_adj]]/20)*COS(RADIANS(_10sept_0_106[[#This Row],[V_phase]])))*0.6</f>
        <v>-2.4286292431729044E-3</v>
      </c>
      <c r="K128">
        <f>(10^(_10sept_0_106[[#This Row],[V_mag_adj]]/20)*SIN(RADIANS(_10sept_0_106[[#This Row],[V_phase]])))*0.6</f>
        <v>-2.2862247387897619E-3</v>
      </c>
    </row>
    <row r="129" spans="1:11" x14ac:dyDescent="0.25">
      <c r="A129">
        <v>-54</v>
      </c>
      <c r="B129">
        <v>-4.8099999999999996</v>
      </c>
      <c r="C129">
        <v>-123.86</v>
      </c>
      <c r="D129">
        <v>-4.84</v>
      </c>
      <c r="E129">
        <v>-124.35</v>
      </c>
      <c r="F129">
        <f>_10sept_0_106[[#This Row],[H_mag]]-40</f>
        <v>-44.81</v>
      </c>
      <c r="G129">
        <f>_10sept_0_106[[#This Row],[V_mag]]-40</f>
        <v>-44.84</v>
      </c>
      <c r="H129">
        <f>(10^(_10sept_0_106[[#This Row],[H_mag_adj]]/20)*COS(RADIANS(_10sept_0_106[[#This Row],[H_phase]])))*0.6</f>
        <v>-1.9214782774424459E-3</v>
      </c>
      <c r="I129">
        <f>(10^(_10sept_0_106[[#This Row],[H_mag_adj]]/20)*SIN(RADIANS(_10sept_0_106[[#This Row],[H_phase]])))*0.6</f>
        <v>-2.8637780477268372E-3</v>
      </c>
      <c r="J129">
        <f>(10^(_10sept_0_106[[#This Row],[V_mag_adj]]/20)*COS(RADIANS(_10sept_0_106[[#This Row],[V_phase]])))*0.6</f>
        <v>-1.9391897625536663E-3</v>
      </c>
      <c r="K129">
        <f>(10^(_10sept_0_106[[#This Row],[V_mag_adj]]/20)*SIN(RADIANS(_10sept_0_106[[#This Row],[V_phase]])))*0.6</f>
        <v>-2.8374237640647424E-3</v>
      </c>
    </row>
    <row r="130" spans="1:11" x14ac:dyDescent="0.25">
      <c r="A130">
        <v>-53</v>
      </c>
      <c r="B130">
        <v>-4.57</v>
      </c>
      <c r="C130">
        <v>-111.75</v>
      </c>
      <c r="D130">
        <v>-4.5999999999999996</v>
      </c>
      <c r="E130">
        <v>-112.24</v>
      </c>
      <c r="F130">
        <f>_10sept_0_106[[#This Row],[H_mag]]-40</f>
        <v>-44.57</v>
      </c>
      <c r="G130">
        <f>_10sept_0_106[[#This Row],[V_mag]]-40</f>
        <v>-44.6</v>
      </c>
      <c r="H130">
        <f>(10^(_10sept_0_106[[#This Row],[H_mag_adj]]/20)*COS(RADIANS(_10sept_0_106[[#This Row],[H_phase]])))*0.6</f>
        <v>-1.313732018860372E-3</v>
      </c>
      <c r="I130">
        <f>(10^(_10sept_0_106[[#This Row],[H_mag_adj]]/20)*SIN(RADIANS(_10sept_0_106[[#This Row],[H_phase]])))*0.6</f>
        <v>-3.2928953126162594E-3</v>
      </c>
      <c r="J130">
        <f>(10^(_10sept_0_106[[#This Row],[V_mag_adj]]/20)*COS(RADIANS(_10sept_0_106[[#This Row],[V_phase]])))*0.6</f>
        <v>-1.3372182739946645E-3</v>
      </c>
      <c r="K130">
        <f>(10^(_10sept_0_106[[#This Row],[V_mag_adj]]/20)*SIN(RADIANS(_10sept_0_106[[#This Row],[V_phase]])))*0.6</f>
        <v>-3.2702253598163337E-3</v>
      </c>
    </row>
    <row r="131" spans="1:11" x14ac:dyDescent="0.25">
      <c r="A131">
        <v>-52</v>
      </c>
      <c r="B131">
        <v>-4.3600000000000003</v>
      </c>
      <c r="C131">
        <v>-100.2</v>
      </c>
      <c r="D131">
        <v>-4.3899999999999997</v>
      </c>
      <c r="E131">
        <v>-100.84</v>
      </c>
      <c r="F131">
        <f>_10sept_0_106[[#This Row],[H_mag]]-40</f>
        <v>-44.36</v>
      </c>
      <c r="G131">
        <f>_10sept_0_106[[#This Row],[V_mag]]-40</f>
        <v>-44.39</v>
      </c>
      <c r="H131">
        <f>(10^(_10sept_0_106[[#This Row],[H_mag_adj]]/20)*COS(RADIANS(_10sept_0_106[[#This Row],[H_phase]])))*0.6</f>
        <v>-6.431797896637566E-4</v>
      </c>
      <c r="I131">
        <f>(10^(_10sept_0_106[[#This Row],[H_mag_adj]]/20)*SIN(RADIANS(_10sept_0_106[[#This Row],[H_phase]])))*0.6</f>
        <v>-3.5746429815423624E-3</v>
      </c>
      <c r="J131">
        <f>(10^(_10sept_0_106[[#This Row],[V_mag_adj]]/20)*COS(RADIANS(_10sept_0_106[[#This Row],[V_phase]])))*0.6</f>
        <v>-6.8071281625719149E-4</v>
      </c>
      <c r="K131">
        <f>(10^(_10sept_0_106[[#This Row],[V_mag_adj]]/20)*SIN(RADIANS(_10sept_0_106[[#This Row],[V_phase]])))*0.6</f>
        <v>-3.5549361966655106E-3</v>
      </c>
    </row>
    <row r="132" spans="1:11" x14ac:dyDescent="0.25">
      <c r="A132">
        <v>-51</v>
      </c>
      <c r="B132">
        <v>-4.22</v>
      </c>
      <c r="C132">
        <v>-89.25</v>
      </c>
      <c r="D132">
        <v>-4.24</v>
      </c>
      <c r="E132">
        <v>-89.73</v>
      </c>
      <c r="F132">
        <f>_10sept_0_106[[#This Row],[H_mag]]-40</f>
        <v>-44.22</v>
      </c>
      <c r="G132">
        <f>_10sept_0_106[[#This Row],[V_mag]]-40</f>
        <v>-44.24</v>
      </c>
      <c r="H132">
        <f>(10^(_10sept_0_106[[#This Row],[H_mag_adj]]/20)*COS(RADIANS(_10sept_0_106[[#This Row],[H_phase]])))*0.6</f>
        <v>4.8314498811700175E-5</v>
      </c>
      <c r="I132">
        <f>(10^(_10sept_0_106[[#This Row],[H_mag_adj]]/20)*SIN(RADIANS(_10sept_0_106[[#This Row],[H_phase]])))*0.6</f>
        <v>-3.6907450140886101E-3</v>
      </c>
      <c r="J132">
        <f>(10^(_10sept_0_106[[#This Row],[V_mag_adj]]/20)*COS(RADIANS(_10sept_0_106[[#This Row],[V_phase]])))*0.6</f>
        <v>1.7353647630523989E-5</v>
      </c>
      <c r="K132">
        <f>(10^(_10sept_0_106[[#This Row],[V_mag_adj]]/20)*SIN(RADIANS(_10sept_0_106[[#This Row],[V_phase]])))*0.6</f>
        <v>-3.682531142344164E-3</v>
      </c>
    </row>
    <row r="133" spans="1:11" x14ac:dyDescent="0.25">
      <c r="A133">
        <v>-50</v>
      </c>
      <c r="B133">
        <v>-4.09</v>
      </c>
      <c r="C133">
        <v>-77.510000000000005</v>
      </c>
      <c r="D133">
        <v>-4.13</v>
      </c>
      <c r="E133">
        <v>-78.14</v>
      </c>
      <c r="F133">
        <f>_10sept_0_106[[#This Row],[H_mag]]-40</f>
        <v>-44.09</v>
      </c>
      <c r="G133">
        <f>_10sept_0_106[[#This Row],[V_mag]]-40</f>
        <v>-44.13</v>
      </c>
      <c r="H133">
        <f>(10^(_10sept_0_106[[#This Row],[H_mag_adj]]/20)*COS(RADIANS(_10sept_0_106[[#This Row],[H_phase]])))*0.6</f>
        <v>8.10300214632793E-4</v>
      </c>
      <c r="I133">
        <f>(10^(_10sept_0_106[[#This Row],[H_mag_adj]]/20)*SIN(RADIANS(_10sept_0_106[[#This Row],[H_phase]])))*0.6</f>
        <v>-3.658049354850419E-3</v>
      </c>
      <c r="J133">
        <f>(10^(_10sept_0_106[[#This Row],[V_mag_adj]]/20)*COS(RADIANS(_10sept_0_106[[#This Row],[V_phase]])))*0.6</f>
        <v>7.664917234221424E-4</v>
      </c>
      <c r="K133">
        <f>(10^(_10sept_0_106[[#This Row],[V_mag_adj]]/20)*SIN(RADIANS(_10sept_0_106[[#This Row],[V_phase]])))*0.6</f>
        <v>-3.6498906301246658E-3</v>
      </c>
    </row>
    <row r="134" spans="1:11" x14ac:dyDescent="0.25">
      <c r="A134">
        <v>-49</v>
      </c>
      <c r="B134">
        <v>-3.99</v>
      </c>
      <c r="C134">
        <v>-65.86</v>
      </c>
      <c r="D134">
        <v>-4.0199999999999996</v>
      </c>
      <c r="E134">
        <v>-66.64</v>
      </c>
      <c r="F134">
        <f>_10sept_0_106[[#This Row],[H_mag]]-40</f>
        <v>-43.99</v>
      </c>
      <c r="G134">
        <f>_10sept_0_106[[#This Row],[V_mag]]-40</f>
        <v>-44.019999999999996</v>
      </c>
      <c r="H134">
        <f>(10^(_10sept_0_106[[#This Row],[H_mag_adj]]/20)*COS(RADIANS(_10sept_0_106[[#This Row],[H_phase]])))*0.6</f>
        <v>1.5500303255131707E-3</v>
      </c>
      <c r="I134">
        <f>(10^(_10sept_0_106[[#This Row],[H_mag_adj]]/20)*SIN(RADIANS(_10sept_0_106[[#This Row],[H_phase]])))*0.6</f>
        <v>-3.458656166060255E-3</v>
      </c>
      <c r="J134">
        <f>(10^(_10sept_0_106[[#This Row],[V_mag_adj]]/20)*COS(RADIANS(_10sept_0_106[[#This Row],[V_phase]])))*0.6</f>
        <v>1.4976219515977886E-3</v>
      </c>
      <c r="K134">
        <f>(10^(_10sept_0_106[[#This Row],[V_mag_adj]]/20)*SIN(RADIANS(_10sept_0_106[[#This Row],[V_phase]])))*0.6</f>
        <v>-3.4674396495524289E-3</v>
      </c>
    </row>
    <row r="135" spans="1:11" x14ac:dyDescent="0.25">
      <c r="A135">
        <v>-48</v>
      </c>
      <c r="B135">
        <v>-3.89</v>
      </c>
      <c r="C135">
        <v>-54.85</v>
      </c>
      <c r="D135">
        <v>-3.94</v>
      </c>
      <c r="E135">
        <v>-55.65</v>
      </c>
      <c r="F135">
        <f>_10sept_0_106[[#This Row],[H_mag]]-40</f>
        <v>-43.89</v>
      </c>
      <c r="G135">
        <f>_10sept_0_106[[#This Row],[V_mag]]-40</f>
        <v>-43.94</v>
      </c>
      <c r="H135">
        <f>(10^(_10sept_0_106[[#This Row],[H_mag_adj]]/20)*COS(RADIANS(_10sept_0_106[[#This Row],[H_phase]])))*0.6</f>
        <v>2.2073022971489274E-3</v>
      </c>
      <c r="I135">
        <f>(10^(_10sept_0_106[[#This Row],[H_mag_adj]]/20)*SIN(RADIANS(_10sept_0_106[[#This Row],[H_phase]])))*0.6</f>
        <v>-3.134854777653657E-3</v>
      </c>
      <c r="J135">
        <f>(10^(_10sept_0_106[[#This Row],[V_mag_adj]]/20)*COS(RADIANS(_10sept_0_106[[#This Row],[V_phase]])))*0.6</f>
        <v>2.150900446639202E-3</v>
      </c>
      <c r="K135">
        <f>(10^(_10sept_0_106[[#This Row],[V_mag_adj]]/20)*SIN(RADIANS(_10sept_0_106[[#This Row],[V_phase]])))*0.6</f>
        <v>-3.1471989793276554E-3</v>
      </c>
    </row>
    <row r="136" spans="1:11" x14ac:dyDescent="0.25">
      <c r="A136">
        <v>-47</v>
      </c>
      <c r="B136">
        <v>-3.77</v>
      </c>
      <c r="C136">
        <v>-43.98</v>
      </c>
      <c r="D136">
        <v>-3.8</v>
      </c>
      <c r="E136">
        <v>-44.07</v>
      </c>
      <c r="F136">
        <f>_10sept_0_106[[#This Row],[H_mag]]-40</f>
        <v>-43.77</v>
      </c>
      <c r="G136">
        <f>_10sept_0_106[[#This Row],[V_mag]]-40</f>
        <v>-43.8</v>
      </c>
      <c r="H136">
        <f>(10^(_10sept_0_106[[#This Row],[H_mag_adj]]/20)*COS(RADIANS(_10sept_0_106[[#This Row],[H_phase]])))*0.6</f>
        <v>2.7972525934951494E-3</v>
      </c>
      <c r="I136">
        <f>(10^(_10sept_0_106[[#This Row],[H_mag_adj]]/20)*SIN(RADIANS(_10sept_0_106[[#This Row],[H_phase]])))*0.6</f>
        <v>-2.6993890701158471E-3</v>
      </c>
      <c r="J136">
        <f>(10^(_10sept_0_106[[#This Row],[V_mag_adj]]/20)*COS(RADIANS(_10sept_0_106[[#This Row],[V_phase]])))*0.6</f>
        <v>2.7833788827758914E-3</v>
      </c>
      <c r="K136">
        <f>(10^(_10sept_0_106[[#This Row],[V_mag_adj]]/20)*SIN(RADIANS(_10sept_0_106[[#This Row],[V_phase]])))*0.6</f>
        <v>-2.6944572365968787E-3</v>
      </c>
    </row>
    <row r="137" spans="1:11" x14ac:dyDescent="0.25">
      <c r="A137">
        <v>-46</v>
      </c>
      <c r="B137">
        <v>-3.62</v>
      </c>
      <c r="C137">
        <v>-32.57</v>
      </c>
      <c r="D137">
        <v>-3.66</v>
      </c>
      <c r="E137">
        <v>-33.26</v>
      </c>
      <c r="F137">
        <f>_10sept_0_106[[#This Row],[H_mag]]-40</f>
        <v>-43.62</v>
      </c>
      <c r="G137">
        <f>_10sept_0_106[[#This Row],[V_mag]]-40</f>
        <v>-43.66</v>
      </c>
      <c r="H137">
        <f>(10^(_10sept_0_106[[#This Row],[H_mag_adj]]/20)*COS(RADIANS(_10sept_0_106[[#This Row],[H_phase]])))*0.6</f>
        <v>3.3330510284141348E-3</v>
      </c>
      <c r="I137">
        <f>(10^(_10sept_0_106[[#This Row],[H_mag_adj]]/20)*SIN(RADIANS(_10sept_0_106[[#This Row],[H_phase]])))*0.6</f>
        <v>-2.1291169324778869E-3</v>
      </c>
      <c r="J137">
        <f>(10^(_10sept_0_106[[#This Row],[V_mag_adj]]/20)*COS(RADIANS(_10sept_0_106[[#This Row],[V_phase]])))*0.6</f>
        <v>3.2919744246630547E-3</v>
      </c>
      <c r="K137">
        <f>(10^(_10sept_0_106[[#This Row],[V_mag_adj]]/20)*SIN(RADIANS(_10sept_0_106[[#This Row],[V_phase]])))*0.6</f>
        <v>-2.1591346333811453E-3</v>
      </c>
    </row>
    <row r="138" spans="1:11" x14ac:dyDescent="0.25">
      <c r="A138">
        <v>-45</v>
      </c>
      <c r="B138">
        <v>-3.47</v>
      </c>
      <c r="C138">
        <v>-22.1</v>
      </c>
      <c r="D138">
        <v>-3.5</v>
      </c>
      <c r="E138">
        <v>-22.03</v>
      </c>
      <c r="F138">
        <f>_10sept_0_106[[#This Row],[H_mag]]-40</f>
        <v>-43.47</v>
      </c>
      <c r="G138">
        <f>_10sept_0_106[[#This Row],[V_mag]]-40</f>
        <v>-43.5</v>
      </c>
      <c r="H138">
        <f>(10^(_10sept_0_106[[#This Row],[H_mag_adj]]/20)*COS(RADIANS(_10sept_0_106[[#This Row],[H_phase]])))*0.6</f>
        <v>3.7282935066231099E-3</v>
      </c>
      <c r="I138">
        <f>(10^(_10sept_0_106[[#This Row],[H_mag_adj]]/20)*SIN(RADIANS(_10sept_0_106[[#This Row],[H_phase]])))*0.6</f>
        <v>-1.5139030037060854E-3</v>
      </c>
      <c r="J138">
        <f>(10^(_10sept_0_106[[#This Row],[V_mag_adj]]/20)*COS(RADIANS(_10sept_0_106[[#This Row],[V_phase]])))*0.6</f>
        <v>3.7172790802704053E-3</v>
      </c>
      <c r="K138">
        <f>(10^(_10sept_0_106[[#This Row],[V_mag_adj]]/20)*SIN(RADIANS(_10sept_0_106[[#This Row],[V_phase]])))*0.6</f>
        <v>-1.5041427980144353E-3</v>
      </c>
    </row>
    <row r="139" spans="1:11" x14ac:dyDescent="0.25">
      <c r="A139">
        <v>-44</v>
      </c>
      <c r="B139">
        <v>-3.33</v>
      </c>
      <c r="C139">
        <v>-11.49</v>
      </c>
      <c r="D139">
        <v>-3.36</v>
      </c>
      <c r="E139">
        <v>-11.75</v>
      </c>
      <c r="F139">
        <f>_10sept_0_106[[#This Row],[H_mag]]-40</f>
        <v>-43.33</v>
      </c>
      <c r="G139">
        <f>_10sept_0_106[[#This Row],[V_mag]]-40</f>
        <v>-43.36</v>
      </c>
      <c r="H139">
        <f>(10^(_10sept_0_106[[#This Row],[H_mag_adj]]/20)*COS(RADIANS(_10sept_0_106[[#This Row],[H_phase]])))*0.6</f>
        <v>4.0073693444779976E-3</v>
      </c>
      <c r="I139">
        <f>(10^(_10sept_0_106[[#This Row],[H_mag_adj]]/20)*SIN(RADIANS(_10sept_0_106[[#This Row],[H_phase]])))*0.6</f>
        <v>-8.1458016484378876E-4</v>
      </c>
      <c r="J139">
        <f>(10^(_10sept_0_106[[#This Row],[V_mag_adj]]/20)*COS(RADIANS(_10sept_0_106[[#This Row],[V_phase]])))*0.6</f>
        <v>3.9898274484536193E-3</v>
      </c>
      <c r="K139">
        <f>(10^(_10sept_0_106[[#This Row],[V_mag_adj]]/20)*SIN(RADIANS(_10sept_0_106[[#This Row],[V_phase]])))*0.6</f>
        <v>-8.2988530276159871E-4</v>
      </c>
    </row>
    <row r="140" spans="1:11" x14ac:dyDescent="0.25">
      <c r="A140">
        <v>-43</v>
      </c>
      <c r="B140">
        <v>-3.25</v>
      </c>
      <c r="C140">
        <v>-1.3</v>
      </c>
      <c r="D140">
        <v>-3.28</v>
      </c>
      <c r="E140">
        <v>-1.52</v>
      </c>
      <c r="F140">
        <f>_10sept_0_106[[#This Row],[H_mag]]-40</f>
        <v>-43.25</v>
      </c>
      <c r="G140">
        <f>_10sept_0_106[[#This Row],[V_mag]]-40</f>
        <v>-43.28</v>
      </c>
      <c r="H140">
        <f>(10^(_10sept_0_106[[#This Row],[H_mag_adj]]/20)*COS(RADIANS(_10sept_0_106[[#This Row],[H_phase]])))*0.6</f>
        <v>4.126097181480535E-3</v>
      </c>
      <c r="I140">
        <f>(10^(_10sept_0_106[[#This Row],[H_mag_adj]]/20)*SIN(RADIANS(_10sept_0_106[[#This Row],[H_phase]])))*0.6</f>
        <v>-9.3634243691364226E-5</v>
      </c>
      <c r="J140">
        <f>(10^(_10sept_0_106[[#This Row],[V_mag_adj]]/20)*COS(RADIANS(_10sept_0_106[[#This Row],[V_phase]])))*0.6</f>
        <v>4.111482128255582E-3</v>
      </c>
      <c r="K140">
        <f>(10^(_10sept_0_106[[#This Row],[V_mag_adj]]/20)*SIN(RADIANS(_10sept_0_106[[#This Row],[V_phase]])))*0.6</f>
        <v>-1.090991238400943E-4</v>
      </c>
    </row>
    <row r="141" spans="1:11" x14ac:dyDescent="0.25">
      <c r="A141">
        <v>-42</v>
      </c>
      <c r="B141">
        <v>-3.25</v>
      </c>
      <c r="C141">
        <v>8.39</v>
      </c>
      <c r="D141">
        <v>-3.29</v>
      </c>
      <c r="E141">
        <v>8.07</v>
      </c>
      <c r="F141">
        <f>_10sept_0_106[[#This Row],[H_mag]]-40</f>
        <v>-43.25</v>
      </c>
      <c r="G141">
        <f>_10sept_0_106[[#This Row],[V_mag]]-40</f>
        <v>-43.29</v>
      </c>
      <c r="H141">
        <f>(10^(_10sept_0_106[[#This Row],[H_mag_adj]]/20)*COS(RADIANS(_10sept_0_106[[#This Row],[H_phase]])))*0.6</f>
        <v>4.0829898463113417E-3</v>
      </c>
      <c r="I141">
        <f>(10^(_10sept_0_106[[#This Row],[H_mag_adj]]/20)*SIN(RADIANS(_10sept_0_106[[#This Row],[H_phase]])))*0.6</f>
        <v>6.0219534831461373E-4</v>
      </c>
      <c r="J141">
        <f>(10^(_10sept_0_106[[#This Row],[V_mag_adj]]/20)*COS(RADIANS(_10sept_0_106[[#This Row],[V_phase]])))*0.6</f>
        <v>4.0675146477340092E-3</v>
      </c>
      <c r="K141">
        <f>(10^(_10sept_0_106[[#This Row],[V_mag_adj]]/20)*SIN(RADIANS(_10sept_0_106[[#This Row],[V_phase]])))*0.6</f>
        <v>5.7672033751100793E-4</v>
      </c>
    </row>
    <row r="142" spans="1:11" x14ac:dyDescent="0.25">
      <c r="A142">
        <v>-41</v>
      </c>
      <c r="B142">
        <v>-3.31</v>
      </c>
      <c r="C142">
        <v>18.739999999999998</v>
      </c>
      <c r="D142">
        <v>-3.34</v>
      </c>
      <c r="E142">
        <v>18.59</v>
      </c>
      <c r="F142">
        <f>_10sept_0_106[[#This Row],[H_mag]]-40</f>
        <v>-43.31</v>
      </c>
      <c r="G142">
        <f>_10sept_0_106[[#This Row],[V_mag]]-40</f>
        <v>-43.34</v>
      </c>
      <c r="H142">
        <f>(10^(_10sept_0_106[[#This Row],[H_mag_adj]]/20)*COS(RADIANS(_10sept_0_106[[#This Row],[H_phase]])))*0.6</f>
        <v>3.8814581538644658E-3</v>
      </c>
      <c r="I142">
        <f>(10^(_10sept_0_106[[#This Row],[H_mag_adj]]/20)*SIN(RADIANS(_10sept_0_106[[#This Row],[H_phase]])))*0.6</f>
        <v>1.3168220423099735E-3</v>
      </c>
      <c r="J142">
        <f>(10^(_10sept_0_106[[#This Row],[V_mag_adj]]/20)*COS(RADIANS(_10sept_0_106[[#This Row],[V_phase]])))*0.6</f>
        <v>3.8714974831638074E-3</v>
      </c>
      <c r="K142">
        <f>(10^(_10sept_0_106[[#This Row],[V_mag_adj]]/20)*SIN(RADIANS(_10sept_0_106[[#This Row],[V_phase]])))*0.6</f>
        <v>1.3021506626971538E-3</v>
      </c>
    </row>
    <row r="143" spans="1:11" x14ac:dyDescent="0.25">
      <c r="A143">
        <v>-40</v>
      </c>
      <c r="B143">
        <v>-3.39</v>
      </c>
      <c r="C143">
        <v>28.82</v>
      </c>
      <c r="D143">
        <v>-3.43</v>
      </c>
      <c r="E143">
        <v>28.37</v>
      </c>
      <c r="F143">
        <f>_10sept_0_106[[#This Row],[H_mag]]-40</f>
        <v>-43.39</v>
      </c>
      <c r="G143">
        <f>_10sept_0_106[[#This Row],[V_mag]]-40</f>
        <v>-43.43</v>
      </c>
      <c r="H143">
        <f>(10^(_10sept_0_106[[#This Row],[H_mag_adj]]/20)*COS(RADIANS(_10sept_0_106[[#This Row],[H_phase]])))*0.6</f>
        <v>3.55814790508165E-3</v>
      </c>
      <c r="I143">
        <f>(10^(_10sept_0_106[[#This Row],[H_mag_adj]]/20)*SIN(RADIANS(_10sept_0_106[[#This Row],[H_phase]])))*0.6</f>
        <v>1.9577260807595721E-3</v>
      </c>
      <c r="J143">
        <f>(10^(_10sept_0_106[[#This Row],[V_mag_adj]]/20)*COS(RADIANS(_10sept_0_106[[#This Row],[V_phase]])))*0.6</f>
        <v>3.5569956042950032E-3</v>
      </c>
      <c r="K143">
        <f>(10^(_10sept_0_106[[#This Row],[V_mag_adj]]/20)*SIN(RADIANS(_10sept_0_106[[#This Row],[V_phase]])))*0.6</f>
        <v>1.9208540992051719E-3</v>
      </c>
    </row>
    <row r="144" spans="1:11" x14ac:dyDescent="0.25">
      <c r="A144">
        <v>-39</v>
      </c>
      <c r="B144">
        <v>-3.48</v>
      </c>
      <c r="C144">
        <v>39.47</v>
      </c>
      <c r="D144">
        <v>-3.51</v>
      </c>
      <c r="E144">
        <v>38.94</v>
      </c>
      <c r="F144">
        <f>_10sept_0_106[[#This Row],[H_mag]]-40</f>
        <v>-43.48</v>
      </c>
      <c r="G144">
        <f>_10sept_0_106[[#This Row],[V_mag]]-40</f>
        <v>-43.51</v>
      </c>
      <c r="H144">
        <f>(10^(_10sept_0_106[[#This Row],[H_mag_adj]]/20)*COS(RADIANS(_10sept_0_106[[#This Row],[H_phase]])))*0.6</f>
        <v>3.1027348002793213E-3</v>
      </c>
      <c r="I144">
        <f>(10^(_10sept_0_106[[#This Row],[H_mag_adj]]/20)*SIN(RADIANS(_10sept_0_106[[#This Row],[H_phase]])))*0.6</f>
        <v>2.5549698230563057E-3</v>
      </c>
      <c r="J144">
        <f>(10^(_10sept_0_106[[#This Row],[V_mag_adj]]/20)*COS(RADIANS(_10sept_0_106[[#This Row],[V_phase]])))*0.6</f>
        <v>3.115456804622684E-3</v>
      </c>
      <c r="K144">
        <f>(10^(_10sept_0_106[[#This Row],[V_mag_adj]]/20)*SIN(RADIANS(_10sept_0_106[[#This Row],[V_phase]])))*0.6</f>
        <v>2.5174498685853332E-3</v>
      </c>
    </row>
    <row r="145" spans="1:11" x14ac:dyDescent="0.25">
      <c r="A145">
        <v>-38</v>
      </c>
      <c r="B145">
        <v>-3.51</v>
      </c>
      <c r="C145">
        <v>50.19</v>
      </c>
      <c r="D145">
        <v>-3.55</v>
      </c>
      <c r="E145">
        <v>49.65</v>
      </c>
      <c r="F145">
        <f>_10sept_0_106[[#This Row],[H_mag]]-40</f>
        <v>-43.51</v>
      </c>
      <c r="G145">
        <f>_10sept_0_106[[#This Row],[V_mag]]-40</f>
        <v>-43.55</v>
      </c>
      <c r="H145">
        <f>(10^(_10sept_0_106[[#This Row],[H_mag_adj]]/20)*COS(RADIANS(_10sept_0_106[[#This Row],[H_phase]])))*0.6</f>
        <v>2.5644640701842389E-3</v>
      </c>
      <c r="I145">
        <f>(10^(_10sept_0_106[[#This Row],[H_mag_adj]]/20)*SIN(RADIANS(_10sept_0_106[[#This Row],[H_phase]])))*0.6</f>
        <v>3.0768732465027188E-3</v>
      </c>
      <c r="J145">
        <f>(10^(_10sept_0_106[[#This Row],[V_mag_adj]]/20)*COS(RADIANS(_10sept_0_106[[#This Row],[V_phase]])))*0.6</f>
        <v>2.5814332383279925E-3</v>
      </c>
      <c r="K145">
        <f>(10^(_10sept_0_106[[#This Row],[V_mag_adj]]/20)*SIN(RADIANS(_10sept_0_106[[#This Row],[V_phase]])))*0.6</f>
        <v>3.038542173604756E-3</v>
      </c>
    </row>
    <row r="146" spans="1:11" x14ac:dyDescent="0.25">
      <c r="A146">
        <v>-37</v>
      </c>
      <c r="B146">
        <v>-3.47</v>
      </c>
      <c r="C146">
        <v>61.45</v>
      </c>
      <c r="D146">
        <v>-3.51</v>
      </c>
      <c r="E146">
        <v>60.75</v>
      </c>
      <c r="F146">
        <f>_10sept_0_106[[#This Row],[H_mag]]-40</f>
        <v>-43.47</v>
      </c>
      <c r="G146">
        <f>_10sept_0_106[[#This Row],[V_mag]]-40</f>
        <v>-43.51</v>
      </c>
      <c r="H146">
        <f>(10^(_10sept_0_106[[#This Row],[H_mag_adj]]/20)*COS(RADIANS(_10sept_0_106[[#This Row],[H_phase]])))*0.6</f>
        <v>1.9231424110110009E-3</v>
      </c>
      <c r="I146">
        <f>(10^(_10sept_0_106[[#This Row],[H_mag_adj]]/20)*SIN(RADIANS(_10sept_0_106[[#This Row],[H_phase]])))*0.6</f>
        <v>3.534628416556562E-3</v>
      </c>
      <c r="J146">
        <f>(10^(_10sept_0_106[[#This Row],[V_mag_adj]]/20)*COS(RADIANS(_10sept_0_106[[#This Row],[V_phase]])))*0.6</f>
        <v>1.9571476614083151E-3</v>
      </c>
      <c r="K146">
        <f>(10^(_10sept_0_106[[#This Row],[V_mag_adj]]/20)*SIN(RADIANS(_10sept_0_106[[#This Row],[V_phase]])))*0.6</f>
        <v>3.4947386130802483E-3</v>
      </c>
    </row>
    <row r="147" spans="1:11" x14ac:dyDescent="0.25">
      <c r="A147">
        <v>-36</v>
      </c>
      <c r="B147">
        <v>-3.36</v>
      </c>
      <c r="C147">
        <v>71.66</v>
      </c>
      <c r="D147">
        <v>-3.4</v>
      </c>
      <c r="E147">
        <v>71.2</v>
      </c>
      <c r="F147">
        <f>_10sept_0_106[[#This Row],[H_mag]]-40</f>
        <v>-43.36</v>
      </c>
      <c r="G147">
        <f>_10sept_0_106[[#This Row],[V_mag]]-40</f>
        <v>-43.4</v>
      </c>
      <c r="H147">
        <f>(10^(_10sept_0_106[[#This Row],[H_mag_adj]]/20)*COS(RADIANS(_10sept_0_106[[#This Row],[H_phase]])))*0.6</f>
        <v>1.2822897431044845E-3</v>
      </c>
      <c r="I147">
        <f>(10^(_10sept_0_106[[#This Row],[H_mag_adj]]/20)*SIN(RADIANS(_10sept_0_106[[#This Row],[H_phase]])))*0.6</f>
        <v>3.8682251354985354E-3</v>
      </c>
      <c r="J147">
        <f>(10^(_10sept_0_106[[#This Row],[V_mag_adj]]/20)*COS(RADIANS(_10sept_0_106[[#This Row],[V_phase]])))*0.6</f>
        <v>1.3072701005892565E-3</v>
      </c>
      <c r="K147">
        <f>(10^(_10sept_0_106[[#This Row],[V_mag_adj]]/20)*SIN(RADIANS(_10sept_0_106[[#This Row],[V_phase]])))*0.6</f>
        <v>3.8400806905898258E-3</v>
      </c>
    </row>
    <row r="148" spans="1:11" x14ac:dyDescent="0.25">
      <c r="A148">
        <v>-35</v>
      </c>
      <c r="B148">
        <v>-3.18</v>
      </c>
      <c r="C148">
        <v>81.78</v>
      </c>
      <c r="D148">
        <v>-3.23</v>
      </c>
      <c r="E148">
        <v>81.44</v>
      </c>
      <c r="F148">
        <f>_10sept_0_106[[#This Row],[H_mag]]-40</f>
        <v>-43.18</v>
      </c>
      <c r="G148">
        <f>_10sept_0_106[[#This Row],[V_mag]]-40</f>
        <v>-43.23</v>
      </c>
      <c r="H148">
        <f>(10^(_10sept_0_106[[#This Row],[H_mag_adj]]/20)*COS(RADIANS(_10sept_0_106[[#This Row],[H_phase]])))*0.6</f>
        <v>5.9485292326835672E-4</v>
      </c>
      <c r="I148">
        <f>(10^(_10sept_0_106[[#This Row],[H_mag_adj]]/20)*SIN(RADIANS(_10sept_0_106[[#This Row],[H_phase]])))*0.6</f>
        <v>4.1178108921937299E-3</v>
      </c>
      <c r="J148">
        <f>(10^(_10sept_0_106[[#This Row],[V_mag_adj]]/20)*COS(RADIANS(_10sept_0_106[[#This Row],[V_phase]])))*0.6</f>
        <v>6.1572327883407994E-4</v>
      </c>
      <c r="K148">
        <f>(10^(_10sept_0_106[[#This Row],[V_mag_adj]]/20)*SIN(RADIANS(_10sept_0_106[[#This Row],[V_phase]])))*0.6</f>
        <v>4.0905932305526057E-3</v>
      </c>
    </row>
    <row r="149" spans="1:11" x14ac:dyDescent="0.25">
      <c r="A149">
        <v>-34</v>
      </c>
      <c r="B149">
        <v>-3.02</v>
      </c>
      <c r="C149">
        <v>91.36</v>
      </c>
      <c r="D149">
        <v>-3.07</v>
      </c>
      <c r="E149">
        <v>90.86</v>
      </c>
      <c r="F149">
        <f>_10sept_0_106[[#This Row],[H_mag]]-40</f>
        <v>-43.02</v>
      </c>
      <c r="G149">
        <f>_10sept_0_106[[#This Row],[V_mag]]-40</f>
        <v>-43.07</v>
      </c>
      <c r="H149">
        <f>(10^(_10sept_0_106[[#This Row],[H_mag_adj]]/20)*COS(RADIANS(_10sept_0_106[[#This Row],[H_phase]])))*0.6</f>
        <v>-1.005835000408385E-4</v>
      </c>
      <c r="I149">
        <f>(10^(_10sept_0_106[[#This Row],[H_mag_adj]]/20)*SIN(RADIANS(_10sept_0_106[[#This Row],[H_phase]])))*0.6</f>
        <v>4.2367115205168213E-3</v>
      </c>
      <c r="J149">
        <f>(10^(_10sept_0_106[[#This Row],[V_mag_adj]]/20)*COS(RADIANS(_10sept_0_106[[#This Row],[V_phase]])))*0.6</f>
        <v>-6.3242752256024293E-5</v>
      </c>
      <c r="K149">
        <f>(10^(_10sept_0_106[[#This Row],[V_mag_adj]]/20)*SIN(RADIANS(_10sept_0_106[[#This Row],[V_phase]])))*0.6</f>
        <v>4.2131054219737667E-3</v>
      </c>
    </row>
    <row r="150" spans="1:11" x14ac:dyDescent="0.25">
      <c r="A150">
        <v>-33</v>
      </c>
      <c r="B150">
        <v>-2.87</v>
      </c>
      <c r="C150">
        <v>100.82</v>
      </c>
      <c r="D150">
        <v>-2.92</v>
      </c>
      <c r="E150">
        <v>100.47</v>
      </c>
      <c r="F150">
        <f>_10sept_0_106[[#This Row],[H_mag]]-40</f>
        <v>-42.87</v>
      </c>
      <c r="G150">
        <f>_10sept_0_106[[#This Row],[V_mag]]-40</f>
        <v>-42.92</v>
      </c>
      <c r="H150">
        <f>(10^(_10sept_0_106[[#This Row],[H_mag_adj]]/20)*COS(RADIANS(_10sept_0_106[[#This Row],[H_phase]])))*0.6</f>
        <v>-8.0941543241583953E-4</v>
      </c>
      <c r="I150">
        <f>(10^(_10sept_0_106[[#This Row],[H_mag_adj]]/20)*SIN(RADIANS(_10sept_0_106[[#This Row],[H_phase]])))*0.6</f>
        <v>4.2350721306208712E-3</v>
      </c>
      <c r="J150">
        <f>(10^(_10sept_0_106[[#This Row],[V_mag_adj]]/20)*COS(RADIANS(_10sept_0_106[[#This Row],[V_phase]])))*0.6</f>
        <v>-7.7903250424772098E-4</v>
      </c>
      <c r="K150">
        <f>(10^(_10sept_0_106[[#This Row],[V_mag_adj]]/20)*SIN(RADIANS(_10sept_0_106[[#This Row],[V_phase]])))*0.6</f>
        <v>4.2156005926131243E-3</v>
      </c>
    </row>
    <row r="151" spans="1:11" x14ac:dyDescent="0.25">
      <c r="A151">
        <v>-32</v>
      </c>
      <c r="B151">
        <v>-2.79</v>
      </c>
      <c r="C151">
        <v>109.14</v>
      </c>
      <c r="D151">
        <v>-2.82</v>
      </c>
      <c r="E151">
        <v>109.13</v>
      </c>
      <c r="F151">
        <f>_10sept_0_106[[#This Row],[H_mag]]-40</f>
        <v>-42.79</v>
      </c>
      <c r="G151">
        <f>_10sept_0_106[[#This Row],[V_mag]]-40</f>
        <v>-42.82</v>
      </c>
      <c r="H151">
        <f>(10^(_10sept_0_106[[#This Row],[H_mag_adj]]/20)*COS(RADIANS(_10sept_0_106[[#This Row],[H_phase]])))*0.6</f>
        <v>-1.4267993053056994E-3</v>
      </c>
      <c r="I151">
        <f>(10^(_10sept_0_106[[#This Row],[H_mag_adj]]/20)*SIN(RADIANS(_10sept_0_106[[#This Row],[H_phase]])))*0.6</f>
        <v>4.1110662038508425E-3</v>
      </c>
      <c r="J151">
        <f>(10^(_10sept_0_106[[#This Row],[V_mag_adj]]/20)*COS(RADIANS(_10sept_0_106[[#This Row],[V_phase]])))*0.6</f>
        <v>-1.4211647515132363E-3</v>
      </c>
      <c r="K151">
        <f>(10^(_10sept_0_106[[#This Row],[V_mag_adj]]/20)*SIN(RADIANS(_10sept_0_106[[#This Row],[V_phase]])))*0.6</f>
        <v>4.0971396794623203E-3</v>
      </c>
    </row>
    <row r="152" spans="1:11" x14ac:dyDescent="0.25">
      <c r="A152">
        <v>-31</v>
      </c>
      <c r="B152">
        <v>-2.72</v>
      </c>
      <c r="C152">
        <v>118.09</v>
      </c>
      <c r="D152">
        <v>-2.75</v>
      </c>
      <c r="E152">
        <v>117.86</v>
      </c>
      <c r="F152">
        <f>_10sept_0_106[[#This Row],[H_mag]]-40</f>
        <v>-42.72</v>
      </c>
      <c r="G152">
        <f>_10sept_0_106[[#This Row],[V_mag]]-40</f>
        <v>-42.75</v>
      </c>
      <c r="H152">
        <f>(10^(_10sept_0_106[[#This Row],[H_mag_adj]]/20)*COS(RADIANS(_10sept_0_106[[#This Row],[H_phase]])))*0.6</f>
        <v>-2.0655757415604012E-3</v>
      </c>
      <c r="I152">
        <f>(10^(_10sept_0_106[[#This Row],[H_mag_adj]]/20)*SIN(RADIANS(_10sept_0_106[[#This Row],[H_phase]])))*0.6</f>
        <v>3.8701051399371755E-3</v>
      </c>
      <c r="J152">
        <f>(10^(_10sept_0_106[[#This Row],[V_mag_adj]]/20)*COS(RADIANS(_10sept_0_106[[#This Row],[V_phase]])))*0.6</f>
        <v>-2.0429552260642671E-3</v>
      </c>
      <c r="K152">
        <f>(10^(_10sept_0_106[[#This Row],[V_mag_adj]]/20)*SIN(RADIANS(_10sept_0_106[[#This Row],[V_phase]])))*0.6</f>
        <v>3.8649933941227181E-3</v>
      </c>
    </row>
    <row r="153" spans="1:11" x14ac:dyDescent="0.25">
      <c r="A153">
        <v>-30</v>
      </c>
      <c r="B153">
        <v>-2.67</v>
      </c>
      <c r="C153">
        <v>127.22</v>
      </c>
      <c r="D153">
        <v>-2.7</v>
      </c>
      <c r="E153">
        <v>126.19</v>
      </c>
      <c r="F153">
        <f>_10sept_0_106[[#This Row],[H_mag]]-40</f>
        <v>-42.67</v>
      </c>
      <c r="G153">
        <f>_10sept_0_106[[#This Row],[V_mag]]-40</f>
        <v>-42.7</v>
      </c>
      <c r="H153">
        <f>(10^(_10sept_0_106[[#This Row],[H_mag_adj]]/20)*COS(RADIANS(_10sept_0_106[[#This Row],[H_phase]])))*0.6</f>
        <v>-2.6688146147799802E-3</v>
      </c>
      <c r="I153">
        <f>(10^(_10sept_0_106[[#This Row],[H_mag_adj]]/20)*SIN(RADIANS(_10sept_0_106[[#This Row],[H_phase]])))*0.6</f>
        <v>3.5134860435154232E-3</v>
      </c>
      <c r="J153">
        <f>(10^(_10sept_0_106[[#This Row],[V_mag_adj]]/20)*COS(RADIANS(_10sept_0_106[[#This Row],[V_phase]])))*0.6</f>
        <v>-2.5962426252345424E-3</v>
      </c>
      <c r="K153">
        <f>(10^(_10sept_0_106[[#This Row],[V_mag_adj]]/20)*SIN(RADIANS(_10sept_0_106[[#This Row],[V_phase]])))*0.6</f>
        <v>3.5486150679165406E-3</v>
      </c>
    </row>
    <row r="154" spans="1:11" x14ac:dyDescent="0.25">
      <c r="A154">
        <v>-29</v>
      </c>
      <c r="B154">
        <v>-2.63</v>
      </c>
      <c r="C154">
        <v>135.61000000000001</v>
      </c>
      <c r="D154">
        <v>-2.66</v>
      </c>
      <c r="E154">
        <v>134.75</v>
      </c>
      <c r="F154">
        <f>_10sept_0_106[[#This Row],[H_mag]]-40</f>
        <v>-42.63</v>
      </c>
      <c r="G154">
        <f>_10sept_0_106[[#This Row],[V_mag]]-40</f>
        <v>-42.66</v>
      </c>
      <c r="H154">
        <f>(10^(_10sept_0_106[[#This Row],[H_mag_adj]]/20)*COS(RADIANS(_10sept_0_106[[#This Row],[H_phase]])))*0.6</f>
        <v>-3.1674596537011775E-3</v>
      </c>
      <c r="I154">
        <f>(10^(_10sept_0_106[[#This Row],[H_mag_adj]]/20)*SIN(RADIANS(_10sept_0_106[[#This Row],[H_phase]])))*0.6</f>
        <v>3.1007228740184052E-3</v>
      </c>
      <c r="J154">
        <f>(10^(_10sept_0_106[[#This Row],[V_mag_adj]]/20)*COS(RADIANS(_10sept_0_106[[#This Row],[V_phase]])))*0.6</f>
        <v>-3.1098038213117083E-3</v>
      </c>
      <c r="K154">
        <f>(10^(_10sept_0_106[[#This Row],[V_mag_adj]]/20)*SIN(RADIANS(_10sept_0_106[[#This Row],[V_phase]])))*0.6</f>
        <v>3.1370610844249653E-3</v>
      </c>
    </row>
    <row r="155" spans="1:11" x14ac:dyDescent="0.25">
      <c r="A155">
        <v>-28</v>
      </c>
      <c r="B155">
        <v>-2.58</v>
      </c>
      <c r="C155">
        <v>143.07</v>
      </c>
      <c r="D155">
        <v>-2.59</v>
      </c>
      <c r="E155">
        <v>142.43</v>
      </c>
      <c r="F155">
        <f>_10sept_0_106[[#This Row],[H_mag]]-40</f>
        <v>-42.58</v>
      </c>
      <c r="G155">
        <f>_10sept_0_106[[#This Row],[V_mag]]-40</f>
        <v>-42.59</v>
      </c>
      <c r="H155">
        <f>(10^(_10sept_0_106[[#This Row],[H_mag_adj]]/20)*COS(RADIANS(_10sept_0_106[[#This Row],[H_phase]])))*0.6</f>
        <v>-3.5636840056038565E-3</v>
      </c>
      <c r="I155">
        <f>(10^(_10sept_0_106[[#This Row],[H_mag_adj]]/20)*SIN(RADIANS(_10sept_0_106[[#This Row],[H_phase]])))*0.6</f>
        <v>2.6786086168588542E-3</v>
      </c>
      <c r="J155">
        <f>(10^(_10sept_0_106[[#This Row],[V_mag_adj]]/20)*COS(RADIANS(_10sept_0_106[[#This Row],[V_phase]])))*0.6</f>
        <v>-3.5294761623338171E-3</v>
      </c>
      <c r="K155">
        <f>(10^(_10sept_0_106[[#This Row],[V_mag_adj]]/20)*SIN(RADIANS(_10sept_0_106[[#This Row],[V_phase]])))*0.6</f>
        <v>2.7151197192963428E-3</v>
      </c>
    </row>
    <row r="156" spans="1:11" x14ac:dyDescent="0.25">
      <c r="A156">
        <v>-27</v>
      </c>
      <c r="B156">
        <v>-2.5</v>
      </c>
      <c r="C156">
        <v>150.57</v>
      </c>
      <c r="D156">
        <v>-2.5299999999999998</v>
      </c>
      <c r="E156">
        <v>150.31</v>
      </c>
      <c r="F156">
        <f>_10sept_0_106[[#This Row],[H_mag]]-40</f>
        <v>-42.5</v>
      </c>
      <c r="G156">
        <f>_10sept_0_106[[#This Row],[V_mag]]-40</f>
        <v>-42.53</v>
      </c>
      <c r="H156">
        <f>(10^(_10sept_0_106[[#This Row],[H_mag_adj]]/20)*COS(RADIANS(_10sept_0_106[[#This Row],[H_phase]])))*0.6</f>
        <v>-3.9187521134500802E-3</v>
      </c>
      <c r="I156">
        <f>(10^(_10sept_0_106[[#This Row],[H_mag_adj]]/20)*SIN(RADIANS(_10sept_0_106[[#This Row],[H_phase]])))*0.6</f>
        <v>2.2108074498207861E-3</v>
      </c>
      <c r="J156">
        <f>(10^(_10sept_0_106[[#This Row],[V_mag_adj]]/20)*COS(RADIANS(_10sept_0_106[[#This Row],[V_phase]])))*0.6</f>
        <v>-3.8952026606300688E-3</v>
      </c>
      <c r="K156">
        <f>(10^(_10sept_0_106[[#This Row],[V_mag_adj]]/20)*SIN(RADIANS(_10sept_0_106[[#This Row],[V_phase]])))*0.6</f>
        <v>2.2208834375415406E-3</v>
      </c>
    </row>
    <row r="157" spans="1:11" x14ac:dyDescent="0.25">
      <c r="A157">
        <v>-26</v>
      </c>
      <c r="B157">
        <v>-2.41</v>
      </c>
      <c r="C157">
        <v>158.59</v>
      </c>
      <c r="D157">
        <v>-2.44</v>
      </c>
      <c r="E157">
        <v>158.05000000000001</v>
      </c>
      <c r="F157">
        <f>_10sept_0_106[[#This Row],[H_mag]]-40</f>
        <v>-42.41</v>
      </c>
      <c r="G157">
        <f>_10sept_0_106[[#This Row],[V_mag]]-40</f>
        <v>-42.44</v>
      </c>
      <c r="H157">
        <f>(10^(_10sept_0_106[[#This Row],[H_mag_adj]]/20)*COS(RADIANS(_10sept_0_106[[#This Row],[H_phase]])))*0.6</f>
        <v>-4.2325028074604214E-3</v>
      </c>
      <c r="I157">
        <f>(10^(_10sept_0_106[[#This Row],[H_mag_adj]]/20)*SIN(RADIANS(_10sept_0_106[[#This Row],[H_phase]])))*0.6</f>
        <v>1.6595519348015179E-3</v>
      </c>
      <c r="J157">
        <f>(10^(_10sept_0_106[[#This Row],[V_mag_adj]]/20)*COS(RADIANS(_10sept_0_106[[#This Row],[V_phase]])))*0.6</f>
        <v>-4.2021353982510902E-3</v>
      </c>
      <c r="K157">
        <f>(10^(_10sept_0_106[[#This Row],[V_mag_adj]]/20)*SIN(RADIANS(_10sept_0_106[[#This Row],[V_phase]])))*0.6</f>
        <v>1.6935087531135078E-3</v>
      </c>
    </row>
    <row r="158" spans="1:11" x14ac:dyDescent="0.25">
      <c r="A158">
        <v>-25</v>
      </c>
      <c r="B158">
        <v>-2.33</v>
      </c>
      <c r="C158">
        <v>165.7</v>
      </c>
      <c r="D158">
        <v>-2.37</v>
      </c>
      <c r="E158">
        <v>165.58</v>
      </c>
      <c r="F158">
        <f>_10sept_0_106[[#This Row],[H_mag]]-40</f>
        <v>-42.33</v>
      </c>
      <c r="G158">
        <f>_10sept_0_106[[#This Row],[V_mag]]-40</f>
        <v>-42.37</v>
      </c>
      <c r="H158">
        <f>(10^(_10sept_0_106[[#This Row],[H_mag_adj]]/20)*COS(RADIANS(_10sept_0_106[[#This Row],[H_phase]])))*0.6</f>
        <v>-4.4461291929051875E-3</v>
      </c>
      <c r="I158">
        <f>(10^(_10sept_0_106[[#This Row],[H_mag_adj]]/20)*SIN(RADIANS(_10sept_0_106[[#This Row],[H_phase]])))*0.6</f>
        <v>1.1333041203479088E-3</v>
      </c>
      <c r="J158">
        <f>(10^(_10sept_0_106[[#This Row],[V_mag_adj]]/20)*COS(RADIANS(_10sept_0_106[[#This Row],[V_phase]])))*0.6</f>
        <v>-4.4233286989854344E-3</v>
      </c>
      <c r="K158">
        <f>(10^(_10sept_0_106[[#This Row],[V_mag_adj]]/20)*SIN(RADIANS(_10sept_0_106[[#This Row],[V_phase]])))*0.6</f>
        <v>1.1373637466085785E-3</v>
      </c>
    </row>
    <row r="159" spans="1:11" x14ac:dyDescent="0.25">
      <c r="A159">
        <v>-24</v>
      </c>
      <c r="B159">
        <v>-2.25</v>
      </c>
      <c r="C159">
        <v>172.99</v>
      </c>
      <c r="D159">
        <v>-2.2999999999999998</v>
      </c>
      <c r="E159">
        <v>172.94</v>
      </c>
      <c r="F159">
        <f>_10sept_0_106[[#This Row],[H_mag]]-40</f>
        <v>-42.25</v>
      </c>
      <c r="G159">
        <f>_10sept_0_106[[#This Row],[V_mag]]-40</f>
        <v>-42.3</v>
      </c>
      <c r="H159">
        <f>(10^(_10sept_0_106[[#This Row],[H_mag_adj]]/20)*COS(RADIANS(_10sept_0_106[[#This Row],[H_phase]])))*0.6</f>
        <v>-4.5961336249562912E-3</v>
      </c>
      <c r="I159">
        <f>(10^(_10sept_0_106[[#This Row],[H_mag_adj]]/20)*SIN(RADIANS(_10sept_0_106[[#This Row],[H_phase]])))*0.6</f>
        <v>5.6514853674985769E-4</v>
      </c>
      <c r="J159">
        <f>(10^(_10sept_0_106[[#This Row],[V_mag_adj]]/20)*COS(RADIANS(_10sept_0_106[[#This Row],[V_phase]])))*0.6</f>
        <v>-4.5692600635861766E-3</v>
      </c>
      <c r="K159">
        <f>(10^(_10sept_0_106[[#This Row],[V_mag_adj]]/20)*SIN(RADIANS(_10sept_0_106[[#This Row],[V_phase]])))*0.6</f>
        <v>5.6589227253748251E-4</v>
      </c>
    </row>
    <row r="160" spans="1:11" x14ac:dyDescent="0.25">
      <c r="A160">
        <v>-23</v>
      </c>
      <c r="B160">
        <v>-2.19</v>
      </c>
      <c r="C160">
        <v>179.92</v>
      </c>
      <c r="D160">
        <v>-2.25</v>
      </c>
      <c r="E160">
        <v>179.71</v>
      </c>
      <c r="F160">
        <f>_10sept_0_106[[#This Row],[H_mag]]-40</f>
        <v>-42.19</v>
      </c>
      <c r="G160">
        <f>_10sept_0_106[[#This Row],[V_mag]]-40</f>
        <v>-42.25</v>
      </c>
      <c r="H160">
        <f>(10^(_10sept_0_106[[#This Row],[H_mag_adj]]/20)*COS(RADIANS(_10sept_0_106[[#This Row],[H_phase]])))*0.6</f>
        <v>-4.6628433675317783E-3</v>
      </c>
      <c r="I160">
        <f>(10^(_10sept_0_106[[#This Row],[H_mag_adj]]/20)*SIN(RADIANS(_10sept_0_106[[#This Row],[H_phase]])))*0.6</f>
        <v>6.5105617723513482E-6</v>
      </c>
      <c r="J160">
        <f>(10^(_10sept_0_106[[#This Row],[V_mag_adj]]/20)*COS(RADIANS(_10sept_0_106[[#This Row],[V_phase]])))*0.6</f>
        <v>-4.6306897776190589E-3</v>
      </c>
      <c r="K160">
        <f>(10^(_10sept_0_106[[#This Row],[V_mag_adj]]/20)*SIN(RADIANS(_10sept_0_106[[#This Row],[V_phase]])))*0.6</f>
        <v>2.3438227294505745E-5</v>
      </c>
    </row>
    <row r="161" spans="1:11" x14ac:dyDescent="0.25">
      <c r="A161">
        <v>-22</v>
      </c>
      <c r="B161">
        <v>-2.12</v>
      </c>
      <c r="C161">
        <v>-173.05</v>
      </c>
      <c r="D161">
        <v>-2.17</v>
      </c>
      <c r="E161">
        <v>-173.53</v>
      </c>
      <c r="F161">
        <f>_10sept_0_106[[#This Row],[H_mag]]-40</f>
        <v>-42.12</v>
      </c>
      <c r="G161">
        <f>_10sept_0_106[[#This Row],[V_mag]]-40</f>
        <v>-42.17</v>
      </c>
      <c r="H161">
        <f>(10^(_10sept_0_106[[#This Row],[H_mag_adj]]/20)*COS(RADIANS(_10sept_0_106[[#This Row],[H_phase]])))*0.6</f>
        <v>-4.6660385969476605E-3</v>
      </c>
      <c r="I161">
        <f>(10^(_10sept_0_106[[#This Row],[H_mag_adj]]/20)*SIN(RADIANS(_10sept_0_106[[#This Row],[H_phase]])))*0.6</f>
        <v>-5.6878466727514293E-4</v>
      </c>
      <c r="J161">
        <f>(10^(_10sept_0_106[[#This Row],[V_mag_adj]]/20)*COS(RADIANS(_10sept_0_106[[#This Row],[V_phase]])))*0.6</f>
        <v>-4.6438307138878202E-3</v>
      </c>
      <c r="K161">
        <f>(10^(_10sept_0_106[[#This Row],[V_mag_adj]]/20)*SIN(RADIANS(_10sept_0_106[[#This Row],[V_phase]])))*0.6</f>
        <v>-5.2663475572571681E-4</v>
      </c>
    </row>
    <row r="162" spans="1:11" x14ac:dyDescent="0.25">
      <c r="A162">
        <v>-21</v>
      </c>
      <c r="B162">
        <v>-2.0499999999999998</v>
      </c>
      <c r="C162">
        <v>-165.74</v>
      </c>
      <c r="D162">
        <v>-2.09</v>
      </c>
      <c r="E162">
        <v>-166.34</v>
      </c>
      <c r="F162">
        <f>_10sept_0_106[[#This Row],[H_mag]]-40</f>
        <v>-42.05</v>
      </c>
      <c r="G162">
        <f>_10sept_0_106[[#This Row],[V_mag]]-40</f>
        <v>-42.09</v>
      </c>
      <c r="H162">
        <f>(10^(_10sept_0_106[[#This Row],[H_mag_adj]]/20)*COS(RADIANS(_10sept_0_106[[#This Row],[H_phase]])))*0.6</f>
        <v>-4.5926066326146429E-3</v>
      </c>
      <c r="I162">
        <f>(10^(_10sept_0_106[[#This Row],[H_mag_adj]]/20)*SIN(RADIANS(_10sept_0_106[[#This Row],[H_phase]])))*0.6</f>
        <v>-1.1672267969126946E-3</v>
      </c>
      <c r="J162">
        <f>(10^(_10sept_0_106[[#This Row],[V_mag_adj]]/20)*COS(RADIANS(_10sept_0_106[[#This Row],[V_phase]])))*0.6</f>
        <v>-4.5834216510124591E-3</v>
      </c>
      <c r="K162">
        <f>(10^(_10sept_0_106[[#This Row],[V_mag_adj]]/20)*SIN(RADIANS(_10sept_0_106[[#This Row],[V_phase]])))*0.6</f>
        <v>-1.1139283522799673E-3</v>
      </c>
    </row>
    <row r="163" spans="1:11" x14ac:dyDescent="0.25">
      <c r="A163">
        <v>-20</v>
      </c>
      <c r="B163">
        <v>-1.97</v>
      </c>
      <c r="C163">
        <v>-159.54</v>
      </c>
      <c r="D163">
        <v>-2.0099999999999998</v>
      </c>
      <c r="E163">
        <v>-159.94</v>
      </c>
      <c r="F163">
        <f>_10sept_0_106[[#This Row],[H_mag]]-40</f>
        <v>-41.97</v>
      </c>
      <c r="G163">
        <f>_10sept_0_106[[#This Row],[V_mag]]-40</f>
        <v>-42.01</v>
      </c>
      <c r="H163">
        <f>(10^(_10sept_0_106[[#This Row],[H_mag_adj]]/20)*COS(RADIANS(_10sept_0_106[[#This Row],[H_phase]])))*0.6</f>
        <v>-4.4807644644628448E-3</v>
      </c>
      <c r="I163">
        <f>(10^(_10sept_0_106[[#This Row],[H_mag_adj]]/20)*SIN(RADIANS(_10sept_0_106[[#This Row],[H_phase]])))*0.6</f>
        <v>-1.6717246665254892E-3</v>
      </c>
      <c r="J163">
        <f>(10^(_10sept_0_106[[#This Row],[V_mag_adj]]/20)*COS(RADIANS(_10sept_0_106[[#This Row],[V_phase]])))*0.6</f>
        <v>-4.4716856532706871E-3</v>
      </c>
      <c r="K163">
        <f>(10^(_10sept_0_106[[#This Row],[V_mag_adj]]/20)*SIN(RADIANS(_10sept_0_106[[#This Row],[V_phase]])))*0.6</f>
        <v>-1.6328655796458652E-3</v>
      </c>
    </row>
    <row r="164" spans="1:11" x14ac:dyDescent="0.25">
      <c r="A164">
        <v>-19</v>
      </c>
      <c r="B164">
        <v>-1.88</v>
      </c>
      <c r="C164">
        <v>-153.57</v>
      </c>
      <c r="D164">
        <v>-1.94</v>
      </c>
      <c r="E164">
        <v>-154</v>
      </c>
      <c r="F164">
        <f>_10sept_0_106[[#This Row],[H_mag]]-40</f>
        <v>-41.88</v>
      </c>
      <c r="G164">
        <f>_10sept_0_106[[#This Row],[V_mag]]-40</f>
        <v>-41.94</v>
      </c>
      <c r="H164">
        <f>(10^(_10sept_0_106[[#This Row],[H_mag_adj]]/20)*COS(RADIANS(_10sept_0_106[[#This Row],[H_phase]])))*0.6</f>
        <v>-4.3271960510527872E-3</v>
      </c>
      <c r="I164">
        <f>(10^(_10sept_0_106[[#This Row],[H_mag_adj]]/20)*SIN(RADIANS(_10sept_0_106[[#This Row],[H_phase]])))*0.6</f>
        <v>-2.1508635343716418E-3</v>
      </c>
      <c r="J164">
        <f>(10^(_10sept_0_106[[#This Row],[V_mag_adj]]/20)*COS(RADIANS(_10sept_0_106[[#This Row],[V_phase]])))*0.6</f>
        <v>-4.3133175985586806E-3</v>
      </c>
      <c r="K164">
        <f>(10^(_10sept_0_106[[#This Row],[V_mag_adj]]/20)*SIN(RADIANS(_10sept_0_106[[#This Row],[V_phase]])))*0.6</f>
        <v>-2.1037455576517097E-3</v>
      </c>
    </row>
    <row r="165" spans="1:11" x14ac:dyDescent="0.25">
      <c r="A165">
        <v>-18</v>
      </c>
      <c r="B165">
        <v>-1.8</v>
      </c>
      <c r="C165">
        <v>-147.36000000000001</v>
      </c>
      <c r="D165">
        <v>-1.85</v>
      </c>
      <c r="E165">
        <v>-147.78</v>
      </c>
      <c r="F165">
        <f>_10sept_0_106[[#This Row],[H_mag]]-40</f>
        <v>-41.8</v>
      </c>
      <c r="G165">
        <f>_10sept_0_106[[#This Row],[V_mag]]-40</f>
        <v>-41.85</v>
      </c>
      <c r="H165">
        <f>(10^(_10sept_0_106[[#This Row],[H_mag_adj]]/20)*COS(RADIANS(_10sept_0_106[[#This Row],[H_phase]])))*0.6</f>
        <v>-4.1067907050098256E-3</v>
      </c>
      <c r="I165">
        <f>(10^(_10sept_0_106[[#This Row],[H_mag_adj]]/20)*SIN(RADIANS(_10sept_0_106[[#This Row],[H_phase]])))*0.6</f>
        <v>-2.6304437331975631E-3</v>
      </c>
      <c r="J165">
        <f>(10^(_10sept_0_106[[#This Row],[V_mag_adj]]/20)*COS(RADIANS(_10sept_0_106[[#This Row],[V_phase]])))*0.6</f>
        <v>-4.1022796354845204E-3</v>
      </c>
      <c r="K165">
        <f>(10^(_10sept_0_106[[#This Row],[V_mag_adj]]/20)*SIN(RADIANS(_10sept_0_106[[#This Row],[V_phase]])))*0.6</f>
        <v>-2.5853436304673172E-3</v>
      </c>
    </row>
    <row r="166" spans="1:11" x14ac:dyDescent="0.25">
      <c r="A166">
        <v>-17</v>
      </c>
      <c r="B166">
        <v>-1.73</v>
      </c>
      <c r="C166">
        <v>-141.08000000000001</v>
      </c>
      <c r="D166">
        <v>-1.77</v>
      </c>
      <c r="E166">
        <v>-141.41</v>
      </c>
      <c r="F166">
        <f>_10sept_0_106[[#This Row],[H_mag]]-40</f>
        <v>-41.73</v>
      </c>
      <c r="G166">
        <f>_10sept_0_106[[#This Row],[V_mag]]-40</f>
        <v>-41.77</v>
      </c>
      <c r="H166">
        <f>(10^(_10sept_0_106[[#This Row],[H_mag_adj]]/20)*COS(RADIANS(_10sept_0_106[[#This Row],[H_phase]])))*0.6</f>
        <v>-3.8251122912959395E-3</v>
      </c>
      <c r="I166">
        <f>(10^(_10sept_0_106[[#This Row],[H_mag_adj]]/20)*SIN(RADIANS(_10sept_0_106[[#This Row],[H_phase]])))*0.6</f>
        <v>-3.0886817033017456E-3</v>
      </c>
      <c r="J166">
        <f>(10^(_10sept_0_106[[#This Row],[V_mag_adj]]/20)*COS(RADIANS(_10sept_0_106[[#This Row],[V_phase]])))*0.6</f>
        <v>-3.8251820396702032E-3</v>
      </c>
      <c r="K166">
        <f>(10^(_10sept_0_106[[#This Row],[V_mag_adj]]/20)*SIN(RADIANS(_10sept_0_106[[#This Row],[V_phase]])))*0.6</f>
        <v>-3.0525097848569023E-3</v>
      </c>
    </row>
    <row r="167" spans="1:11" x14ac:dyDescent="0.25">
      <c r="A167">
        <v>-16</v>
      </c>
      <c r="B167">
        <v>-1.64</v>
      </c>
      <c r="C167">
        <v>-135.78</v>
      </c>
      <c r="D167">
        <v>-1.68</v>
      </c>
      <c r="E167">
        <v>-135.96</v>
      </c>
      <c r="F167">
        <f>_10sept_0_106[[#This Row],[H_mag]]-40</f>
        <v>-41.64</v>
      </c>
      <c r="G167">
        <f>_10sept_0_106[[#This Row],[V_mag]]-40</f>
        <v>-41.68</v>
      </c>
      <c r="H167">
        <f>(10^(_10sept_0_106[[#This Row],[H_mag_adj]]/20)*COS(RADIANS(_10sept_0_106[[#This Row],[H_phase]])))*0.6</f>
        <v>-3.5601539903831842E-3</v>
      </c>
      <c r="I167">
        <f>(10^(_10sept_0_106[[#This Row],[H_mag_adj]]/20)*SIN(RADIANS(_10sept_0_106[[#This Row],[H_phase]])))*0.6</f>
        <v>-3.4645172415582663E-3</v>
      </c>
      <c r="J167">
        <f>(10^(_10sept_0_106[[#This Row],[V_mag_adj]]/20)*COS(RADIANS(_10sept_0_106[[#This Row],[V_phase]])))*0.6</f>
        <v>-3.5546131568995084E-3</v>
      </c>
      <c r="K167">
        <f>(10^(_10sept_0_106[[#This Row],[V_mag_adj]]/20)*SIN(RADIANS(_10sept_0_106[[#This Row],[V_phase]])))*0.6</f>
        <v>-3.4374490656612676E-3</v>
      </c>
    </row>
    <row r="168" spans="1:11" x14ac:dyDescent="0.25">
      <c r="A168">
        <v>-15</v>
      </c>
      <c r="B168">
        <v>-1.54</v>
      </c>
      <c r="C168">
        <v>-130.04</v>
      </c>
      <c r="D168">
        <v>-1.58</v>
      </c>
      <c r="E168">
        <v>-130.4</v>
      </c>
      <c r="F168">
        <f>_10sept_0_106[[#This Row],[H_mag]]-40</f>
        <v>-41.54</v>
      </c>
      <c r="G168">
        <f>_10sept_0_106[[#This Row],[V_mag]]-40</f>
        <v>-41.58</v>
      </c>
      <c r="H168">
        <f>(10^(_10sept_0_106[[#This Row],[H_mag_adj]]/20)*COS(RADIANS(_10sept_0_106[[#This Row],[H_phase]])))*0.6</f>
        <v>-3.2328073479338656E-3</v>
      </c>
      <c r="I168">
        <f>(10^(_10sept_0_106[[#This Row],[H_mag_adj]]/20)*SIN(RADIANS(_10sept_0_106[[#This Row],[H_phase]])))*0.6</f>
        <v>-3.8472519275794446E-3</v>
      </c>
      <c r="J168">
        <f>(10^(_10sept_0_106[[#This Row],[V_mag_adj]]/20)*COS(RADIANS(_10sept_0_106[[#This Row],[V_phase]])))*0.6</f>
        <v>-3.2419522013632271E-3</v>
      </c>
      <c r="K168">
        <f>(10^(_10sept_0_106[[#This Row],[V_mag_adj]]/20)*SIN(RADIANS(_10sept_0_106[[#This Row],[V_phase]])))*0.6</f>
        <v>-3.8092809501627484E-3</v>
      </c>
    </row>
    <row r="169" spans="1:11" x14ac:dyDescent="0.25">
      <c r="A169">
        <v>-14</v>
      </c>
      <c r="B169">
        <v>-1.42</v>
      </c>
      <c r="C169">
        <v>-125.18</v>
      </c>
      <c r="D169">
        <v>-1.47</v>
      </c>
      <c r="E169">
        <v>-125.78</v>
      </c>
      <c r="F169">
        <f>_10sept_0_106[[#This Row],[H_mag]]-40</f>
        <v>-41.42</v>
      </c>
      <c r="G169">
        <f>_10sept_0_106[[#This Row],[V_mag]]-40</f>
        <v>-41.47</v>
      </c>
      <c r="H169">
        <f>(10^(_10sept_0_106[[#This Row],[H_mag_adj]]/20)*COS(RADIANS(_10sept_0_106[[#This Row],[H_phase]])))*0.6</f>
        <v>-2.9355169214499797E-3</v>
      </c>
      <c r="I169">
        <f>(10^(_10sept_0_106[[#This Row],[H_mag_adj]]/20)*SIN(RADIANS(_10sept_0_106[[#This Row],[H_phase]])))*0.6</f>
        <v>-4.1644459000526341E-3</v>
      </c>
      <c r="J169">
        <f>(10^(_10sept_0_106[[#This Row],[V_mag_adj]]/20)*COS(RADIANS(_10sept_0_106[[#This Row],[V_phase]])))*0.6</f>
        <v>-2.9618661040026429E-3</v>
      </c>
      <c r="K169">
        <f>(10^(_10sept_0_106[[#This Row],[V_mag_adj]]/20)*SIN(RADIANS(_10sept_0_106[[#This Row],[V_phase]])))*0.6</f>
        <v>-4.1097516064252443E-3</v>
      </c>
    </row>
    <row r="170" spans="1:11" x14ac:dyDescent="0.25">
      <c r="A170">
        <v>-13</v>
      </c>
      <c r="B170">
        <v>-1.3</v>
      </c>
      <c r="C170">
        <v>-120.38</v>
      </c>
      <c r="D170">
        <v>-1.34</v>
      </c>
      <c r="E170">
        <v>-120.67</v>
      </c>
      <c r="F170">
        <f>_10sept_0_106[[#This Row],[H_mag]]-40</f>
        <v>-41.3</v>
      </c>
      <c r="G170">
        <f>_10sept_0_106[[#This Row],[V_mag]]-40</f>
        <v>-41.34</v>
      </c>
      <c r="H170">
        <f>(10^(_10sept_0_106[[#This Row],[H_mag_adj]]/20)*COS(RADIANS(_10sept_0_106[[#This Row],[H_phase]])))*0.6</f>
        <v>-2.6125959592390642E-3</v>
      </c>
      <c r="I170">
        <f>(10^(_10sept_0_106[[#This Row],[H_mag_adj]]/20)*SIN(RADIANS(_10sept_0_106[[#This Row],[H_phase]])))*0.6</f>
        <v>-4.4566255216924727E-3</v>
      </c>
      <c r="J170">
        <f>(10^(_10sept_0_106[[#This Row],[V_mag_adj]]/20)*COS(RADIANS(_10sept_0_106[[#This Row],[V_phase]])))*0.6</f>
        <v>-2.6230121327058134E-3</v>
      </c>
      <c r="K170">
        <f>(10^(_10sept_0_106[[#This Row],[V_mag_adj]]/20)*SIN(RADIANS(_10sept_0_106[[#This Row],[V_phase]])))*0.6</f>
        <v>-4.4229296405588646E-3</v>
      </c>
    </row>
    <row r="171" spans="1:11" x14ac:dyDescent="0.25">
      <c r="A171">
        <v>-12</v>
      </c>
      <c r="B171">
        <v>-1.18</v>
      </c>
      <c r="C171">
        <v>-116.22</v>
      </c>
      <c r="D171">
        <v>-1.21</v>
      </c>
      <c r="E171">
        <v>-116.65</v>
      </c>
      <c r="F171">
        <f>_10sept_0_106[[#This Row],[H_mag]]-40</f>
        <v>-41.18</v>
      </c>
      <c r="G171">
        <f>_10sept_0_106[[#This Row],[V_mag]]-40</f>
        <v>-41.21</v>
      </c>
      <c r="H171">
        <f>(10^(_10sept_0_106[[#This Row],[H_mag_adj]]/20)*COS(RADIANS(_10sept_0_106[[#This Row],[H_phase]])))*0.6</f>
        <v>-2.3141721694681749E-3</v>
      </c>
      <c r="I171">
        <f>(10^(_10sept_0_106[[#This Row],[H_mag_adj]]/20)*SIN(RADIANS(_10sept_0_106[[#This Row],[H_phase]])))*0.6</f>
        <v>-4.6988776884458001E-3</v>
      </c>
      <c r="J171">
        <f>(10^(_10sept_0_106[[#This Row],[V_mag_adj]]/20)*COS(RADIANS(_10sept_0_106[[#This Row],[V_phase]])))*0.6</f>
        <v>-2.3412709044804665E-3</v>
      </c>
      <c r="K171">
        <f>(10^(_10sept_0_106[[#This Row],[V_mag_adj]]/20)*SIN(RADIANS(_10sept_0_106[[#This Row],[V_phase]])))*0.6</f>
        <v>-4.6652368399244465E-3</v>
      </c>
    </row>
    <row r="172" spans="1:11" x14ac:dyDescent="0.25">
      <c r="A172">
        <v>-11</v>
      </c>
      <c r="B172">
        <v>-1.07</v>
      </c>
      <c r="C172">
        <v>-112.27</v>
      </c>
      <c r="D172">
        <v>-1.1000000000000001</v>
      </c>
      <c r="E172">
        <v>-112.7</v>
      </c>
      <c r="F172">
        <f>_10sept_0_106[[#This Row],[H_mag]]-40</f>
        <v>-41.07</v>
      </c>
      <c r="G172">
        <f>_10sept_0_106[[#This Row],[V_mag]]-40</f>
        <v>-41.1</v>
      </c>
      <c r="H172">
        <f>(10^(_10sept_0_106[[#This Row],[H_mag_adj]]/20)*COS(RADIANS(_10sept_0_106[[#This Row],[H_phase]])))*0.6</f>
        <v>-2.0102866778799636E-3</v>
      </c>
      <c r="I172">
        <f>(10^(_10sept_0_106[[#This Row],[H_mag_adj]]/20)*SIN(RADIANS(_10sept_0_106[[#This Row],[H_phase]])))*0.6</f>
        <v>-4.9089050141470619E-3</v>
      </c>
      <c r="J172">
        <f>(10^(_10sept_0_106[[#This Row],[V_mag_adj]]/20)*COS(RADIANS(_10sept_0_106[[#This Row],[V_phase]])))*0.6</f>
        <v>-2.0400125020609413E-3</v>
      </c>
      <c r="K172">
        <f>(10^(_10sept_0_106[[#This Row],[V_mag_adj]]/20)*SIN(RADIANS(_10sept_0_106[[#This Row],[V_phase]])))*0.6</f>
        <v>-4.87680686413435E-3</v>
      </c>
    </row>
    <row r="173" spans="1:11" x14ac:dyDescent="0.25">
      <c r="A173">
        <v>-10</v>
      </c>
      <c r="B173">
        <v>-0.97</v>
      </c>
      <c r="C173">
        <v>-108.34</v>
      </c>
      <c r="D173">
        <v>-1</v>
      </c>
      <c r="E173">
        <v>-108.78</v>
      </c>
      <c r="F173">
        <f>_10sept_0_106[[#This Row],[H_mag]]-40</f>
        <v>-40.97</v>
      </c>
      <c r="G173">
        <f>_10sept_0_106[[#This Row],[V_mag]]-40</f>
        <v>-41</v>
      </c>
      <c r="H173">
        <f>(10^(_10sept_0_106[[#This Row],[H_mag_adj]]/20)*COS(RADIANS(_10sept_0_106[[#This Row],[H_phase]])))*0.6</f>
        <v>-1.688442084419228E-3</v>
      </c>
      <c r="I173">
        <f>(10^(_10sept_0_106[[#This Row],[H_mag_adj]]/20)*SIN(RADIANS(_10sept_0_106[[#This Row],[H_phase]])))*0.6</f>
        <v>-5.093446427303922E-3</v>
      </c>
      <c r="J173">
        <f>(10^(_10sept_0_106[[#This Row],[V_mag_adj]]/20)*COS(RADIANS(_10sept_0_106[[#This Row],[V_phase]])))*0.6</f>
        <v>-1.7215504688375845E-3</v>
      </c>
      <c r="K173">
        <f>(10^(_10sept_0_106[[#This Row],[V_mag_adj]]/20)*SIN(RADIANS(_10sept_0_106[[#This Row],[V_phase]])))*0.6</f>
        <v>-5.0628134898808219E-3</v>
      </c>
    </row>
    <row r="174" spans="1:11" x14ac:dyDescent="0.25">
      <c r="A174">
        <v>-9</v>
      </c>
      <c r="B174">
        <v>-0.89</v>
      </c>
      <c r="C174">
        <v>-104.44</v>
      </c>
      <c r="D174">
        <v>-0.92</v>
      </c>
      <c r="E174">
        <v>-104.81</v>
      </c>
      <c r="F174">
        <f>_10sept_0_106[[#This Row],[H_mag]]-40</f>
        <v>-40.89</v>
      </c>
      <c r="G174">
        <f>_10sept_0_106[[#This Row],[V_mag]]-40</f>
        <v>-40.92</v>
      </c>
      <c r="H174">
        <f>(10^(_10sept_0_106[[#This Row],[H_mag_adj]]/20)*COS(RADIANS(_10sept_0_106[[#This Row],[H_phase]])))*0.6</f>
        <v>-1.3504811698954171E-3</v>
      </c>
      <c r="I174">
        <f>(10^(_10sept_0_106[[#This Row],[H_mag_adj]]/20)*SIN(RADIANS(_10sept_0_106[[#This Row],[H_phase]])))*0.6</f>
        <v>-5.2445738467970966E-3</v>
      </c>
      <c r="J174">
        <f>(10^(_10sept_0_106[[#This Row],[V_mag_adj]]/20)*COS(RADIANS(_10sept_0_106[[#This Row],[V_phase]])))*0.6</f>
        <v>-1.3795477287499877E-3</v>
      </c>
      <c r="K174">
        <f>(10^(_10sept_0_106[[#This Row],[V_mag_adj]]/20)*SIN(RADIANS(_10sept_0_106[[#This Row],[V_phase]])))*0.6</f>
        <v>-5.2176911018689551E-3</v>
      </c>
    </row>
    <row r="175" spans="1:11" x14ac:dyDescent="0.25">
      <c r="A175">
        <v>-8</v>
      </c>
      <c r="B175">
        <v>-0.83</v>
      </c>
      <c r="C175">
        <v>-101.26</v>
      </c>
      <c r="D175">
        <v>-0.86</v>
      </c>
      <c r="E175">
        <v>-101.6</v>
      </c>
      <c r="F175">
        <f>_10sept_0_106[[#This Row],[H_mag]]-40</f>
        <v>-40.83</v>
      </c>
      <c r="G175">
        <f>_10sept_0_106[[#This Row],[V_mag]]-40</f>
        <v>-40.86</v>
      </c>
      <c r="H175">
        <f>(10^(_10sept_0_106[[#This Row],[H_mag_adj]]/20)*COS(RADIANS(_10sept_0_106[[#This Row],[H_phase]])))*0.6</f>
        <v>-1.0647995722295083E-3</v>
      </c>
      <c r="I175">
        <f>(10^(_10sept_0_106[[#This Row],[H_mag_adj]]/20)*SIN(RADIANS(_10sept_0_106[[#This Row],[H_phase]])))*0.6</f>
        <v>-5.3482303667435893E-3</v>
      </c>
      <c r="J175">
        <f>(10^(_10sept_0_106[[#This Row],[V_mag_adj]]/20)*COS(RADIANS(_10sept_0_106[[#This Row],[V_phase]])))*0.6</f>
        <v>-1.092736971016425E-3</v>
      </c>
      <c r="K175">
        <f>(10^(_10sept_0_106[[#This Row],[V_mag_adj]]/20)*SIN(RADIANS(_10sept_0_106[[#This Row],[V_phase]])))*0.6</f>
        <v>-5.3233994315707031E-3</v>
      </c>
    </row>
    <row r="176" spans="1:11" x14ac:dyDescent="0.25">
      <c r="A176">
        <v>-7</v>
      </c>
      <c r="B176">
        <v>-0.79</v>
      </c>
      <c r="C176">
        <v>-97.96</v>
      </c>
      <c r="D176">
        <v>-0.82</v>
      </c>
      <c r="E176">
        <v>-98.36</v>
      </c>
      <c r="F176">
        <f>_10sept_0_106[[#This Row],[H_mag]]-40</f>
        <v>-40.79</v>
      </c>
      <c r="G176">
        <f>_10sept_0_106[[#This Row],[V_mag]]-40</f>
        <v>-40.82</v>
      </c>
      <c r="H176">
        <f>(10^(_10sept_0_106[[#This Row],[H_mag_adj]]/20)*COS(RADIANS(_10sept_0_106[[#This Row],[H_phase]])))*0.6</f>
        <v>-7.5865396057569882E-4</v>
      </c>
      <c r="I176">
        <f>(10^(_10sept_0_106[[#This Row],[H_mag_adj]]/20)*SIN(RADIANS(_10sept_0_106[[#This Row],[H_phase]])))*0.6</f>
        <v>-5.4255844675398478E-3</v>
      </c>
      <c r="J176">
        <f>(10^(_10sept_0_106[[#This Row],[V_mag_adj]]/20)*COS(RADIANS(_10sept_0_106[[#This Row],[V_phase]])))*0.6</f>
        <v>-7.9376657753344078E-4</v>
      </c>
      <c r="K176">
        <f>(10^(_10sept_0_106[[#This Row],[V_mag_adj]]/20)*SIN(RADIANS(_10sept_0_106[[#This Row],[V_phase]])))*0.6</f>
        <v>-5.4014676259360184E-3</v>
      </c>
    </row>
    <row r="177" spans="1:11" x14ac:dyDescent="0.25">
      <c r="A177">
        <v>-6</v>
      </c>
      <c r="B177">
        <v>-0.76</v>
      </c>
      <c r="C177">
        <v>-94.8</v>
      </c>
      <c r="D177">
        <v>-0.8</v>
      </c>
      <c r="E177">
        <v>-95.32</v>
      </c>
      <c r="F177">
        <f>_10sept_0_106[[#This Row],[H_mag]]-40</f>
        <v>-40.76</v>
      </c>
      <c r="G177">
        <f>_10sept_0_106[[#This Row],[V_mag]]-40</f>
        <v>-40.799999999999997</v>
      </c>
      <c r="H177">
        <f>(10^(_10sept_0_106[[#This Row],[H_mag_adj]]/20)*COS(RADIANS(_10sept_0_106[[#This Row],[H_phase]])))*0.6</f>
        <v>-4.6000412778171492E-4</v>
      </c>
      <c r="I177">
        <f>(10^(_10sept_0_106[[#This Row],[H_mag_adj]]/20)*SIN(RADIANS(_10sept_0_106[[#This Row],[H_phase]])))*0.6</f>
        <v>-5.4780430554279202E-3</v>
      </c>
      <c r="J177">
        <f>(10^(_10sept_0_106[[#This Row],[V_mag_adj]]/20)*COS(RADIANS(_10sept_0_106[[#This Row],[V_phase]])))*0.6</f>
        <v>-5.073597758348434E-4</v>
      </c>
      <c r="K177">
        <f>(10^(_10sept_0_106[[#This Row],[V_mag_adj]]/20)*SIN(RADIANS(_10sept_0_106[[#This Row],[V_phase]])))*0.6</f>
        <v>-5.4484935365255701E-3</v>
      </c>
    </row>
    <row r="178" spans="1:11" x14ac:dyDescent="0.25">
      <c r="A178">
        <v>-5</v>
      </c>
      <c r="B178">
        <v>-0.74</v>
      </c>
      <c r="C178">
        <v>-91.79</v>
      </c>
      <c r="D178">
        <v>-0.77</v>
      </c>
      <c r="E178">
        <v>-92.24</v>
      </c>
      <c r="F178">
        <f>_10sept_0_106[[#This Row],[H_mag]]-40</f>
        <v>-40.74</v>
      </c>
      <c r="G178">
        <f>_10sept_0_106[[#This Row],[V_mag]]-40</f>
        <v>-40.770000000000003</v>
      </c>
      <c r="H178">
        <f>(10^(_10sept_0_106[[#This Row],[H_mag_adj]]/20)*COS(RADIANS(_10sept_0_106[[#This Row],[H_phase]])))*0.6</f>
        <v>-1.7211193990190922E-4</v>
      </c>
      <c r="I178">
        <f>(10^(_10sept_0_106[[#This Row],[H_mag_adj]]/20)*SIN(RADIANS(_10sept_0_106[[#This Row],[H_phase]])))*0.6</f>
        <v>-5.5073068517794681E-3</v>
      </c>
      <c r="J178">
        <f>(10^(_10sept_0_106[[#This Row],[V_mag_adj]]/20)*COS(RADIANS(_10sept_0_106[[#This Row],[V_phase]])))*0.6</f>
        <v>-2.1461792808631888E-4</v>
      </c>
      <c r="K178">
        <f>(10^(_10sept_0_106[[#This Row],[V_mag_adj]]/20)*SIN(RADIANS(_10sept_0_106[[#This Row],[V_phase]])))*0.6</f>
        <v>-5.4868017370333019E-3</v>
      </c>
    </row>
    <row r="179" spans="1:11" x14ac:dyDescent="0.25">
      <c r="A179">
        <v>-4</v>
      </c>
      <c r="B179">
        <v>-0.74</v>
      </c>
      <c r="C179">
        <v>-89</v>
      </c>
      <c r="D179">
        <v>-0.77</v>
      </c>
      <c r="E179">
        <v>-89.62</v>
      </c>
      <c r="F179">
        <f>_10sept_0_106[[#This Row],[H_mag]]-40</f>
        <v>-40.74</v>
      </c>
      <c r="G179">
        <f>_10sept_0_106[[#This Row],[V_mag]]-40</f>
        <v>-40.770000000000003</v>
      </c>
      <c r="H179">
        <f>(10^(_10sept_0_106[[#This Row],[H_mag_adj]]/20)*COS(RADIANS(_10sept_0_106[[#This Row],[H_phase]])))*0.6</f>
        <v>9.6162682310624374E-5</v>
      </c>
      <c r="I179">
        <f>(10^(_10sept_0_106[[#This Row],[H_mag_adj]]/20)*SIN(RADIANS(_10sept_0_106[[#This Row],[H_phase]])))*0.6</f>
        <v>-5.5091563798865522E-3</v>
      </c>
      <c r="J179">
        <f>(10^(_10sept_0_106[[#This Row],[V_mag_adj]]/20)*COS(RADIANS(_10sept_0_106[[#This Row],[V_phase]])))*0.6</f>
        <v>3.641740791299658E-5</v>
      </c>
      <c r="K179">
        <f>(10^(_10sept_0_106[[#This Row],[V_mag_adj]]/20)*SIN(RADIANS(_10sept_0_106[[#This Row],[V_phase]])))*0.6</f>
        <v>-5.4908767905470822E-3</v>
      </c>
    </row>
    <row r="180" spans="1:11" x14ac:dyDescent="0.25">
      <c r="A180">
        <v>-3</v>
      </c>
      <c r="B180">
        <v>-0.74</v>
      </c>
      <c r="C180">
        <v>-86.38</v>
      </c>
      <c r="D180">
        <v>-0.78</v>
      </c>
      <c r="E180">
        <v>-87.06</v>
      </c>
      <c r="F180">
        <f>_10sept_0_106[[#This Row],[H_mag]]-40</f>
        <v>-40.74</v>
      </c>
      <c r="G180">
        <f>_10sept_0_106[[#This Row],[V_mag]]-40</f>
        <v>-40.78</v>
      </c>
      <c r="H180">
        <f>(10^(_10sept_0_106[[#This Row],[H_mag_adj]]/20)*COS(RADIANS(_10sept_0_106[[#This Row],[H_phase]])))*0.6</f>
        <v>3.4789501988444622E-4</v>
      </c>
      <c r="I180">
        <f>(10^(_10sept_0_106[[#This Row],[H_mag_adj]]/20)*SIN(RADIANS(_10sept_0_106[[#This Row],[H_phase]])))*0.6</f>
        <v>-5.499001758015128E-3</v>
      </c>
      <c r="J180">
        <f>(10^(_10sept_0_106[[#This Row],[V_mag_adj]]/20)*COS(RADIANS(_10sept_0_106[[#This Row],[V_phase]])))*0.6</f>
        <v>2.8131011573587932E-4</v>
      </c>
      <c r="K180">
        <f>(10^(_10sept_0_106[[#This Row],[V_mag_adj]]/20)*SIN(RADIANS(_10sept_0_106[[#This Row],[V_phase]])))*0.6</f>
        <v>-5.4774604768185707E-3</v>
      </c>
    </row>
    <row r="181" spans="1:11" x14ac:dyDescent="0.25">
      <c r="A181">
        <v>-2</v>
      </c>
      <c r="B181">
        <v>-0.74</v>
      </c>
      <c r="C181">
        <v>-83.84</v>
      </c>
      <c r="D181">
        <v>-0.78</v>
      </c>
      <c r="E181">
        <v>-84.55</v>
      </c>
      <c r="F181">
        <f>_10sept_0_106[[#This Row],[H_mag]]-40</f>
        <v>-40.74</v>
      </c>
      <c r="G181">
        <f>_10sept_0_106[[#This Row],[V_mag]]-40</f>
        <v>-40.78</v>
      </c>
      <c r="H181">
        <f>(10^(_10sept_0_106[[#This Row],[H_mag_adj]]/20)*COS(RADIANS(_10sept_0_106[[#This Row],[H_phase]])))*0.6</f>
        <v>5.912516246757599E-4</v>
      </c>
      <c r="I181">
        <f>(10^(_10sept_0_106[[#This Row],[H_mag_adj]]/20)*SIN(RADIANS(_10sept_0_106[[#This Row],[H_phase]])))*0.6</f>
        <v>-5.4781815227164703E-3</v>
      </c>
      <c r="J181">
        <f>(10^(_10sept_0_106[[#This Row],[V_mag_adj]]/20)*COS(RADIANS(_10sept_0_106[[#This Row],[V_phase]])))*0.6</f>
        <v>5.2091877891406269E-4</v>
      </c>
      <c r="K181">
        <f>(10^(_10sept_0_106[[#This Row],[V_mag_adj]]/20)*SIN(RADIANS(_10sept_0_106[[#This Row],[V_phase]])))*0.6</f>
        <v>-5.4598857389234375E-3</v>
      </c>
    </row>
    <row r="182" spans="1:11" x14ac:dyDescent="0.25">
      <c r="A182">
        <v>-1</v>
      </c>
      <c r="B182">
        <v>-0.74</v>
      </c>
      <c r="C182">
        <v>-81.81</v>
      </c>
      <c r="D182">
        <v>-0.77</v>
      </c>
      <c r="E182">
        <v>-82.24</v>
      </c>
      <c r="F182">
        <f>_10sept_0_106[[#This Row],[H_mag]]-40</f>
        <v>-40.74</v>
      </c>
      <c r="G182">
        <f>_10sept_0_106[[#This Row],[V_mag]]-40</f>
        <v>-40.770000000000003</v>
      </c>
      <c r="H182">
        <f>(10^(_10sept_0_106[[#This Row],[H_mag_adj]]/20)*COS(RADIANS(_10sept_0_106[[#This Row],[H_phase]])))*0.6</f>
        <v>7.849329384794515E-4</v>
      </c>
      <c r="I182">
        <f>(10^(_10sept_0_106[[#This Row],[H_mag_adj]]/20)*SIN(RADIANS(_10sept_0_106[[#This Row],[H_phase]])))*0.6</f>
        <v>-5.4537997361109513E-3</v>
      </c>
      <c r="J182">
        <f>(10^(_10sept_0_106[[#This Row],[V_mag_adj]]/20)*COS(RADIANS(_10sept_0_106[[#This Row],[V_phase]])))*0.6</f>
        <v>7.4141572334075756E-4</v>
      </c>
      <c r="K182">
        <f>(10^(_10sept_0_106[[#This Row],[V_mag_adj]]/20)*SIN(RADIANS(_10sept_0_106[[#This Row],[V_phase]])))*0.6</f>
        <v>-5.4407129019780872E-3</v>
      </c>
    </row>
    <row r="183" spans="1:11" x14ac:dyDescent="0.25">
      <c r="A183">
        <v>0</v>
      </c>
      <c r="B183">
        <v>-0.73</v>
      </c>
      <c r="C183">
        <v>-79.7</v>
      </c>
      <c r="D183">
        <v>-0.76</v>
      </c>
      <c r="E183">
        <v>-80.319999999999993</v>
      </c>
      <c r="F183">
        <f>_10sept_0_106[[#This Row],[H_mag]]-40</f>
        <v>-40.729999999999997</v>
      </c>
      <c r="G183">
        <f>_10sept_0_106[[#This Row],[V_mag]]-40</f>
        <v>-40.76</v>
      </c>
      <c r="H183">
        <f>(10^(_10sept_0_106[[#This Row],[H_mag_adj]]/20)*COS(RADIANS(_10sept_0_106[[#This Row],[H_phase]])))*0.6</f>
        <v>9.8633432071094495E-4</v>
      </c>
      <c r="I183">
        <f>(10^(_10sept_0_106[[#This Row],[H_mag_adj]]/20)*SIN(RADIANS(_10sept_0_106[[#This Row],[H_phase]])))*0.6</f>
        <v>-5.4274471930695085E-3</v>
      </c>
      <c r="J183">
        <f>(10^(_10sept_0_106[[#This Row],[V_mag_adj]]/20)*COS(RADIANS(_10sept_0_106[[#This Row],[V_phase]])))*0.6</f>
        <v>9.2434898146306183E-4</v>
      </c>
      <c r="K183">
        <f>(10^(_10sept_0_106[[#This Row],[V_mag_adj]]/20)*SIN(RADIANS(_10sept_0_106[[#This Row],[V_phase]])))*0.6</f>
        <v>-5.4190532821855953E-3</v>
      </c>
    </row>
    <row r="184" spans="1:11" x14ac:dyDescent="0.25">
      <c r="A184">
        <v>1</v>
      </c>
      <c r="B184">
        <v>-0.69</v>
      </c>
      <c r="C184">
        <v>-77.69</v>
      </c>
      <c r="D184">
        <v>-0.73</v>
      </c>
      <c r="E184">
        <v>-78.17</v>
      </c>
      <c r="F184">
        <f>_10sept_0_106[[#This Row],[H_mag]]-40</f>
        <v>-40.69</v>
      </c>
      <c r="G184">
        <f>_10sept_0_106[[#This Row],[V_mag]]-40</f>
        <v>-40.729999999999997</v>
      </c>
      <c r="H184">
        <f>(10^(_10sept_0_106[[#This Row],[H_mag_adj]]/20)*COS(RADIANS(_10sept_0_106[[#This Row],[H_phase]])))*0.6</f>
        <v>1.181517894938471E-3</v>
      </c>
      <c r="I184">
        <f>(10^(_10sept_0_106[[#This Row],[H_mag_adj]]/20)*SIN(RADIANS(_10sept_0_106[[#This Row],[H_phase]])))*0.6</f>
        <v>-5.4143900458475782E-3</v>
      </c>
      <c r="J184">
        <f>(10^(_10sept_0_106[[#This Row],[V_mag_adj]]/20)*COS(RADIANS(_10sept_0_106[[#This Row],[V_phase]])))*0.6</f>
        <v>1.1308974904036685E-3</v>
      </c>
      <c r="K184">
        <f>(10^(_10sept_0_106[[#This Row],[V_mag_adj]]/20)*SIN(RADIANS(_10sept_0_106[[#This Row],[V_phase]])))*0.6</f>
        <v>-5.399176723535644E-3</v>
      </c>
    </row>
    <row r="185" spans="1:11" x14ac:dyDescent="0.25">
      <c r="A185">
        <v>2</v>
      </c>
      <c r="B185">
        <v>-0.63</v>
      </c>
      <c r="C185">
        <v>-75.95</v>
      </c>
      <c r="D185">
        <v>-0.68</v>
      </c>
      <c r="E185">
        <v>-76.510000000000005</v>
      </c>
      <c r="F185">
        <f>_10sept_0_106[[#This Row],[H_mag]]-40</f>
        <v>-40.630000000000003</v>
      </c>
      <c r="G185">
        <f>_10sept_0_106[[#This Row],[V_mag]]-40</f>
        <v>-40.68</v>
      </c>
      <c r="H185">
        <f>(10^(_10sept_0_106[[#This Row],[H_mag_adj]]/20)*COS(RADIANS(_10sept_0_106[[#This Row],[H_phase]])))*0.6</f>
        <v>1.3547016752203376E-3</v>
      </c>
      <c r="I185">
        <f>(10^(_10sept_0_106[[#This Row],[H_mag_adj]]/20)*SIN(RADIANS(_10sept_0_106[[#This Row],[H_phase]])))*0.6</f>
        <v>-5.4132825944227317E-3</v>
      </c>
      <c r="J185">
        <f>(10^(_10sept_0_106[[#This Row],[V_mag_adj]]/20)*COS(RADIANS(_10sept_0_106[[#This Row],[V_phase]])))*0.6</f>
        <v>1.2942574040030646E-3</v>
      </c>
      <c r="K185">
        <f>(10^(_10sept_0_106[[#This Row],[V_mag_adj]]/20)*SIN(RADIANS(_10sept_0_106[[#This Row],[V_phase]])))*0.6</f>
        <v>-5.3951181114069999E-3</v>
      </c>
    </row>
    <row r="186" spans="1:11" x14ac:dyDescent="0.25">
      <c r="A186">
        <v>3</v>
      </c>
      <c r="B186">
        <v>-0.56999999999999995</v>
      </c>
      <c r="C186">
        <v>-74.55</v>
      </c>
      <c r="D186">
        <v>-0.61</v>
      </c>
      <c r="E186">
        <v>-74.92</v>
      </c>
      <c r="F186">
        <f>_10sept_0_106[[#This Row],[H_mag]]-40</f>
        <v>-40.57</v>
      </c>
      <c r="G186">
        <f>_10sept_0_106[[#This Row],[V_mag]]-40</f>
        <v>-40.61</v>
      </c>
      <c r="H186">
        <f>(10^(_10sept_0_106[[#This Row],[H_mag_adj]]/20)*COS(RADIANS(_10sept_0_106[[#This Row],[H_phase]])))*0.6</f>
        <v>1.4968598785892856E-3</v>
      </c>
      <c r="I186">
        <f>(10^(_10sept_0_106[[#This Row],[H_mag_adj]]/20)*SIN(RADIANS(_10sept_0_106[[#This Row],[H_phase]])))*0.6</f>
        <v>-5.4158508163575231E-3</v>
      </c>
      <c r="J186">
        <f>(10^(_10sept_0_106[[#This Row],[V_mag_adj]]/20)*COS(RADIANS(_10sept_0_106[[#This Row],[V_phase]])))*0.6</f>
        <v>1.4551382590699137E-3</v>
      </c>
      <c r="K186">
        <f>(10^(_10sept_0_106[[#This Row],[V_mag_adj]]/20)*SIN(RADIANS(_10sept_0_106[[#This Row],[V_phase]])))*0.6</f>
        <v>-5.400476655009057E-3</v>
      </c>
    </row>
    <row r="187" spans="1:11" x14ac:dyDescent="0.25">
      <c r="A187">
        <v>4</v>
      </c>
      <c r="B187">
        <v>-0.5</v>
      </c>
      <c r="C187">
        <v>-73.84</v>
      </c>
      <c r="D187">
        <v>-0.53</v>
      </c>
      <c r="E187">
        <v>-74.25</v>
      </c>
      <c r="F187">
        <f>_10sept_0_106[[#This Row],[H_mag]]-40</f>
        <v>-40.5</v>
      </c>
      <c r="G187">
        <f>_10sept_0_106[[#This Row],[V_mag]]-40</f>
        <v>-40.53</v>
      </c>
      <c r="H187">
        <f>(10^(_10sept_0_106[[#This Row],[H_mag_adj]]/20)*COS(RADIANS(_10sept_0_106[[#This Row],[H_phase]])))*0.6</f>
        <v>1.5765096880520472E-3</v>
      </c>
      <c r="I187">
        <f>(10^(_10sept_0_106[[#This Row],[H_mag_adj]]/20)*SIN(RADIANS(_10sept_0_106[[#This Row],[H_phase]])))*0.6</f>
        <v>-5.4405561274830034E-3</v>
      </c>
      <c r="J187">
        <f>(10^(_10sept_0_106[[#This Row],[V_mag_adj]]/20)*COS(RADIANS(_10sept_0_106[[#This Row],[V_phase]])))*0.6</f>
        <v>1.532236546444898E-3</v>
      </c>
      <c r="K187">
        <f>(10^(_10sept_0_106[[#This Row],[V_mag_adj]]/20)*SIN(RADIANS(_10sept_0_106[[#This Row],[V_phase]])))*0.6</f>
        <v>-5.4329009856290108E-3</v>
      </c>
    </row>
    <row r="188" spans="1:11" x14ac:dyDescent="0.25">
      <c r="A188">
        <v>5</v>
      </c>
      <c r="B188">
        <v>-0.4</v>
      </c>
      <c r="C188">
        <v>-73.11</v>
      </c>
      <c r="D188">
        <v>-0.44</v>
      </c>
      <c r="E188">
        <v>-73.52</v>
      </c>
      <c r="F188">
        <f>_10sept_0_106[[#This Row],[H_mag]]-40</f>
        <v>-40.4</v>
      </c>
      <c r="G188">
        <f>_10sept_0_106[[#This Row],[V_mag]]-40</f>
        <v>-40.44</v>
      </c>
      <c r="H188">
        <f>(10^(_10sept_0_106[[#This Row],[H_mag_adj]]/20)*COS(RADIANS(_10sept_0_106[[#This Row],[H_phase]])))*0.6</f>
        <v>1.6647537357579554E-3</v>
      </c>
      <c r="I188">
        <f>(10^(_10sept_0_106[[#This Row],[H_mag_adj]]/20)*SIN(RADIANS(_10sept_0_106[[#This Row],[H_phase]])))*0.6</f>
        <v>-5.4827899117231059E-3</v>
      </c>
      <c r="J188">
        <f>(10^(_10sept_0_106[[#This Row],[V_mag_adj]]/20)*COS(RADIANS(_10sept_0_106[[#This Row],[V_phase]])))*0.6</f>
        <v>1.618009035728926E-3</v>
      </c>
      <c r="K188">
        <f>(10^(_10sept_0_106[[#This Row],[V_mag_adj]]/20)*SIN(RADIANS(_10sept_0_106[[#This Row],[V_phase]])))*0.6</f>
        <v>-5.4693169422060746E-3</v>
      </c>
    </row>
    <row r="189" spans="1:11" x14ac:dyDescent="0.25">
      <c r="A189">
        <v>6</v>
      </c>
      <c r="B189">
        <v>-0.32</v>
      </c>
      <c r="C189">
        <v>-72.25</v>
      </c>
      <c r="D189">
        <v>-0.36</v>
      </c>
      <c r="E189">
        <v>-72.64</v>
      </c>
      <c r="F189">
        <f>_10sept_0_106[[#This Row],[H_mag]]-40</f>
        <v>-40.32</v>
      </c>
      <c r="G189">
        <f>_10sept_0_106[[#This Row],[V_mag]]-40</f>
        <v>-40.36</v>
      </c>
      <c r="H189">
        <f>(10^(_10sept_0_106[[#This Row],[H_mag_adj]]/20)*COS(RADIANS(_10sept_0_106[[#This Row],[H_phase]])))*0.6</f>
        <v>1.7630223580198431E-3</v>
      </c>
      <c r="I189">
        <f>(10^(_10sept_0_106[[#This Row],[H_mag_adj]]/20)*SIN(RADIANS(_10sept_0_106[[#This Row],[H_phase]])))*0.6</f>
        <v>-5.5076802820425092E-3</v>
      </c>
      <c r="J189">
        <f>(10^(_10sept_0_106[[#This Row],[V_mag_adj]]/20)*COS(RADIANS(_10sept_0_106[[#This Row],[V_phase]])))*0.6</f>
        <v>1.7175642981578092E-3</v>
      </c>
      <c r="K189">
        <f>(10^(_10sept_0_106[[#This Row],[V_mag_adj]]/20)*SIN(RADIANS(_10sept_0_106[[#This Row],[V_phase]])))*0.6</f>
        <v>-5.4941930676677036E-3</v>
      </c>
    </row>
    <row r="190" spans="1:11" x14ac:dyDescent="0.25">
      <c r="A190">
        <v>7</v>
      </c>
      <c r="B190">
        <v>-0.24</v>
      </c>
      <c r="C190">
        <v>-72.14</v>
      </c>
      <c r="D190">
        <v>-0.28000000000000003</v>
      </c>
      <c r="E190">
        <v>-72.38</v>
      </c>
      <c r="F190">
        <f>_10sept_0_106[[#This Row],[H_mag]]-40</f>
        <v>-40.24</v>
      </c>
      <c r="G190">
        <f>_10sept_0_106[[#This Row],[V_mag]]-40</f>
        <v>-40.28</v>
      </c>
      <c r="H190">
        <f>(10^(_10sept_0_106[[#This Row],[H_mag_adj]]/20)*COS(RADIANS(_10sept_0_106[[#This Row],[H_phase]])))*0.6</f>
        <v>1.7900039442494307E-3</v>
      </c>
      <c r="I190">
        <f>(10^(_10sept_0_106[[#This Row],[H_mag_adj]]/20)*SIN(RADIANS(_10sept_0_106[[#This Row],[H_phase]])))*0.6</f>
        <v>-5.5552158993814075E-3</v>
      </c>
      <c r="J190">
        <f>(10^(_10sept_0_106[[#This Row],[V_mag_adj]]/20)*COS(RADIANS(_10sept_0_106[[#This Row],[V_phase]])))*0.6</f>
        <v>1.7586013397361986E-3</v>
      </c>
      <c r="K190">
        <f>(10^(_10sept_0_106[[#This Row],[V_mag_adj]]/20)*SIN(RADIANS(_10sept_0_106[[#This Row],[V_phase]])))*0.6</f>
        <v>-5.537106968192834E-3</v>
      </c>
    </row>
    <row r="191" spans="1:11" x14ac:dyDescent="0.25">
      <c r="A191">
        <v>8</v>
      </c>
      <c r="B191">
        <v>-0.18</v>
      </c>
      <c r="C191">
        <v>-72.209999999999994</v>
      </c>
      <c r="D191">
        <v>-0.21</v>
      </c>
      <c r="E191">
        <v>-72.400000000000006</v>
      </c>
      <c r="F191">
        <f>_10sept_0_106[[#This Row],[H_mag]]-40</f>
        <v>-40.18</v>
      </c>
      <c r="G191">
        <f>_10sept_0_106[[#This Row],[V_mag]]-40</f>
        <v>-40.21</v>
      </c>
      <c r="H191">
        <f>(10^(_10sept_0_106[[#This Row],[H_mag_adj]]/20)*COS(RADIANS(_10sept_0_106[[#This Row],[H_phase]])))*0.6</f>
        <v>1.7955762937306892E-3</v>
      </c>
      <c r="I191">
        <f>(10^(_10sept_0_106[[#This Row],[H_mag_adj]]/20)*SIN(RADIANS(_10sept_0_106[[#This Row],[H_phase]])))*0.6</f>
        <v>-5.595920702437261E-3</v>
      </c>
      <c r="J191">
        <f>(10^(_10sept_0_106[[#This Row],[V_mag_adj]]/20)*COS(RADIANS(_10sept_0_106[[#This Row],[V_phase]])))*0.6</f>
        <v>1.7708826923012128E-3</v>
      </c>
      <c r="K191">
        <f>(10^(_10sept_0_106[[#This Row],[V_mag_adj]]/20)*SIN(RADIANS(_10sept_0_106[[#This Row],[V_phase]])))*0.6</f>
        <v>-5.5825295695553128E-3</v>
      </c>
    </row>
    <row r="192" spans="1:11" x14ac:dyDescent="0.25">
      <c r="A192">
        <v>9</v>
      </c>
      <c r="B192">
        <v>-0.13</v>
      </c>
      <c r="C192">
        <v>-72.260000000000005</v>
      </c>
      <c r="D192">
        <v>-0.17</v>
      </c>
      <c r="E192">
        <v>-72.489999999999995</v>
      </c>
      <c r="F192">
        <f>_10sept_0_106[[#This Row],[H_mag]]-40</f>
        <v>-40.130000000000003</v>
      </c>
      <c r="G192">
        <f>_10sept_0_106[[#This Row],[V_mag]]-40</f>
        <v>-40.17</v>
      </c>
      <c r="H192">
        <f>(10^(_10sept_0_106[[#This Row],[H_mag_adj]]/20)*COS(RADIANS(_10sept_0_106[[#This Row],[H_phase]])))*0.6</f>
        <v>1.8010300277667582E-3</v>
      </c>
      <c r="I192">
        <f>(10^(_10sept_0_106[[#This Row],[H_mag_adj]]/20)*SIN(RADIANS(_10sept_0_106[[#This Row],[H_phase]])))*0.6</f>
        <v>-5.6298001438701232E-3</v>
      </c>
      <c r="J192">
        <f>(10^(_10sept_0_106[[#This Row],[V_mag_adj]]/20)*COS(RADIANS(_10sept_0_106[[#This Row],[V_phase]])))*0.6</f>
        <v>1.7702450313312433E-3</v>
      </c>
      <c r="K192">
        <f>(10^(_10sept_0_106[[#This Row],[V_mag_adj]]/20)*SIN(RADIANS(_10sept_0_106[[#This Row],[V_phase]])))*0.6</f>
        <v>-5.6110849709177357E-3</v>
      </c>
    </row>
    <row r="193" spans="1:11" x14ac:dyDescent="0.25">
      <c r="A193">
        <v>10</v>
      </c>
      <c r="B193">
        <v>-0.11</v>
      </c>
      <c r="C193">
        <v>-72.709999999999994</v>
      </c>
      <c r="D193">
        <v>-0.14000000000000001</v>
      </c>
      <c r="E193">
        <v>-73.069999999999993</v>
      </c>
      <c r="F193">
        <f>_10sept_0_106[[#This Row],[H_mag]]-40</f>
        <v>-40.11</v>
      </c>
      <c r="G193">
        <f>_10sept_0_106[[#This Row],[V_mag]]-40</f>
        <v>-40.14</v>
      </c>
      <c r="H193">
        <f>(10^(_10sept_0_106[[#This Row],[H_mag_adj]]/20)*COS(RADIANS(_10sept_0_106[[#This Row],[H_phase]])))*0.6</f>
        <v>1.7608083341950544E-3</v>
      </c>
      <c r="I193">
        <f>(10^(_10sept_0_106[[#This Row],[H_mag_adj]]/20)*SIN(RADIANS(_10sept_0_106[[#This Row],[H_phase]])))*0.6</f>
        <v>-5.6567818561488745E-3</v>
      </c>
      <c r="J193">
        <f>(10^(_10sept_0_106[[#This Row],[V_mag_adj]]/20)*COS(RADIANS(_10sept_0_106[[#This Row],[V_phase]])))*0.6</f>
        <v>1.7192827436266539E-3</v>
      </c>
      <c r="K193">
        <f>(10^(_10sept_0_106[[#This Row],[V_mag_adj]]/20)*SIN(RADIANS(_10sept_0_106[[#This Row],[V_phase]])))*0.6</f>
        <v>-5.6481917170783519E-3</v>
      </c>
    </row>
    <row r="194" spans="1:11" x14ac:dyDescent="0.25">
      <c r="A194">
        <v>11</v>
      </c>
      <c r="B194">
        <v>-0.08</v>
      </c>
      <c r="C194">
        <v>-73.260000000000005</v>
      </c>
      <c r="D194">
        <v>-0.13</v>
      </c>
      <c r="E194">
        <v>-73.63</v>
      </c>
      <c r="F194">
        <f>_10sept_0_106[[#This Row],[H_mag]]-40</f>
        <v>-40.08</v>
      </c>
      <c r="G194">
        <f>_10sept_0_106[[#This Row],[V_mag]]-40</f>
        <v>-40.130000000000003</v>
      </c>
      <c r="H194">
        <f>(10^(_10sept_0_106[[#This Row],[H_mag_adj]]/20)*COS(RADIANS(_10sept_0_106[[#This Row],[H_phase]])))*0.6</f>
        <v>1.7123308141397816E-3</v>
      </c>
      <c r="I194">
        <f>(10^(_10sept_0_106[[#This Row],[H_mag_adj]]/20)*SIN(RADIANS(_10sept_0_106[[#This Row],[H_phase]])))*0.6</f>
        <v>-5.693052707613621E-3</v>
      </c>
      <c r="J194">
        <f>(10^(_10sept_0_106[[#This Row],[V_mag_adj]]/20)*COS(RADIANS(_10sept_0_106[[#This Row],[V_phase]])))*0.6</f>
        <v>1.6659138102207024E-3</v>
      </c>
      <c r="K194">
        <f>(10^(_10sept_0_106[[#This Row],[V_mag_adj]]/20)*SIN(RADIANS(_10sept_0_106[[#This Row],[V_phase]])))*0.6</f>
        <v>-5.6712511845053671E-3</v>
      </c>
    </row>
    <row r="195" spans="1:11" x14ac:dyDescent="0.25">
      <c r="A195">
        <v>12</v>
      </c>
      <c r="B195">
        <v>-0.09</v>
      </c>
      <c r="C195">
        <v>-74.58</v>
      </c>
      <c r="D195">
        <v>-0.13</v>
      </c>
      <c r="E195">
        <v>-75.150000000000006</v>
      </c>
      <c r="F195">
        <f>_10sept_0_106[[#This Row],[H_mag]]-40</f>
        <v>-40.090000000000003</v>
      </c>
      <c r="G195">
        <f>_10sept_0_106[[#This Row],[V_mag]]-40</f>
        <v>-40.130000000000003</v>
      </c>
      <c r="H195">
        <f>(10^(_10sept_0_106[[#This Row],[H_mag_adj]]/20)*COS(RADIANS(_10sept_0_106[[#This Row],[H_phase]])))*0.6</f>
        <v>1.5789106596910769E-3</v>
      </c>
      <c r="I195">
        <f>(10^(_10sept_0_106[[#This Row],[H_mag_adj]]/20)*SIN(RADIANS(_10sept_0_106[[#This Row],[H_phase]])))*0.6</f>
        <v>-5.7243934703536037E-3</v>
      </c>
      <c r="J195">
        <f>(10^(_10sept_0_106[[#This Row],[V_mag_adj]]/20)*COS(RADIANS(_10sept_0_106[[#This Row],[V_phase]])))*0.6</f>
        <v>1.5148926176974547E-3</v>
      </c>
      <c r="K195">
        <f>(10^(_10sept_0_106[[#This Row],[V_mag_adj]]/20)*SIN(RADIANS(_10sept_0_106[[#This Row],[V_phase]])))*0.6</f>
        <v>-5.7134454734147373E-3</v>
      </c>
    </row>
    <row r="196" spans="1:11" x14ac:dyDescent="0.25">
      <c r="A196">
        <v>13</v>
      </c>
      <c r="B196">
        <v>-0.01</v>
      </c>
      <c r="C196">
        <v>-77.69</v>
      </c>
      <c r="D196">
        <v>-0.06</v>
      </c>
      <c r="E196">
        <v>-77.739999999999995</v>
      </c>
      <c r="F196">
        <f>_10sept_0_106[[#This Row],[H_mag]]-40</f>
        <v>-40.01</v>
      </c>
      <c r="G196">
        <f>_10sept_0_106[[#This Row],[V_mag]]-40</f>
        <v>-40.06</v>
      </c>
      <c r="H196">
        <f>(10^(_10sept_0_106[[#This Row],[H_mag_adj]]/20)*COS(RADIANS(_10sept_0_106[[#This Row],[H_phase]])))*0.6</f>
        <v>1.2777335656525336E-3</v>
      </c>
      <c r="I196">
        <f>(10^(_10sept_0_106[[#This Row],[H_mag_adj]]/20)*SIN(RADIANS(_10sept_0_106[[#This Row],[H_phase]])))*0.6</f>
        <v>-5.8553052211491752E-3</v>
      </c>
      <c r="J196">
        <f>(10^(_10sept_0_106[[#This Row],[V_mag_adj]]/20)*COS(RADIANS(_10sept_0_106[[#This Row],[V_phase]])))*0.6</f>
        <v>1.2653185980514958E-3</v>
      </c>
      <c r="K196">
        <f>(10^(_10sept_0_106[[#This Row],[V_mag_adj]]/20)*SIN(RADIANS(_10sept_0_106[[#This Row],[V_phase]])))*0.6</f>
        <v>-5.8228026179966393E-3</v>
      </c>
    </row>
    <row r="197" spans="1:11" x14ac:dyDescent="0.25">
      <c r="A197">
        <v>14</v>
      </c>
      <c r="B197">
        <v>0</v>
      </c>
      <c r="C197">
        <v>-79.319999999999993</v>
      </c>
      <c r="D197">
        <v>-0.04</v>
      </c>
      <c r="E197">
        <v>-79.709999999999994</v>
      </c>
      <c r="F197">
        <f>_10sept_0_106[[#This Row],[H_mag]]-40</f>
        <v>-40</v>
      </c>
      <c r="G197">
        <f>_10sept_0_106[[#This Row],[V_mag]]-40</f>
        <v>-40.04</v>
      </c>
      <c r="H197">
        <f>(10^(_10sept_0_106[[#This Row],[H_mag_adj]]/20)*COS(RADIANS(_10sept_0_106[[#This Row],[H_phase]])))*0.6</f>
        <v>1.111941645057886E-3</v>
      </c>
      <c r="I197">
        <f>(10^(_10sept_0_106[[#This Row],[H_mag_adj]]/20)*SIN(RADIANS(_10sept_0_106[[#This Row],[H_phase]])))*0.6</f>
        <v>-5.8960652793185698E-3</v>
      </c>
      <c r="J197">
        <f>(10^(_10sept_0_106[[#This Row],[V_mag_adj]]/20)*COS(RADIANS(_10sept_0_106[[#This Row],[V_phase]])))*0.6</f>
        <v>1.0668585570052186E-3</v>
      </c>
      <c r="K197">
        <f>(10^(_10sept_0_106[[#This Row],[V_mag_adj]]/20)*SIN(RADIANS(_10sept_0_106[[#This Row],[V_phase]])))*0.6</f>
        <v>-5.8763732723070249E-3</v>
      </c>
    </row>
    <row r="198" spans="1:11" x14ac:dyDescent="0.25">
      <c r="A198">
        <v>15</v>
      </c>
      <c r="B198">
        <v>-0.06</v>
      </c>
      <c r="C198">
        <v>-80.98</v>
      </c>
      <c r="D198">
        <v>-0.06</v>
      </c>
      <c r="E198">
        <v>-81.430000000000007</v>
      </c>
      <c r="F198">
        <f>_10sept_0_106[[#This Row],[H_mag]]-40</f>
        <v>-40.06</v>
      </c>
      <c r="G198">
        <f>_10sept_0_106[[#This Row],[V_mag]]-40</f>
        <v>-40.06</v>
      </c>
      <c r="H198">
        <f>(10^(_10sept_0_106[[#This Row],[H_mag_adj]]/20)*COS(RADIANS(_10sept_0_106[[#This Row],[H_phase]])))*0.6</f>
        <v>9.3419977912906262E-4</v>
      </c>
      <c r="I198">
        <f>(10^(_10sept_0_106[[#This Row],[H_mag_adj]]/20)*SIN(RADIANS(_10sept_0_106[[#This Row],[H_phase]])))*0.6</f>
        <v>-5.8850091126011637E-3</v>
      </c>
      <c r="J198">
        <f>(10^(_10sept_0_106[[#This Row],[V_mag_adj]]/20)*COS(RADIANS(_10sept_0_106[[#This Row],[V_phase]])))*0.6</f>
        <v>8.8795068790810362E-4</v>
      </c>
      <c r="K198">
        <f>(10^(_10sept_0_106[[#This Row],[V_mag_adj]]/20)*SIN(RADIANS(_10sept_0_106[[#This Row],[V_phase]])))*0.6</f>
        <v>-5.8921647175352327E-3</v>
      </c>
    </row>
    <row r="199" spans="1:11" x14ac:dyDescent="0.25">
      <c r="A199">
        <v>16</v>
      </c>
      <c r="B199">
        <v>-0.2</v>
      </c>
      <c r="C199">
        <v>-81.819999999999993</v>
      </c>
      <c r="D199">
        <v>-0.15</v>
      </c>
      <c r="E199">
        <v>-83.1</v>
      </c>
      <c r="F199">
        <f>_10sept_0_106[[#This Row],[H_mag]]-40</f>
        <v>-40.200000000000003</v>
      </c>
      <c r="G199">
        <f>_10sept_0_106[[#This Row],[V_mag]]-40</f>
        <v>-40.15</v>
      </c>
      <c r="H199">
        <f>(10^(_10sept_0_106[[#This Row],[H_mag_adj]]/20)*COS(RADIANS(_10sept_0_106[[#This Row],[H_phase]])))*0.6</f>
        <v>8.342679702567098E-4</v>
      </c>
      <c r="I199">
        <f>(10^(_10sept_0_106[[#This Row],[H_mag_adj]]/20)*SIN(RADIANS(_10sept_0_106[[#This Row],[H_phase]])))*0.6</f>
        <v>-5.8037686076010441E-3</v>
      </c>
      <c r="J199">
        <f>(10^(_10sept_0_106[[#This Row],[V_mag_adj]]/20)*COS(RADIANS(_10sept_0_106[[#This Row],[V_phase]])))*0.6</f>
        <v>7.0847976455750707E-4</v>
      </c>
      <c r="K199">
        <f>(10^(_10sept_0_106[[#This Row],[V_mag_adj]]/20)*SIN(RADIANS(_10sept_0_106[[#This Row],[V_phase]])))*0.6</f>
        <v>-5.8545613043887237E-3</v>
      </c>
    </row>
    <row r="200" spans="1:11" x14ac:dyDescent="0.25">
      <c r="A200">
        <v>17</v>
      </c>
      <c r="B200">
        <v>-0.25</v>
      </c>
      <c r="C200">
        <v>-83.29</v>
      </c>
      <c r="D200">
        <v>-0.21</v>
      </c>
      <c r="E200">
        <v>-84.94</v>
      </c>
      <c r="F200">
        <f>_10sept_0_106[[#This Row],[H_mag]]-40</f>
        <v>-40.25</v>
      </c>
      <c r="G200">
        <f>_10sept_0_106[[#This Row],[V_mag]]-40</f>
        <v>-40.21</v>
      </c>
      <c r="H200">
        <f>(10^(_10sept_0_106[[#This Row],[H_mag_adj]]/20)*COS(RADIANS(_10sept_0_106[[#This Row],[H_phase]])))*0.6</f>
        <v>6.8117382305655702E-4</v>
      </c>
      <c r="I200">
        <f>(10^(_10sept_0_106[[#This Row],[H_mag_adj]]/20)*SIN(RADIANS(_10sept_0_106[[#This Row],[H_phase]])))*0.6</f>
        <v>-5.7898353835904243E-3</v>
      </c>
      <c r="J200">
        <f>(10^(_10sept_0_106[[#This Row],[V_mag_adj]]/20)*COS(RADIANS(_10sept_0_106[[#This Row],[V_phase]])))*0.6</f>
        <v>5.1655248555589907E-4</v>
      </c>
      <c r="K200">
        <f>(10^(_10sept_0_106[[#This Row],[V_mag_adj]]/20)*SIN(RADIANS(_10sept_0_106[[#This Row],[V_phase]])))*0.6</f>
        <v>-5.8338525379475819E-3</v>
      </c>
    </row>
    <row r="201" spans="1:11" x14ac:dyDescent="0.25">
      <c r="A201">
        <v>18</v>
      </c>
      <c r="B201">
        <v>-0.27</v>
      </c>
      <c r="C201">
        <v>-85.83</v>
      </c>
      <c r="D201">
        <v>-0.28999999999999998</v>
      </c>
      <c r="E201">
        <v>-86.39</v>
      </c>
      <c r="F201">
        <f>_10sept_0_106[[#This Row],[H_mag]]-40</f>
        <v>-40.270000000000003</v>
      </c>
      <c r="G201">
        <f>_10sept_0_106[[#This Row],[V_mag]]-40</f>
        <v>-40.29</v>
      </c>
      <c r="H201">
        <f>(10^(_10sept_0_106[[#This Row],[H_mag_adj]]/20)*COS(RADIANS(_10sept_0_106[[#This Row],[H_phase]])))*0.6</f>
        <v>4.2294237367558845E-4</v>
      </c>
      <c r="I201">
        <f>(10^(_10sept_0_106[[#This Row],[H_mag_adj]]/20)*SIN(RADIANS(_10sept_0_106[[#This Row],[H_phase]])))*0.6</f>
        <v>-5.8009618968647399E-3</v>
      </c>
      <c r="J201">
        <f>(10^(_10sept_0_106[[#This Row],[V_mag_adj]]/20)*COS(RADIANS(_10sept_0_106[[#This Row],[V_phase]])))*0.6</f>
        <v>3.6538308457677044E-4</v>
      </c>
      <c r="K201">
        <f>(10^(_10sept_0_106[[#This Row],[V_mag_adj]]/20)*SIN(RADIANS(_10sept_0_106[[#This Row],[V_phase]])))*0.6</f>
        <v>-5.791467816608933E-3</v>
      </c>
    </row>
    <row r="202" spans="1:11" x14ac:dyDescent="0.25">
      <c r="A202">
        <v>19</v>
      </c>
      <c r="B202">
        <v>-0.28999999999999998</v>
      </c>
      <c r="C202">
        <v>-88.27</v>
      </c>
      <c r="D202">
        <v>-0.33</v>
      </c>
      <c r="E202">
        <v>-88.64</v>
      </c>
      <c r="F202">
        <f>_10sept_0_106[[#This Row],[H_mag]]-40</f>
        <v>-40.29</v>
      </c>
      <c r="G202">
        <f>_10sept_0_106[[#This Row],[V_mag]]-40</f>
        <v>-40.33</v>
      </c>
      <c r="H202">
        <f>(10^(_10sept_0_106[[#This Row],[H_mag_adj]]/20)*COS(RADIANS(_10sept_0_106[[#This Row],[H_phase]])))*0.6</f>
        <v>1.7518976449558098E-4</v>
      </c>
      <c r="I202">
        <f>(10^(_10sept_0_106[[#This Row],[H_mag_adj]]/20)*SIN(RADIANS(_10sept_0_106[[#This Row],[H_phase]])))*0.6</f>
        <v>-5.8003373018926966E-3</v>
      </c>
      <c r="J202">
        <f>(10^(_10sept_0_106[[#This Row],[V_mag_adj]]/20)*COS(RADIANS(_10sept_0_106[[#This Row],[V_phase]])))*0.6</f>
        <v>1.3709661876556796E-4</v>
      </c>
      <c r="K202">
        <f>(10^(_10sept_0_106[[#This Row],[V_mag_adj]]/20)*SIN(RADIANS(_10sept_0_106[[#This Row],[V_phase]])))*0.6</f>
        <v>-5.7746929060149719E-3</v>
      </c>
    </row>
    <row r="203" spans="1:11" x14ac:dyDescent="0.25">
      <c r="A203">
        <v>20</v>
      </c>
      <c r="B203">
        <v>-0.31</v>
      </c>
      <c r="C203">
        <v>-91.34</v>
      </c>
      <c r="D203">
        <v>-0.35</v>
      </c>
      <c r="E203">
        <v>-91.72</v>
      </c>
      <c r="F203">
        <f>_10sept_0_106[[#This Row],[H_mag]]-40</f>
        <v>-40.31</v>
      </c>
      <c r="G203">
        <f>_10sept_0_106[[#This Row],[V_mag]]-40</f>
        <v>-40.35</v>
      </c>
      <c r="H203">
        <f>(10^(_10sept_0_106[[#This Row],[H_mag_adj]]/20)*COS(RADIANS(_10sept_0_106[[#This Row],[H_phase]])))*0.6</f>
        <v>-1.3539225591158705E-4</v>
      </c>
      <c r="I203">
        <f>(10^(_10sept_0_106[[#This Row],[H_mag_adj]]/20)*SIN(RADIANS(_10sept_0_106[[#This Row],[H_phase]])))*0.6</f>
        <v>-5.7880525614303954E-3</v>
      </c>
      <c r="J203">
        <f>(10^(_10sept_0_106[[#This Row],[V_mag_adj]]/20)*COS(RADIANS(_10sept_0_106[[#This Row],[V_phase]])))*0.6</f>
        <v>-1.7297838312563585E-4</v>
      </c>
      <c r="K203">
        <f>(10^(_10sept_0_106[[#This Row],[V_mag_adj]]/20)*SIN(RADIANS(_10sept_0_106[[#This Row],[V_phase]])))*0.6</f>
        <v>-5.7604383389237577E-3</v>
      </c>
    </row>
    <row r="204" spans="1:11" x14ac:dyDescent="0.25">
      <c r="A204">
        <v>21</v>
      </c>
      <c r="B204">
        <v>-0.34</v>
      </c>
      <c r="C204">
        <v>-95.05</v>
      </c>
      <c r="D204">
        <v>-0.39</v>
      </c>
      <c r="E204">
        <v>-95.5</v>
      </c>
      <c r="F204">
        <f>_10sept_0_106[[#This Row],[H_mag]]-40</f>
        <v>-40.340000000000003</v>
      </c>
      <c r="G204">
        <f>_10sept_0_106[[#This Row],[V_mag]]-40</f>
        <v>-40.39</v>
      </c>
      <c r="H204">
        <f>(10^(_10sept_0_106[[#This Row],[H_mag_adj]]/20)*COS(RADIANS(_10sept_0_106[[#This Row],[H_phase]])))*0.6</f>
        <v>-5.078758324933159E-4</v>
      </c>
      <c r="I204">
        <f>(10^(_10sept_0_106[[#This Row],[H_mag_adj]]/20)*SIN(RADIANS(_10sept_0_106[[#This Row],[H_phase]])))*0.6</f>
        <v>-5.7472773032580552E-3</v>
      </c>
      <c r="J204">
        <f>(10^(_10sept_0_106[[#This Row],[V_mag_adj]]/20)*COS(RADIANS(_10sept_0_106[[#This Row],[V_phase]])))*0.6</f>
        <v>-5.4982454299957811E-4</v>
      </c>
      <c r="K204">
        <f>(10^(_10sept_0_106[[#This Row],[V_mag_adj]]/20)*SIN(RADIANS(_10sept_0_106[[#This Row],[V_phase]])))*0.6</f>
        <v>-5.7101462034561184E-3</v>
      </c>
    </row>
    <row r="205" spans="1:11" x14ac:dyDescent="0.25">
      <c r="A205">
        <v>22</v>
      </c>
      <c r="B205">
        <v>-0.39</v>
      </c>
      <c r="C205">
        <v>-98.52</v>
      </c>
      <c r="D205">
        <v>-0.42</v>
      </c>
      <c r="E205">
        <v>-98.82</v>
      </c>
      <c r="F205">
        <f>_10sept_0_106[[#This Row],[H_mag]]-40</f>
        <v>-40.39</v>
      </c>
      <c r="G205">
        <f>_10sept_0_106[[#This Row],[V_mag]]-40</f>
        <v>-40.42</v>
      </c>
      <c r="H205">
        <f>(10^(_10sept_0_106[[#This Row],[H_mag_adj]]/20)*COS(RADIANS(_10sept_0_106[[#This Row],[H_phase]])))*0.6</f>
        <v>-8.4989737854774281E-4</v>
      </c>
      <c r="I205">
        <f>(10^(_10sept_0_106[[#This Row],[H_mag_adj]]/20)*SIN(RADIANS(_10sept_0_106[[#This Row],[H_phase]])))*0.6</f>
        <v>-5.6732487288031607E-3</v>
      </c>
      <c r="J205">
        <f>(10^(_10sept_0_106[[#This Row],[V_mag_adj]]/20)*COS(RADIANS(_10sept_0_106[[#This Row],[V_phase]])))*0.6</f>
        <v>-8.7655789542789679E-4</v>
      </c>
      <c r="K205">
        <f>(10^(_10sept_0_106[[#This Row],[V_mag_adj]]/20)*SIN(RADIANS(_10sept_0_106[[#This Row],[V_phase]])))*0.6</f>
        <v>-5.6491756338759459E-3</v>
      </c>
    </row>
    <row r="206" spans="1:11" x14ac:dyDescent="0.25">
      <c r="A206">
        <v>23</v>
      </c>
      <c r="B206">
        <v>-0.46</v>
      </c>
      <c r="C206">
        <v>-102.5</v>
      </c>
      <c r="D206">
        <v>-0.49</v>
      </c>
      <c r="E206">
        <v>-102.83</v>
      </c>
      <c r="F206">
        <f>_10sept_0_106[[#This Row],[H_mag]]-40</f>
        <v>-40.46</v>
      </c>
      <c r="G206">
        <f>_10sept_0_106[[#This Row],[V_mag]]-40</f>
        <v>-40.49</v>
      </c>
      <c r="H206">
        <f>(10^(_10sept_0_106[[#This Row],[H_mag_adj]]/20)*COS(RADIANS(_10sept_0_106[[#This Row],[H_phase]])))*0.6</f>
        <v>-1.2316519562916887E-3</v>
      </c>
      <c r="I206">
        <f>(10^(_10sept_0_106[[#This Row],[H_mag_adj]]/20)*SIN(RADIANS(_10sept_0_106[[#This Row],[H_phase]])))*0.6</f>
        <v>-5.5556229527969304E-3</v>
      </c>
      <c r="J206">
        <f>(10^(_10sept_0_106[[#This Row],[V_mag_adj]]/20)*COS(RADIANS(_10sept_0_106[[#This Row],[V_phase]])))*0.6</f>
        <v>-1.2592725488209469E-3</v>
      </c>
      <c r="K206">
        <f>(10^(_10sept_0_106[[#This Row],[V_mag_adj]]/20)*SIN(RADIANS(_10sept_0_106[[#This Row],[V_phase]])))*0.6</f>
        <v>-5.5293064720798929E-3</v>
      </c>
    </row>
    <row r="207" spans="1:11" x14ac:dyDescent="0.25">
      <c r="A207">
        <v>24</v>
      </c>
      <c r="B207">
        <v>-0.53</v>
      </c>
      <c r="C207">
        <v>-106.4</v>
      </c>
      <c r="D207">
        <v>-0.56000000000000005</v>
      </c>
      <c r="E207">
        <v>-106.72</v>
      </c>
      <c r="F207">
        <f>_10sept_0_106[[#This Row],[H_mag]]-40</f>
        <v>-40.53</v>
      </c>
      <c r="G207">
        <f>_10sept_0_106[[#This Row],[V_mag]]-40</f>
        <v>-40.56</v>
      </c>
      <c r="H207">
        <f>(10^(_10sept_0_106[[#This Row],[H_mag_adj]]/20)*COS(RADIANS(_10sept_0_106[[#This Row],[H_phase]])))*0.6</f>
        <v>-1.5937709319528131E-3</v>
      </c>
      <c r="I207">
        <f>(10^(_10sept_0_106[[#This Row],[H_mag_adj]]/20)*SIN(RADIANS(_10sept_0_106[[#This Row],[H_phase]])))*0.6</f>
        <v>-5.4151690804971472E-3</v>
      </c>
      <c r="J207">
        <f>(10^(_10sept_0_106[[#This Row],[V_mag_adj]]/20)*COS(RADIANS(_10sept_0_106[[#This Row],[V_phase]])))*0.6</f>
        <v>-1.6183905401480718E-3</v>
      </c>
      <c r="K207">
        <f>(10^(_10sept_0_106[[#This Row],[V_mag_adj]]/20)*SIN(RADIANS(_10sept_0_106[[#This Row],[V_phase]])))*0.6</f>
        <v>-5.3875432866447607E-3</v>
      </c>
    </row>
    <row r="208" spans="1:11" x14ac:dyDescent="0.25">
      <c r="A208">
        <v>25</v>
      </c>
      <c r="B208">
        <v>-0.64</v>
      </c>
      <c r="C208">
        <v>-111.08</v>
      </c>
      <c r="D208">
        <v>-0.67</v>
      </c>
      <c r="E208">
        <v>-111.46</v>
      </c>
      <c r="F208">
        <f>_10sept_0_106[[#This Row],[H_mag]]-40</f>
        <v>-40.64</v>
      </c>
      <c r="G208">
        <f>_10sept_0_106[[#This Row],[V_mag]]-40</f>
        <v>-40.67</v>
      </c>
      <c r="H208">
        <f>(10^(_10sept_0_106[[#This Row],[H_mag_adj]]/20)*COS(RADIANS(_10sept_0_106[[#This Row],[H_phase]])))*0.6</f>
        <v>-2.0047343068109701E-3</v>
      </c>
      <c r="I208">
        <f>(10^(_10sept_0_106[[#This Row],[H_mag_adj]]/20)*SIN(RADIANS(_10sept_0_106[[#This Row],[H_phase]])))*0.6</f>
        <v>-5.2007949468043848E-3</v>
      </c>
      <c r="J208">
        <f>(10^(_10sept_0_106[[#This Row],[V_mag_adj]]/20)*COS(RADIANS(_10sept_0_106[[#This Row],[V_phase]])))*0.6</f>
        <v>-2.032152002155297E-3</v>
      </c>
      <c r="K208">
        <f>(10^(_10sept_0_106[[#This Row],[V_mag_adj]]/20)*SIN(RADIANS(_10sept_0_106[[#This Row],[V_phase]])))*0.6</f>
        <v>-5.1694990732593683E-3</v>
      </c>
    </row>
    <row r="209" spans="1:11" x14ac:dyDescent="0.25">
      <c r="A209">
        <v>26</v>
      </c>
      <c r="B209">
        <v>-0.77</v>
      </c>
      <c r="C209">
        <v>-116.06</v>
      </c>
      <c r="D209">
        <v>-0.82</v>
      </c>
      <c r="E209">
        <v>-116.21</v>
      </c>
      <c r="F209">
        <f>_10sept_0_106[[#This Row],[H_mag]]-40</f>
        <v>-40.770000000000003</v>
      </c>
      <c r="G209">
        <f>_10sept_0_106[[#This Row],[V_mag]]-40</f>
        <v>-40.82</v>
      </c>
      <c r="H209">
        <f>(10^(_10sept_0_106[[#This Row],[H_mag_adj]]/20)*COS(RADIANS(_10sept_0_106[[#This Row],[H_phase]])))*0.6</f>
        <v>-2.4122617835696629E-3</v>
      </c>
      <c r="I209">
        <f>(10^(_10sept_0_106[[#This Row],[H_mag_adj]]/20)*SIN(RADIANS(_10sept_0_106[[#This Row],[H_phase]])))*0.6</f>
        <v>-4.9327525018084007E-3</v>
      </c>
      <c r="J209">
        <f>(10^(_10sept_0_106[[#This Row],[V_mag_adj]]/20)*COS(RADIANS(_10sept_0_106[[#This Row],[V_phase]])))*0.6</f>
        <v>-2.4112471363522819E-3</v>
      </c>
      <c r="K209">
        <f>(10^(_10sept_0_106[[#This Row],[V_mag_adj]]/20)*SIN(RADIANS(_10sept_0_106[[#This Row],[V_phase]])))*0.6</f>
        <v>-4.8981430298713161E-3</v>
      </c>
    </row>
    <row r="210" spans="1:11" x14ac:dyDescent="0.25">
      <c r="A210">
        <v>27</v>
      </c>
      <c r="B210">
        <v>-0.93</v>
      </c>
      <c r="C210">
        <v>-120.91</v>
      </c>
      <c r="D210">
        <v>-0.97</v>
      </c>
      <c r="E210">
        <v>-121.02</v>
      </c>
      <c r="F210">
        <f>_10sept_0_106[[#This Row],[H_mag]]-40</f>
        <v>-40.93</v>
      </c>
      <c r="G210">
        <f>_10sept_0_106[[#This Row],[V_mag]]-40</f>
        <v>-40.97</v>
      </c>
      <c r="H210">
        <f>(10^(_10sept_0_106[[#This Row],[H_mag_adj]]/20)*COS(RADIANS(_10sept_0_106[[#This Row],[H_phase]])))*0.6</f>
        <v>-2.7691929117911406E-3</v>
      </c>
      <c r="I210">
        <f>(10^(_10sept_0_106[[#This Row],[H_mag_adj]]/20)*SIN(RADIANS(_10sept_0_106[[#This Row],[H_phase]])))*0.6</f>
        <v>-4.6251520738505312E-3</v>
      </c>
      <c r="J210">
        <f>(10^(_10sept_0_106[[#This Row],[V_mag_adj]]/20)*COS(RADIANS(_10sept_0_106[[#This Row],[V_phase]])))*0.6</f>
        <v>-2.7653033968883995E-3</v>
      </c>
      <c r="K210">
        <f>(10^(_10sept_0_106[[#This Row],[V_mag_adj]]/20)*SIN(RADIANS(_10sept_0_106[[#This Row],[V_phase]])))*0.6</f>
        <v>-4.5986009071684528E-3</v>
      </c>
    </row>
    <row r="211" spans="1:11" x14ac:dyDescent="0.25">
      <c r="A211">
        <v>28</v>
      </c>
      <c r="B211">
        <v>-1.1100000000000001</v>
      </c>
      <c r="C211">
        <v>-126.11</v>
      </c>
      <c r="D211">
        <v>-1.1499999999999999</v>
      </c>
      <c r="E211">
        <v>-126.21</v>
      </c>
      <c r="F211">
        <f>_10sept_0_106[[#This Row],[H_mag]]-40</f>
        <v>-41.11</v>
      </c>
      <c r="G211">
        <f>_10sept_0_106[[#This Row],[V_mag]]-40</f>
        <v>-41.15</v>
      </c>
      <c r="H211">
        <f>(10^(_10sept_0_106[[#This Row],[H_mag_adj]]/20)*COS(RADIANS(_10sept_0_106[[#This Row],[H_phase]])))*0.6</f>
        <v>-3.1118254652403692E-3</v>
      </c>
      <c r="I211">
        <f>(10^(_10sept_0_106[[#This Row],[H_mag_adj]]/20)*SIN(RADIANS(_10sept_0_106[[#This Row],[H_phase]])))*0.6</f>
        <v>-4.265813755284239E-3</v>
      </c>
      <c r="J211">
        <f>(10^(_10sept_0_106[[#This Row],[V_mag_adj]]/20)*COS(RADIANS(_10sept_0_106[[#This Row],[V_phase]])))*0.6</f>
        <v>-3.1049342461028692E-3</v>
      </c>
      <c r="K211">
        <f>(10^(_10sept_0_106[[#This Row],[V_mag_adj]]/20)*SIN(RADIANS(_10sept_0_106[[#This Row],[V_phase]])))*0.6</f>
        <v>-4.2408014507169575E-3</v>
      </c>
    </row>
    <row r="212" spans="1:11" x14ac:dyDescent="0.25">
      <c r="A212">
        <v>29</v>
      </c>
      <c r="B212">
        <v>-1.32</v>
      </c>
      <c r="C212">
        <v>-131.27000000000001</v>
      </c>
      <c r="D212">
        <v>-1.36</v>
      </c>
      <c r="E212">
        <v>-131.54</v>
      </c>
      <c r="F212">
        <f>_10sept_0_106[[#This Row],[H_mag]]-40</f>
        <v>-41.32</v>
      </c>
      <c r="G212">
        <f>_10sept_0_106[[#This Row],[V_mag]]-40</f>
        <v>-41.36</v>
      </c>
      <c r="H212">
        <f>(10^(_10sept_0_106[[#This Row],[H_mag_adj]]/20)*COS(RADIANS(_10sept_0_106[[#This Row],[H_phase]])))*0.6</f>
        <v>-3.3996742613557713E-3</v>
      </c>
      <c r="I212">
        <f>(10^(_10sept_0_106[[#This Row],[H_mag_adj]]/20)*SIN(RADIANS(_10sept_0_106[[#This Row],[H_phase]])))*0.6</f>
        <v>-3.8738568896285646E-3</v>
      </c>
      <c r="J212">
        <f>(10^(_10sept_0_106[[#This Row],[V_mag_adj]]/20)*COS(RADIANS(_10sept_0_106[[#This Row],[V_phase]])))*0.6</f>
        <v>-3.4021877814728579E-3</v>
      </c>
      <c r="K212">
        <f>(10^(_10sept_0_106[[#This Row],[V_mag_adj]]/20)*SIN(RADIANS(_10sept_0_106[[#This Row],[V_phase]])))*0.6</f>
        <v>-3.8400683984793514E-3</v>
      </c>
    </row>
    <row r="213" spans="1:11" x14ac:dyDescent="0.25">
      <c r="A213">
        <v>30</v>
      </c>
      <c r="B213">
        <v>-1.54</v>
      </c>
      <c r="C213">
        <v>-136.77000000000001</v>
      </c>
      <c r="D213">
        <v>-1.58</v>
      </c>
      <c r="E213">
        <v>-136.83000000000001</v>
      </c>
      <c r="F213">
        <f>_10sept_0_106[[#This Row],[H_mag]]-40</f>
        <v>-41.54</v>
      </c>
      <c r="G213">
        <f>_10sept_0_106[[#This Row],[V_mag]]-40</f>
        <v>-41.58</v>
      </c>
      <c r="H213">
        <f>(10^(_10sept_0_106[[#This Row],[H_mag_adj]]/20)*COS(RADIANS(_10sept_0_106[[#This Row],[H_phase]])))*0.6</f>
        <v>-3.6613937614366505E-3</v>
      </c>
      <c r="I213">
        <f>(10^(_10sept_0_106[[#This Row],[H_mag_adj]]/20)*SIN(RADIANS(_10sept_0_106[[#This Row],[H_phase]])))*0.6</f>
        <v>-3.441887050272238E-3</v>
      </c>
      <c r="J213">
        <f>(10^(_10sept_0_106[[#This Row],[V_mag_adj]]/20)*COS(RADIANS(_10sept_0_106[[#This Row],[V_phase]])))*0.6</f>
        <v>-3.6481569614481204E-3</v>
      </c>
      <c r="K213">
        <f>(10^(_10sept_0_106[[#This Row],[V_mag_adj]]/20)*SIN(RADIANS(_10sept_0_106[[#This Row],[V_phase]])))*0.6</f>
        <v>-3.4222545518757517E-3</v>
      </c>
    </row>
    <row r="214" spans="1:11" x14ac:dyDescent="0.25">
      <c r="A214">
        <v>31</v>
      </c>
      <c r="B214">
        <v>-1.78</v>
      </c>
      <c r="C214">
        <v>-142.59</v>
      </c>
      <c r="D214">
        <v>-1.83</v>
      </c>
      <c r="E214">
        <v>-142.79</v>
      </c>
      <c r="F214">
        <f>_10sept_0_106[[#This Row],[H_mag]]-40</f>
        <v>-41.78</v>
      </c>
      <c r="G214">
        <f>_10sept_0_106[[#This Row],[V_mag]]-40</f>
        <v>-41.83</v>
      </c>
      <c r="H214">
        <f>(10^(_10sept_0_106[[#This Row],[H_mag_adj]]/20)*COS(RADIANS(_10sept_0_106[[#This Row],[H_phase]])))*0.6</f>
        <v>-3.8827597221478285E-3</v>
      </c>
      <c r="I214">
        <f>(10^(_10sept_0_106[[#This Row],[H_mag_adj]]/20)*SIN(RADIANS(_10sept_0_106[[#This Row],[H_phase]])))*0.6</f>
        <v>-2.9696679064392384E-3</v>
      </c>
      <c r="J214">
        <f>(10^(_10sept_0_106[[#This Row],[V_mag_adj]]/20)*COS(RADIANS(_10sept_0_106[[#This Row],[V_phase]])))*0.6</f>
        <v>-3.8707560241355477E-3</v>
      </c>
      <c r="K214">
        <f>(10^(_10sept_0_106[[#This Row],[V_mag_adj]]/20)*SIN(RADIANS(_10sept_0_106[[#This Row],[V_phase]])))*0.6</f>
        <v>-2.9391286784560722E-3</v>
      </c>
    </row>
    <row r="215" spans="1:11" x14ac:dyDescent="0.25">
      <c r="A215">
        <v>32</v>
      </c>
      <c r="B215">
        <v>-2.02</v>
      </c>
      <c r="C215">
        <v>-148.34</v>
      </c>
      <c r="D215">
        <v>-2.0699999999999998</v>
      </c>
      <c r="E215">
        <v>-148.54</v>
      </c>
      <c r="F215">
        <f>_10sept_0_106[[#This Row],[H_mag]]-40</f>
        <v>-42.02</v>
      </c>
      <c r="G215">
        <f>_10sept_0_106[[#This Row],[V_mag]]-40</f>
        <v>-42.07</v>
      </c>
      <c r="H215">
        <f>(10^(_10sept_0_106[[#This Row],[H_mag_adj]]/20)*COS(RADIANS(_10sept_0_106[[#This Row],[H_phase]])))*0.6</f>
        <v>-4.0473569983572426E-3</v>
      </c>
      <c r="I215">
        <f>(10^(_10sept_0_106[[#This Row],[H_mag_adj]]/20)*SIN(RADIANS(_10sept_0_106[[#This Row],[H_phase]])))*0.6</f>
        <v>-2.4957969158423301E-3</v>
      </c>
      <c r="J215">
        <f>(10^(_10sept_0_106[[#This Row],[V_mag_adj]]/20)*COS(RADIANS(_10sept_0_106[[#This Row],[V_phase]])))*0.6</f>
        <v>-4.0327629031985217E-3</v>
      </c>
      <c r="K215">
        <f>(10^(_10sept_0_106[[#This Row],[V_mag_adj]]/20)*SIN(RADIANS(_10sept_0_106[[#This Row],[V_phase]])))*0.6</f>
        <v>-2.4674092888834044E-3</v>
      </c>
    </row>
    <row r="216" spans="1:11" x14ac:dyDescent="0.25">
      <c r="A216">
        <v>33</v>
      </c>
      <c r="B216">
        <v>-2.2799999999999998</v>
      </c>
      <c r="C216">
        <v>-154.26</v>
      </c>
      <c r="D216">
        <v>-2.3199999999999998</v>
      </c>
      <c r="E216">
        <v>-154.44</v>
      </c>
      <c r="F216">
        <f>_10sept_0_106[[#This Row],[H_mag]]-40</f>
        <v>-42.28</v>
      </c>
      <c r="G216">
        <f>_10sept_0_106[[#This Row],[V_mag]]-40</f>
        <v>-42.32</v>
      </c>
      <c r="H216">
        <f>(10^(_10sept_0_106[[#This Row],[H_mag_adj]]/20)*COS(RADIANS(_10sept_0_106[[#This Row],[H_phase]])))*0.6</f>
        <v>-4.1568764528452937E-3</v>
      </c>
      <c r="I216">
        <f>(10^(_10sept_0_106[[#This Row],[H_mag_adj]]/20)*SIN(RADIANS(_10sept_0_106[[#This Row],[H_phase]])))*0.6</f>
        <v>-2.004144951368881E-3</v>
      </c>
      <c r="J216">
        <f>(10^(_10sept_0_106[[#This Row],[V_mag_adj]]/20)*COS(RADIANS(_10sept_0_106[[#This Row],[V_phase]])))*0.6</f>
        <v>-4.1440241896302755E-3</v>
      </c>
      <c r="K216">
        <f>(10^(_10sept_0_106[[#This Row],[V_mag_adj]]/20)*SIN(RADIANS(_10sept_0_106[[#This Row],[V_phase]])))*0.6</f>
        <v>-1.9819277076281389E-3</v>
      </c>
    </row>
    <row r="217" spans="1:11" x14ac:dyDescent="0.25">
      <c r="A217">
        <v>34</v>
      </c>
      <c r="B217">
        <v>-2.52</v>
      </c>
      <c r="C217">
        <v>-160.29</v>
      </c>
      <c r="D217">
        <v>-2.5499999999999998</v>
      </c>
      <c r="E217">
        <v>-160.49</v>
      </c>
      <c r="F217">
        <f>_10sept_0_106[[#This Row],[H_mag]]-40</f>
        <v>-42.52</v>
      </c>
      <c r="G217">
        <f>_10sept_0_106[[#This Row],[V_mag]]-40</f>
        <v>-42.55</v>
      </c>
      <c r="H217">
        <f>(10^(_10sept_0_106[[#This Row],[H_mag_adj]]/20)*COS(RADIANS(_10sept_0_106[[#This Row],[H_phase]])))*0.6</f>
        <v>-4.2260131113585923E-3</v>
      </c>
      <c r="I217">
        <f>(10^(_10sept_0_106[[#This Row],[H_mag_adj]]/20)*SIN(RADIANS(_10sept_0_106[[#This Row],[H_phase]])))*0.6</f>
        <v>-1.5139639481999551E-3</v>
      </c>
      <c r="J217">
        <f>(10^(_10sept_0_106[[#This Row],[V_mag_adj]]/20)*COS(RADIANS(_10sept_0_106[[#This Row],[V_phase]])))*0.6</f>
        <v>-4.2166829983603365E-3</v>
      </c>
      <c r="K217">
        <f>(10^(_10sept_0_106[[#This Row],[V_mag_adj]]/20)*SIN(RADIANS(_10sept_0_106[[#This Row],[V_phase]])))*0.6</f>
        <v>-1.4940340535186628E-3</v>
      </c>
    </row>
    <row r="218" spans="1:11" x14ac:dyDescent="0.25">
      <c r="A218">
        <v>35</v>
      </c>
      <c r="B218">
        <v>-2.74</v>
      </c>
      <c r="C218">
        <v>-166.91</v>
      </c>
      <c r="D218">
        <v>-2.79</v>
      </c>
      <c r="E218">
        <v>-167.22</v>
      </c>
      <c r="F218">
        <f>_10sept_0_106[[#This Row],[H_mag]]-40</f>
        <v>-42.74</v>
      </c>
      <c r="G218">
        <f>_10sept_0_106[[#This Row],[V_mag]]-40</f>
        <v>-42.79</v>
      </c>
      <c r="H218">
        <f>(10^(_10sept_0_106[[#This Row],[H_mag_adj]]/20)*COS(RADIANS(_10sept_0_106[[#This Row],[H_phase]])))*0.6</f>
        <v>-4.263017575694735E-3</v>
      </c>
      <c r="I218">
        <f>(10^(_10sept_0_106[[#This Row],[H_mag_adj]]/20)*SIN(RADIANS(_10sept_0_106[[#This Row],[H_phase]])))*0.6</f>
        <v>-9.9125096868671694E-4</v>
      </c>
      <c r="J218">
        <f>(10^(_10sept_0_106[[#This Row],[V_mag_adj]]/20)*COS(RADIANS(_10sept_0_106[[#This Row],[V_phase]])))*0.6</f>
        <v>-4.2438185047294665E-3</v>
      </c>
      <c r="K218">
        <f>(10^(_10sept_0_106[[#This Row],[V_mag_adj]]/20)*SIN(RADIANS(_10sept_0_106[[#This Row],[V_phase]])))*0.6</f>
        <v>-9.6261419529381246E-4</v>
      </c>
    </row>
    <row r="219" spans="1:11" x14ac:dyDescent="0.25">
      <c r="A219">
        <v>36</v>
      </c>
      <c r="B219">
        <v>-2.96</v>
      </c>
      <c r="C219">
        <v>-173.73</v>
      </c>
      <c r="D219">
        <v>-3</v>
      </c>
      <c r="E219">
        <v>-173.84</v>
      </c>
      <c r="F219">
        <f>_10sept_0_106[[#This Row],[H_mag]]-40</f>
        <v>-42.96</v>
      </c>
      <c r="G219">
        <f>_10sept_0_106[[#This Row],[V_mag]]-40</f>
        <v>-43</v>
      </c>
      <c r="H219">
        <f>(10^(_10sept_0_106[[#This Row],[H_mag_adj]]/20)*COS(RADIANS(_10sept_0_106[[#This Row],[H_phase]])))*0.6</f>
        <v>-4.2417553840589286E-3</v>
      </c>
      <c r="I219">
        <f>(10^(_10sept_0_106[[#This Row],[H_mag_adj]]/20)*SIN(RADIANS(_10sept_0_106[[#This Row],[H_phase]])))*0.6</f>
        <v>-4.6604623581695073E-4</v>
      </c>
      <c r="J219">
        <f>(10^(_10sept_0_106[[#This Row],[V_mag_adj]]/20)*COS(RADIANS(_10sept_0_106[[#This Row],[V_phase]])))*0.6</f>
        <v>-4.2231491400267921E-3</v>
      </c>
      <c r="K219">
        <f>(10^(_10sept_0_106[[#This Row],[V_mag_adj]]/20)*SIN(RADIANS(_10sept_0_106[[#This Row],[V_phase]])))*0.6</f>
        <v>-4.5579792855252429E-4</v>
      </c>
    </row>
    <row r="220" spans="1:11" x14ac:dyDescent="0.25">
      <c r="A220">
        <v>37</v>
      </c>
      <c r="B220">
        <v>-3.15</v>
      </c>
      <c r="C220">
        <v>179.51</v>
      </c>
      <c r="D220">
        <v>-3.2</v>
      </c>
      <c r="E220">
        <v>179.19</v>
      </c>
      <c r="F220">
        <f>_10sept_0_106[[#This Row],[H_mag]]-40</f>
        <v>-43.15</v>
      </c>
      <c r="G220">
        <f>_10sept_0_106[[#This Row],[V_mag]]-40</f>
        <v>-43.2</v>
      </c>
      <c r="H220">
        <f>(10^(_10sept_0_106[[#This Row],[H_mag_adj]]/20)*COS(RADIANS(_10sept_0_106[[#This Row],[H_phase]])))*0.6</f>
        <v>-4.1747970540563731E-3</v>
      </c>
      <c r="I220">
        <f>(10^(_10sept_0_106[[#This Row],[H_mag_adj]]/20)*SIN(RADIANS(_10sept_0_106[[#This Row],[H_phase]])))*0.6</f>
        <v>3.5704208012642771E-5</v>
      </c>
      <c r="J220">
        <f>(10^(_10sept_0_106[[#This Row],[V_mag_adj]]/20)*COS(RADIANS(_10sept_0_106[[#This Row],[V_phase]])))*0.6</f>
        <v>-4.1505710254689417E-3</v>
      </c>
      <c r="K220">
        <f>(10^(_10sept_0_106[[#This Row],[V_mag_adj]]/20)*SIN(RADIANS(_10sept_0_106[[#This Row],[V_phase]])))*0.6</f>
        <v>5.8681224873468922E-5</v>
      </c>
    </row>
    <row r="221" spans="1:11" x14ac:dyDescent="0.25">
      <c r="A221">
        <v>38</v>
      </c>
      <c r="B221">
        <v>-3.32</v>
      </c>
      <c r="C221">
        <v>172.28</v>
      </c>
      <c r="D221">
        <v>-3.36</v>
      </c>
      <c r="E221">
        <v>171.96</v>
      </c>
      <c r="F221">
        <f>_10sept_0_106[[#This Row],[H_mag]]-40</f>
        <v>-43.32</v>
      </c>
      <c r="G221">
        <f>_10sept_0_106[[#This Row],[V_mag]]-40</f>
        <v>-43.36</v>
      </c>
      <c r="H221">
        <f>(10^(_10sept_0_106[[#This Row],[H_mag_adj]]/20)*COS(RADIANS(_10sept_0_106[[#This Row],[H_phase]])))*0.6</f>
        <v>-4.0569253693971755E-3</v>
      </c>
      <c r="I221">
        <f>(10^(_10sept_0_106[[#This Row],[H_mag_adj]]/20)*SIN(RADIANS(_10sept_0_106[[#This Row],[H_phase]])))*0.6</f>
        <v>5.4995992032883531E-4</v>
      </c>
      <c r="J221">
        <f>(10^(_10sept_0_106[[#This Row],[V_mag_adj]]/20)*COS(RADIANS(_10sept_0_106[[#This Row],[V_phase]])))*0.6</f>
        <v>-4.0351650806635126E-3</v>
      </c>
      <c r="K221">
        <f>(10^(_10sept_0_106[[#This Row],[V_mag_adj]]/20)*SIN(RADIANS(_10sept_0_106[[#This Row],[V_phase]])))*0.6</f>
        <v>5.6997846974026585E-4</v>
      </c>
    </row>
    <row r="222" spans="1:11" x14ac:dyDescent="0.25">
      <c r="A222">
        <v>39</v>
      </c>
      <c r="B222">
        <v>-3.48</v>
      </c>
      <c r="C222">
        <v>164.49</v>
      </c>
      <c r="D222">
        <v>-3.52</v>
      </c>
      <c r="E222">
        <v>164.56</v>
      </c>
      <c r="F222">
        <f>_10sept_0_106[[#This Row],[H_mag]]-40</f>
        <v>-43.48</v>
      </c>
      <c r="G222">
        <f>_10sept_0_106[[#This Row],[V_mag]]-40</f>
        <v>-43.52</v>
      </c>
      <c r="H222">
        <f>(10^(_10sept_0_106[[#This Row],[H_mag_adj]]/20)*COS(RADIANS(_10sept_0_106[[#This Row],[H_phase]])))*0.6</f>
        <v>-3.8729397314993131E-3</v>
      </c>
      <c r="I222">
        <f>(10^(_10sept_0_106[[#This Row],[H_mag_adj]]/20)*SIN(RADIANS(_10sept_0_106[[#This Row],[H_phase]])))*0.6</f>
        <v>1.0747892229487411E-3</v>
      </c>
      <c r="J222">
        <f>(10^(_10sept_0_106[[#This Row],[V_mag_adj]]/20)*COS(RADIANS(_10sept_0_106[[#This Row],[V_phase]])))*0.6</f>
        <v>-3.856449381932118E-3</v>
      </c>
      <c r="K222">
        <f>(10^(_10sept_0_106[[#This Row],[V_mag_adj]]/20)*SIN(RADIANS(_10sept_0_106[[#This Row],[V_phase]])))*0.6</f>
        <v>1.0651402693933147E-3</v>
      </c>
    </row>
    <row r="223" spans="1:11" x14ac:dyDescent="0.25">
      <c r="A223">
        <v>40</v>
      </c>
      <c r="B223">
        <v>-3.62</v>
      </c>
      <c r="C223">
        <v>157.12</v>
      </c>
      <c r="D223">
        <v>-3.65</v>
      </c>
      <c r="E223">
        <v>156.93</v>
      </c>
      <c r="F223">
        <f>_10sept_0_106[[#This Row],[H_mag]]-40</f>
        <v>-43.62</v>
      </c>
      <c r="G223">
        <f>_10sept_0_106[[#This Row],[V_mag]]-40</f>
        <v>-43.65</v>
      </c>
      <c r="H223">
        <f>(10^(_10sept_0_106[[#This Row],[H_mag_adj]]/20)*COS(RADIANS(_10sept_0_106[[#This Row],[H_phase]])))*0.6</f>
        <v>-3.6438652232753908E-3</v>
      </c>
      <c r="I223">
        <f>(10^(_10sept_0_106[[#This Row],[H_mag_adj]]/20)*SIN(RADIANS(_10sept_0_106[[#This Row],[H_phase]])))*0.6</f>
        <v>1.5377302444774732E-3</v>
      </c>
      <c r="J223">
        <f>(10^(_10sept_0_106[[#This Row],[V_mag_adj]]/20)*COS(RADIANS(_10sept_0_106[[#This Row],[V_phase]])))*0.6</f>
        <v>-3.6261997865751506E-3</v>
      </c>
      <c r="K223">
        <f>(10^(_10sept_0_106[[#This Row],[V_mag_adj]]/20)*SIN(RADIANS(_10sept_0_106[[#This Row],[V_phase]])))*0.6</f>
        <v>1.5444616776216448E-3</v>
      </c>
    </row>
    <row r="224" spans="1:11" x14ac:dyDescent="0.25">
      <c r="A224">
        <v>41</v>
      </c>
      <c r="B224">
        <v>-3.75</v>
      </c>
      <c r="C224">
        <v>148.79</v>
      </c>
      <c r="D224">
        <v>-3.79</v>
      </c>
      <c r="E224">
        <v>148.46</v>
      </c>
      <c r="F224">
        <f>_10sept_0_106[[#This Row],[H_mag]]-40</f>
        <v>-43.75</v>
      </c>
      <c r="G224">
        <f>_10sept_0_106[[#This Row],[V_mag]]-40</f>
        <v>-43.79</v>
      </c>
      <c r="H224">
        <f>(10^(_10sept_0_106[[#This Row],[H_mag_adj]]/20)*COS(RADIANS(_10sept_0_106[[#This Row],[H_phase]])))*0.6</f>
        <v>-3.3323947080214243E-3</v>
      </c>
      <c r="I224">
        <f>(10^(_10sept_0_106[[#This Row],[H_mag_adj]]/20)*SIN(RADIANS(_10sept_0_106[[#This Row],[H_phase]])))*0.6</f>
        <v>2.0189649906275629E-3</v>
      </c>
      <c r="J224">
        <f>(10^(_10sept_0_106[[#This Row],[V_mag_adj]]/20)*COS(RADIANS(_10sept_0_106[[#This Row],[V_phase]])))*0.6</f>
        <v>-3.3054538148201609E-3</v>
      </c>
      <c r="K224">
        <f>(10^(_10sept_0_106[[#This Row],[V_mag_adj]]/20)*SIN(RADIANS(_10sept_0_106[[#This Row],[V_phase]])))*0.6</f>
        <v>2.0287602809029043E-3</v>
      </c>
    </row>
    <row r="225" spans="1:11" x14ac:dyDescent="0.25">
      <c r="A225">
        <v>42</v>
      </c>
      <c r="B225">
        <v>-3.88</v>
      </c>
      <c r="C225">
        <v>140.75</v>
      </c>
      <c r="D225">
        <v>-3.92</v>
      </c>
      <c r="E225">
        <v>140.27000000000001</v>
      </c>
      <c r="F225">
        <f>_10sept_0_106[[#This Row],[H_mag]]-40</f>
        <v>-43.88</v>
      </c>
      <c r="G225">
        <f>_10sept_0_106[[#This Row],[V_mag]]-40</f>
        <v>-43.92</v>
      </c>
      <c r="H225">
        <f>(10^(_10sept_0_106[[#This Row],[H_mag_adj]]/20)*COS(RADIANS(_10sept_0_106[[#This Row],[H_phase]])))*0.6</f>
        <v>-2.9724357045653378E-3</v>
      </c>
      <c r="I225">
        <f>(10^(_10sept_0_106[[#This Row],[H_mag_adj]]/20)*SIN(RADIANS(_10sept_0_106[[#This Row],[H_phase]])))*0.6</f>
        <v>2.4285818356616154E-3</v>
      </c>
      <c r="J225">
        <f>(10^(_10sept_0_106[[#This Row],[V_mag_adj]]/20)*COS(RADIANS(_10sept_0_106[[#This Row],[V_phase]])))*0.6</f>
        <v>-2.9384228514268409E-3</v>
      </c>
      <c r="K225">
        <f>(10^(_10sept_0_106[[#This Row],[V_mag_adj]]/20)*SIN(RADIANS(_10sept_0_106[[#This Row],[V_phase]])))*0.6</f>
        <v>2.4421257998625584E-3</v>
      </c>
    </row>
    <row r="226" spans="1:11" x14ac:dyDescent="0.25">
      <c r="A226">
        <v>43</v>
      </c>
      <c r="B226">
        <v>-4.0199999999999996</v>
      </c>
      <c r="C226">
        <v>131.88</v>
      </c>
      <c r="D226">
        <v>-4.04</v>
      </c>
      <c r="E226">
        <v>131.38</v>
      </c>
      <c r="F226">
        <f>_10sept_0_106[[#This Row],[H_mag]]-40</f>
        <v>-44.019999999999996</v>
      </c>
      <c r="G226">
        <f>_10sept_0_106[[#This Row],[V_mag]]-40</f>
        <v>-44.04</v>
      </c>
      <c r="H226">
        <f>(10^(_10sept_0_106[[#This Row],[H_mag_adj]]/20)*COS(RADIANS(_10sept_0_106[[#This Row],[H_phase]])))*0.6</f>
        <v>-2.521446856893806E-3</v>
      </c>
      <c r="I226">
        <f>(10^(_10sept_0_106[[#This Row],[H_mag_adj]]/20)*SIN(RADIANS(_10sept_0_106[[#This Row],[H_phase]])))*0.6</f>
        <v>2.8121726442478928E-3</v>
      </c>
      <c r="J226">
        <f>(10^(_10sept_0_106[[#This Row],[V_mag_adj]]/20)*COS(RADIANS(_10sept_0_106[[#This Row],[V_phase]])))*0.6</f>
        <v>-2.4910678191247745E-3</v>
      </c>
      <c r="K226">
        <f>(10^(_10sept_0_106[[#This Row],[V_mag_adj]]/20)*SIN(RADIANS(_10sept_0_106[[#This Row],[V_phase]])))*0.6</f>
        <v>2.827550882872126E-3</v>
      </c>
    </row>
    <row r="227" spans="1:11" x14ac:dyDescent="0.25">
      <c r="A227">
        <v>44</v>
      </c>
      <c r="B227">
        <v>-4.1399999999999997</v>
      </c>
      <c r="C227">
        <v>123.37</v>
      </c>
      <c r="D227">
        <v>-4.17</v>
      </c>
      <c r="E227">
        <v>122.96</v>
      </c>
      <c r="F227">
        <f>_10sept_0_106[[#This Row],[H_mag]]-40</f>
        <v>-44.14</v>
      </c>
      <c r="G227">
        <f>_10sept_0_106[[#This Row],[V_mag]]-40</f>
        <v>-44.17</v>
      </c>
      <c r="H227">
        <f>(10^(_10sept_0_106[[#This Row],[H_mag_adj]]/20)*COS(RADIANS(_10sept_0_106[[#This Row],[H_phase]])))*0.6</f>
        <v>-2.0490300062795557E-3</v>
      </c>
      <c r="I227">
        <f>(10^(_10sept_0_106[[#This Row],[H_mag_adj]]/20)*SIN(RADIANS(_10sept_0_106[[#This Row],[H_phase]])))*0.6</f>
        <v>3.1110604155711592E-3</v>
      </c>
      <c r="J227">
        <f>(10^(_10sept_0_106[[#This Row],[V_mag_adj]]/20)*COS(RADIANS(_10sept_0_106[[#This Row],[V_phase]])))*0.6</f>
        <v>-2.0197275010489816E-3</v>
      </c>
      <c r="K227">
        <f>(10^(_10sept_0_106[[#This Row],[V_mag_adj]]/20)*SIN(RADIANS(_10sept_0_106[[#This Row],[V_phase]])))*0.6</f>
        <v>3.1148662219928559E-3</v>
      </c>
    </row>
    <row r="228" spans="1:11" x14ac:dyDescent="0.25">
      <c r="A228">
        <v>45</v>
      </c>
      <c r="B228">
        <v>-4.28</v>
      </c>
      <c r="C228">
        <v>114.35</v>
      </c>
      <c r="D228">
        <v>-4.32</v>
      </c>
      <c r="E228">
        <v>114.09</v>
      </c>
      <c r="F228">
        <f>_10sept_0_106[[#This Row],[H_mag]]-40</f>
        <v>-44.28</v>
      </c>
      <c r="G228">
        <f>_10sept_0_106[[#This Row],[V_mag]]-40</f>
        <v>-44.32</v>
      </c>
      <c r="H228">
        <f>(10^(_10sept_0_106[[#This Row],[H_mag_adj]]/20)*COS(RADIANS(_10sept_0_106[[#This Row],[H_phase]])))*0.6</f>
        <v>-1.5113833926272701E-3</v>
      </c>
      <c r="I228">
        <f>(10^(_10sept_0_106[[#This Row],[H_mag_adj]]/20)*SIN(RADIANS(_10sept_0_106[[#This Row],[H_phase]])))*0.6</f>
        <v>3.339569720957539E-3</v>
      </c>
      <c r="J228">
        <f>(10^(_10sept_0_106[[#This Row],[V_mag_adj]]/20)*COS(RADIANS(_10sept_0_106[[#This Row],[V_phase]])))*0.6</f>
        <v>-1.4893389205663419E-3</v>
      </c>
      <c r="K228">
        <f>(10^(_10sept_0_106[[#This Row],[V_mag_adj]]/20)*SIN(RADIANS(_10sept_0_106[[#This Row],[V_phase]])))*0.6</f>
        <v>3.3310184706446529E-3</v>
      </c>
    </row>
    <row r="229" spans="1:11" x14ac:dyDescent="0.25">
      <c r="A229">
        <v>46</v>
      </c>
      <c r="B229">
        <v>-4.43</v>
      </c>
      <c r="C229">
        <v>105.45</v>
      </c>
      <c r="D229">
        <v>-4.46</v>
      </c>
      <c r="E229">
        <v>104.66</v>
      </c>
      <c r="F229">
        <f>_10sept_0_106[[#This Row],[H_mag]]-40</f>
        <v>-44.43</v>
      </c>
      <c r="G229">
        <f>_10sept_0_106[[#This Row],[V_mag]]-40</f>
        <v>-44.46</v>
      </c>
      <c r="H229">
        <f>(10^(_10sept_0_106[[#This Row],[H_mag_adj]]/20)*COS(RADIANS(_10sept_0_106[[#This Row],[H_phase]])))*0.6</f>
        <v>-9.5980088895755255E-4</v>
      </c>
      <c r="I229">
        <f>(10^(_10sept_0_106[[#This Row],[H_mag_adj]]/20)*SIN(RADIANS(_10sept_0_106[[#This Row],[H_phase]])))*0.6</f>
        <v>3.4726954088050124E-3</v>
      </c>
      <c r="J229">
        <f>(10^(_10sept_0_106[[#This Row],[V_mag_adj]]/20)*COS(RADIANS(_10sept_0_106[[#This Row],[V_phase]])))*0.6</f>
        <v>-9.0868538313253254E-4</v>
      </c>
      <c r="K229">
        <f>(10^(_10sept_0_106[[#This Row],[V_mag_adj]]/20)*SIN(RADIANS(_10sept_0_106[[#This Row],[V_phase]])))*0.6</f>
        <v>3.473580661245132E-3</v>
      </c>
    </row>
    <row r="230" spans="1:11" x14ac:dyDescent="0.25">
      <c r="A230">
        <v>47</v>
      </c>
      <c r="B230">
        <v>-4.59</v>
      </c>
      <c r="C230">
        <v>95.64</v>
      </c>
      <c r="D230">
        <v>-4.63</v>
      </c>
      <c r="E230">
        <v>95.18</v>
      </c>
      <c r="F230">
        <f>_10sept_0_106[[#This Row],[H_mag]]-40</f>
        <v>-44.59</v>
      </c>
      <c r="G230">
        <f>_10sept_0_106[[#This Row],[V_mag]]-40</f>
        <v>-44.63</v>
      </c>
      <c r="H230">
        <f>(10^(_10sept_0_106[[#This Row],[H_mag_adj]]/20)*COS(RADIANS(_10sept_0_106[[#This Row],[H_phase]])))*0.6</f>
        <v>-3.4762109815035476E-4</v>
      </c>
      <c r="I230">
        <f>(10^(_10sept_0_106[[#This Row],[H_mag_adj]]/20)*SIN(RADIANS(_10sept_0_106[[#This Row],[H_phase]])))*0.6</f>
        <v>3.5200087193181938E-3</v>
      </c>
      <c r="J230">
        <f>(10^(_10sept_0_106[[#This Row],[V_mag_adj]]/20)*COS(RADIANS(_10sept_0_106[[#This Row],[V_phase]])))*0.6</f>
        <v>-3.1788247838754124E-4</v>
      </c>
      <c r="K230">
        <f>(10^(_10sept_0_106[[#This Row],[V_mag_adj]]/20)*SIN(RADIANS(_10sept_0_106[[#This Row],[V_phase]])))*0.6</f>
        <v>3.5065008537592539E-3</v>
      </c>
    </row>
    <row r="231" spans="1:11" x14ac:dyDescent="0.25">
      <c r="A231">
        <v>48</v>
      </c>
      <c r="B231">
        <v>-4.7699999999999996</v>
      </c>
      <c r="C231">
        <v>86.17</v>
      </c>
      <c r="D231">
        <v>-4.8099999999999996</v>
      </c>
      <c r="E231">
        <v>85.59</v>
      </c>
      <c r="F231">
        <f>_10sept_0_106[[#This Row],[H_mag]]-40</f>
        <v>-44.769999999999996</v>
      </c>
      <c r="G231">
        <f>_10sept_0_106[[#This Row],[V_mag]]-40</f>
        <v>-44.81</v>
      </c>
      <c r="H231">
        <f>(10^(_10sept_0_106[[#This Row],[H_mag_adj]]/20)*COS(RADIANS(_10sept_0_106[[#This Row],[H_phase]])))*0.6</f>
        <v>2.3142160965496642E-4</v>
      </c>
      <c r="I231">
        <f>(10^(_10sept_0_106[[#This Row],[H_mag_adj]]/20)*SIN(RADIANS(_10sept_0_106[[#This Row],[H_phase]])))*0.6</f>
        <v>3.4568475375783021E-3</v>
      </c>
      <c r="J231">
        <f>(10^(_10sept_0_106[[#This Row],[V_mag_adj]]/20)*COS(RADIANS(_10sept_0_106[[#This Row],[V_phase]])))*0.6</f>
        <v>2.6517850182976175E-4</v>
      </c>
      <c r="K231">
        <f>(10^(_10sept_0_106[[#This Row],[V_mag_adj]]/20)*SIN(RADIANS(_10sept_0_106[[#This Row],[V_phase]])))*0.6</f>
        <v>3.4384566071847767E-3</v>
      </c>
    </row>
    <row r="232" spans="1:11" x14ac:dyDescent="0.25">
      <c r="A232">
        <v>49</v>
      </c>
      <c r="B232">
        <v>-4.99</v>
      </c>
      <c r="C232">
        <v>76.239999999999995</v>
      </c>
      <c r="D232">
        <v>-5.0199999999999996</v>
      </c>
      <c r="E232">
        <v>75.569999999999993</v>
      </c>
      <c r="F232">
        <f>_10sept_0_106[[#This Row],[H_mag]]-40</f>
        <v>-44.99</v>
      </c>
      <c r="G232">
        <f>_10sept_0_106[[#This Row],[V_mag]]-40</f>
        <v>-45.019999999999996</v>
      </c>
      <c r="H232">
        <f>(10^(_10sept_0_106[[#This Row],[H_mag_adj]]/20)*COS(RADIANS(_10sept_0_106[[#This Row],[H_phase]])))*0.6</f>
        <v>8.0346007742718899E-4</v>
      </c>
      <c r="I232">
        <f>(10^(_10sept_0_106[[#This Row],[H_mag_adj]]/20)*SIN(RADIANS(_10sept_0_106[[#This Row],[H_phase]])))*0.6</f>
        <v>3.2809899071678406E-3</v>
      </c>
      <c r="J232">
        <f>(10^(_10sept_0_106[[#This Row],[V_mag_adj]]/20)*COS(RADIANS(_10sept_0_106[[#This Row],[V_phase]])))*0.6</f>
        <v>8.3886884166319638E-4</v>
      </c>
      <c r="K232">
        <f>(10^(_10sept_0_106[[#This Row],[V_mag_adj]]/20)*SIN(RADIANS(_10sept_0_106[[#This Row],[V_phase]])))*0.6</f>
        <v>3.2600909492300017E-3</v>
      </c>
    </row>
    <row r="233" spans="1:11" x14ac:dyDescent="0.25">
      <c r="A233">
        <v>50</v>
      </c>
      <c r="B233">
        <v>-5.24</v>
      </c>
      <c r="C233">
        <v>65.31</v>
      </c>
      <c r="D233">
        <v>-5.27</v>
      </c>
      <c r="E233">
        <v>65.02</v>
      </c>
      <c r="F233">
        <f>_10sept_0_106[[#This Row],[H_mag]]-40</f>
        <v>-45.24</v>
      </c>
      <c r="G233">
        <f>_10sept_0_106[[#This Row],[V_mag]]-40</f>
        <v>-45.269999999999996</v>
      </c>
      <c r="H233">
        <f>(10^(_10sept_0_106[[#This Row],[H_mag_adj]]/20)*COS(RADIANS(_10sept_0_106[[#This Row],[H_phase]])))*0.6</f>
        <v>1.3709593133651103E-3</v>
      </c>
      <c r="I233">
        <f>(10^(_10sept_0_106[[#This Row],[H_mag_adj]]/20)*SIN(RADIANS(_10sept_0_106[[#This Row],[H_phase]])))*0.6</f>
        <v>2.9820501761182588E-3</v>
      </c>
      <c r="J233">
        <f>(10^(_10sept_0_106[[#This Row],[V_mag_adj]]/20)*COS(RADIANS(_10sept_0_106[[#This Row],[V_phase]])))*0.6</f>
        <v>1.3812562620852018E-3</v>
      </c>
      <c r="K233">
        <f>(10^(_10sept_0_106[[#This Row],[V_mag_adj]]/20)*SIN(RADIANS(_10sept_0_106[[#This Row],[V_phase]])))*0.6</f>
        <v>2.9648151464648389E-3</v>
      </c>
    </row>
    <row r="234" spans="1:11" x14ac:dyDescent="0.25">
      <c r="A234">
        <v>51</v>
      </c>
      <c r="B234">
        <v>-5.5</v>
      </c>
      <c r="C234">
        <v>54.29</v>
      </c>
      <c r="D234">
        <v>-5.56</v>
      </c>
      <c r="E234">
        <v>53.76</v>
      </c>
      <c r="F234">
        <f>_10sept_0_106[[#This Row],[H_mag]]-40</f>
        <v>-45.5</v>
      </c>
      <c r="G234">
        <f>_10sept_0_106[[#This Row],[V_mag]]-40</f>
        <v>-45.56</v>
      </c>
      <c r="H234">
        <f>(10^(_10sept_0_106[[#This Row],[H_mag_adj]]/20)*COS(RADIANS(_10sept_0_106[[#This Row],[H_phase]])))*0.6</f>
        <v>1.8592091521858968E-3</v>
      </c>
      <c r="I234">
        <f>(10^(_10sept_0_106[[#This Row],[H_mag_adj]]/20)*SIN(RADIANS(_10sept_0_106[[#This Row],[H_phase]])))*0.6</f>
        <v>2.586410617241628E-3</v>
      </c>
      <c r="J234">
        <f>(10^(_10sept_0_106[[#This Row],[V_mag_adj]]/20)*COS(RADIANS(_10sept_0_106[[#This Row],[V_phase]])))*0.6</f>
        <v>1.8700913460896957E-3</v>
      </c>
      <c r="K234">
        <f>(10^(_10sept_0_106[[#This Row],[V_mag_adj]]/20)*SIN(RADIANS(_10sept_0_106[[#This Row],[V_phase]])))*0.6</f>
        <v>2.5514164930904274E-3</v>
      </c>
    </row>
    <row r="235" spans="1:11" x14ac:dyDescent="0.25">
      <c r="A235">
        <v>52</v>
      </c>
      <c r="B235">
        <v>-5.81</v>
      </c>
      <c r="C235">
        <v>43.79</v>
      </c>
      <c r="D235">
        <v>-5.85</v>
      </c>
      <c r="E235">
        <v>43.27</v>
      </c>
      <c r="F235">
        <f>_10sept_0_106[[#This Row],[H_mag]]-40</f>
        <v>-45.81</v>
      </c>
      <c r="G235">
        <f>_10sept_0_106[[#This Row],[V_mag]]-40</f>
        <v>-45.85</v>
      </c>
      <c r="H235">
        <f>(10^(_10sept_0_106[[#This Row],[H_mag_adj]]/20)*COS(RADIANS(_10sept_0_106[[#This Row],[H_phase]])))*0.6</f>
        <v>2.2187934391214303E-3</v>
      </c>
      <c r="I235">
        <f>(10^(_10sept_0_106[[#This Row],[H_mag_adj]]/20)*SIN(RADIANS(_10sept_0_106[[#This Row],[H_phase]])))*0.6</f>
        <v>2.1270031571898689E-3</v>
      </c>
      <c r="J235">
        <f>(10^(_10sept_0_106[[#This Row],[V_mag_adj]]/20)*COS(RADIANS(_10sept_0_106[[#This Row],[V_phase]])))*0.6</f>
        <v>2.2277231607463993E-3</v>
      </c>
      <c r="K235">
        <f>(10^(_10sept_0_106[[#This Row],[V_mag_adj]]/20)*SIN(RADIANS(_10sept_0_106[[#This Row],[V_phase]])))*0.6</f>
        <v>2.0970989357846342E-3</v>
      </c>
    </row>
    <row r="236" spans="1:11" x14ac:dyDescent="0.25">
      <c r="A236">
        <v>53</v>
      </c>
      <c r="B236">
        <v>-6.15</v>
      </c>
      <c r="C236">
        <v>32.86</v>
      </c>
      <c r="D236">
        <v>-6.18</v>
      </c>
      <c r="E236">
        <v>32.39</v>
      </c>
      <c r="F236">
        <f>_10sept_0_106[[#This Row],[H_mag]]-40</f>
        <v>-46.15</v>
      </c>
      <c r="G236">
        <f>_10sept_0_106[[#This Row],[V_mag]]-40</f>
        <v>-46.18</v>
      </c>
      <c r="H236">
        <f>(10^(_10sept_0_106[[#This Row],[H_mag_adj]]/20)*COS(RADIANS(_10sept_0_106[[#This Row],[H_phase]])))*0.6</f>
        <v>2.48273262232302E-3</v>
      </c>
      <c r="I236">
        <f>(10^(_10sept_0_106[[#This Row],[H_mag_adj]]/20)*SIN(RADIANS(_10sept_0_106[[#This Row],[H_phase]])))*0.6</f>
        <v>1.6036941941497867E-3</v>
      </c>
      <c r="J236">
        <f>(10^(_10sept_0_106[[#This Row],[V_mag_adj]]/20)*COS(RADIANS(_10sept_0_106[[#This Row],[V_phase]])))*0.6</f>
        <v>2.4871987907407584E-3</v>
      </c>
      <c r="K236">
        <f>(10^(_10sept_0_106[[#This Row],[V_mag_adj]]/20)*SIN(RADIANS(_10sept_0_106[[#This Row],[V_phase]])))*0.6</f>
        <v>1.5778154894059784E-3</v>
      </c>
    </row>
    <row r="237" spans="1:11" x14ac:dyDescent="0.25">
      <c r="A237">
        <v>54</v>
      </c>
      <c r="B237">
        <v>-6.51</v>
      </c>
      <c r="C237">
        <v>21.39</v>
      </c>
      <c r="D237">
        <v>-6.55</v>
      </c>
      <c r="E237">
        <v>20.91</v>
      </c>
      <c r="F237">
        <f>_10sept_0_106[[#This Row],[H_mag]]-40</f>
        <v>-46.51</v>
      </c>
      <c r="G237">
        <f>_10sept_0_106[[#This Row],[V_mag]]-40</f>
        <v>-46.55</v>
      </c>
      <c r="H237">
        <f>(10^(_10sept_0_106[[#This Row],[H_mag_adj]]/20)*COS(RADIANS(_10sept_0_106[[#This Row],[H_phase]])))*0.6</f>
        <v>2.6403206066136337E-3</v>
      </c>
      <c r="I237">
        <f>(10^(_10sept_0_106[[#This Row],[H_mag_adj]]/20)*SIN(RADIANS(_10sept_0_106[[#This Row],[H_phase]])))*0.6</f>
        <v>1.0341987702957895E-3</v>
      </c>
      <c r="J237">
        <f>(10^(_10sept_0_106[[#This Row],[V_mag_adj]]/20)*COS(RADIANS(_10sept_0_106[[#This Row],[V_phase]])))*0.6</f>
        <v>2.636721382306429E-3</v>
      </c>
      <c r="K237">
        <f>(10^(_10sept_0_106[[#This Row],[V_mag_adj]]/20)*SIN(RADIANS(_10sept_0_106[[#This Row],[V_phase]])))*0.6</f>
        <v>1.0073933227237363E-3</v>
      </c>
    </row>
    <row r="238" spans="1:11" x14ac:dyDescent="0.25">
      <c r="A238">
        <v>55</v>
      </c>
      <c r="B238">
        <v>-6.91</v>
      </c>
      <c r="C238">
        <v>9.01</v>
      </c>
      <c r="D238">
        <v>-6.96</v>
      </c>
      <c r="E238">
        <v>8.57</v>
      </c>
      <c r="F238">
        <f>_10sept_0_106[[#This Row],[H_mag]]-40</f>
        <v>-46.91</v>
      </c>
      <c r="G238">
        <f>_10sept_0_106[[#This Row],[V_mag]]-40</f>
        <v>-46.96</v>
      </c>
      <c r="H238">
        <f>(10^(_10sept_0_106[[#This Row],[H_mag_adj]]/20)*COS(RADIANS(_10sept_0_106[[#This Row],[H_phase]])))*0.6</f>
        <v>2.6746020019119739E-3</v>
      </c>
      <c r="I238">
        <f>(10^(_10sept_0_106[[#This Row],[H_mag_adj]]/20)*SIN(RADIANS(_10sept_0_106[[#This Row],[H_phase]])))*0.6</f>
        <v>4.2409387063366586E-4</v>
      </c>
      <c r="J238">
        <f>(10^(_10sept_0_106[[#This Row],[V_mag_adj]]/20)*COS(RADIANS(_10sept_0_106[[#This Row],[V_phase]])))*0.6</f>
        <v>2.6624096528544815E-3</v>
      </c>
      <c r="K238">
        <f>(10^(_10sept_0_106[[#This Row],[V_mag_adj]]/20)*SIN(RADIANS(_10sept_0_106[[#This Row],[V_phase]])))*0.6</f>
        <v>4.0122579664307877E-4</v>
      </c>
    </row>
    <row r="239" spans="1:11" x14ac:dyDescent="0.25">
      <c r="A239">
        <v>56</v>
      </c>
      <c r="B239">
        <v>-7.31</v>
      </c>
      <c r="C239">
        <v>-2.88</v>
      </c>
      <c r="D239">
        <v>-7.35</v>
      </c>
      <c r="E239">
        <v>-3.1</v>
      </c>
      <c r="F239">
        <f>_10sept_0_106[[#This Row],[H_mag]]-40</f>
        <v>-47.31</v>
      </c>
      <c r="G239">
        <f>_10sept_0_106[[#This Row],[V_mag]]-40</f>
        <v>-47.35</v>
      </c>
      <c r="H239">
        <f>(10^(_10sept_0_106[[#This Row],[H_mag_adj]]/20)*COS(RADIANS(_10sept_0_106[[#This Row],[H_phase]])))*0.6</f>
        <v>2.5828689468627001E-3</v>
      </c>
      <c r="I239">
        <f>(10^(_10sept_0_106[[#This Row],[H_mag_adj]]/20)*SIN(RADIANS(_10sept_0_106[[#This Row],[H_phase]])))*0.6</f>
        <v>-1.2993860728236707E-4</v>
      </c>
      <c r="J239">
        <f>(10^(_10sept_0_106[[#This Row],[V_mag_adj]]/20)*COS(RADIANS(_10sept_0_106[[#This Row],[V_phase]])))*0.6</f>
        <v>2.5704861544323891E-3</v>
      </c>
      <c r="K239">
        <f>(10^(_10sept_0_106[[#This Row],[V_mag_adj]]/20)*SIN(RADIANS(_10sept_0_106[[#This Row],[V_phase]])))*0.6</f>
        <v>-1.3921255388656947E-4</v>
      </c>
    </row>
    <row r="240" spans="1:11" x14ac:dyDescent="0.25">
      <c r="A240">
        <v>57</v>
      </c>
      <c r="B240">
        <v>-7.75</v>
      </c>
      <c r="C240">
        <v>-15.19</v>
      </c>
      <c r="D240">
        <v>-7.78</v>
      </c>
      <c r="E240">
        <v>-15.52</v>
      </c>
      <c r="F240">
        <f>_10sept_0_106[[#This Row],[H_mag]]-40</f>
        <v>-47.75</v>
      </c>
      <c r="G240">
        <f>_10sept_0_106[[#This Row],[V_mag]]-40</f>
        <v>-47.78</v>
      </c>
      <c r="H240">
        <f>(10^(_10sept_0_106[[#This Row],[H_mag_adj]]/20)*COS(RADIANS(_10sept_0_106[[#This Row],[H_phase]])))*0.6</f>
        <v>2.3725019272079384E-3</v>
      </c>
      <c r="I240">
        <f>(10^(_10sept_0_106[[#This Row],[H_mag_adj]]/20)*SIN(RADIANS(_10sept_0_106[[#This Row],[H_phase]])))*0.6</f>
        <v>-6.4414988212047454E-4</v>
      </c>
      <c r="J240">
        <f>(10^(_10sept_0_106[[#This Row],[V_mag_adj]]/20)*COS(RADIANS(_10sept_0_106[[#This Row],[V_phase]])))*0.6</f>
        <v>2.3605852905276732E-3</v>
      </c>
      <c r="K240">
        <f>(10^(_10sept_0_106[[#This Row],[V_mag_adj]]/20)*SIN(RADIANS(_10sept_0_106[[#This Row],[V_phase]])))*0.6</f>
        <v>-6.5553569798157472E-4</v>
      </c>
    </row>
    <row r="241" spans="1:11" x14ac:dyDescent="0.25">
      <c r="A241">
        <v>58</v>
      </c>
      <c r="B241">
        <v>-8.17</v>
      </c>
      <c r="C241">
        <v>-27.68</v>
      </c>
      <c r="D241">
        <v>-8.2100000000000009</v>
      </c>
      <c r="E241">
        <v>-28.16</v>
      </c>
      <c r="F241">
        <f>_10sept_0_106[[#This Row],[H_mag]]-40</f>
        <v>-48.17</v>
      </c>
      <c r="G241">
        <f>_10sept_0_106[[#This Row],[V_mag]]-40</f>
        <v>-48.21</v>
      </c>
      <c r="H241">
        <f>(10^(_10sept_0_106[[#This Row],[H_mag_adj]]/20)*COS(RADIANS(_10sept_0_106[[#This Row],[H_phase]])))*0.6</f>
        <v>2.074279131274503E-3</v>
      </c>
      <c r="I241">
        <f>(10^(_10sept_0_106[[#This Row],[H_mag_adj]]/20)*SIN(RADIANS(_10sept_0_106[[#This Row],[H_phase]])))*0.6</f>
        <v>-1.0880974217547495E-3</v>
      </c>
      <c r="J241">
        <f>(10^(_10sept_0_106[[#This Row],[V_mag_adj]]/20)*COS(RADIANS(_10sept_0_106[[#This Row],[V_phase]])))*0.6</f>
        <v>2.0556025937640277E-3</v>
      </c>
      <c r="K241">
        <f>(10^(_10sept_0_106[[#This Row],[V_mag_adj]]/20)*SIN(RADIANS(_10sept_0_106[[#This Row],[V_phase]])))*0.6</f>
        <v>-1.1003574562393483E-3</v>
      </c>
    </row>
    <row r="242" spans="1:11" x14ac:dyDescent="0.25">
      <c r="A242">
        <v>59</v>
      </c>
      <c r="B242">
        <v>-8.6300000000000008</v>
      </c>
      <c r="C242">
        <v>-39.840000000000003</v>
      </c>
      <c r="D242">
        <v>-8.6300000000000008</v>
      </c>
      <c r="E242">
        <v>-40.86</v>
      </c>
      <c r="F242">
        <f>_10sept_0_106[[#This Row],[H_mag]]-40</f>
        <v>-48.63</v>
      </c>
      <c r="G242">
        <f>_10sept_0_106[[#This Row],[V_mag]]-40</f>
        <v>-48.63</v>
      </c>
      <c r="H242">
        <f>(10^(_10sept_0_106[[#This Row],[H_mag_adj]]/20)*COS(RADIANS(_10sept_0_106[[#This Row],[H_phase]])))*0.6</f>
        <v>1.7057680603184231E-3</v>
      </c>
      <c r="I242">
        <f>(10^(_10sept_0_106[[#This Row],[H_mag_adj]]/20)*SIN(RADIANS(_10sept_0_106[[#This Row],[H_phase]])))*0.6</f>
        <v>-1.4232110463985965E-3</v>
      </c>
      <c r="J242">
        <f>(10^(_10sept_0_106[[#This Row],[V_mag_adj]]/20)*COS(RADIANS(_10sept_0_106[[#This Row],[V_phase]])))*0.6</f>
        <v>1.6801625932552943E-3</v>
      </c>
      <c r="K242">
        <f>(10^(_10sept_0_106[[#This Row],[V_mag_adj]]/20)*SIN(RADIANS(_10sept_0_106[[#This Row],[V_phase]])))*0.6</f>
        <v>-1.4533506178548612E-3</v>
      </c>
    </row>
    <row r="243" spans="1:11" x14ac:dyDescent="0.25">
      <c r="A243">
        <v>60</v>
      </c>
      <c r="B243">
        <v>-9.01</v>
      </c>
      <c r="C243">
        <v>-52.18</v>
      </c>
      <c r="D243">
        <v>-9.0500000000000007</v>
      </c>
      <c r="E243">
        <v>-53.15</v>
      </c>
      <c r="F243">
        <f>_10sept_0_106[[#This Row],[H_mag]]-40</f>
        <v>-49.01</v>
      </c>
      <c r="G243">
        <f>_10sept_0_106[[#This Row],[V_mag]]-40</f>
        <v>-49.05</v>
      </c>
      <c r="H243">
        <f>(10^(_10sept_0_106[[#This Row],[H_mag_adj]]/20)*COS(RADIANS(_10sept_0_106[[#This Row],[H_phase]])))*0.6</f>
        <v>1.3038908496981504E-3</v>
      </c>
      <c r="I243">
        <f>(10^(_10sept_0_106[[#This Row],[H_mag_adj]]/20)*SIN(RADIANS(_10sept_0_106[[#This Row],[H_phase]])))*0.6</f>
        <v>-1.6797548991966014E-3</v>
      </c>
      <c r="J243">
        <f>(10^(_10sept_0_106[[#This Row],[V_mag_adj]]/20)*COS(RADIANS(_10sept_0_106[[#This Row],[V_phase]])))*0.6</f>
        <v>1.2694082970687653E-3</v>
      </c>
      <c r="K243">
        <f>(10^(_10sept_0_106[[#This Row],[V_mag_adj]]/20)*SIN(RADIANS(_10sept_0_106[[#This Row],[V_phase]])))*0.6</f>
        <v>-1.6937695172927064E-3</v>
      </c>
    </row>
    <row r="244" spans="1:11" x14ac:dyDescent="0.25">
      <c r="A244">
        <v>61</v>
      </c>
      <c r="B244">
        <v>-9.3800000000000008</v>
      </c>
      <c r="C244">
        <v>-64.459999999999994</v>
      </c>
      <c r="D244">
        <v>-9.42</v>
      </c>
      <c r="E244">
        <v>-65.59</v>
      </c>
      <c r="F244">
        <f>_10sept_0_106[[#This Row],[H_mag]]-40</f>
        <v>-49.38</v>
      </c>
      <c r="G244">
        <f>_10sept_0_106[[#This Row],[V_mag]]-40</f>
        <v>-49.42</v>
      </c>
      <c r="H244">
        <f>(10^(_10sept_0_106[[#This Row],[H_mag_adj]]/20)*COS(RADIANS(_10sept_0_106[[#This Row],[H_phase]])))*0.6</f>
        <v>8.7855851273774678E-4</v>
      </c>
      <c r="I244">
        <f>(10^(_10sept_0_106[[#This Row],[H_mag_adj]]/20)*SIN(RADIANS(_10sept_0_106[[#This Row],[H_phase]])))*0.6</f>
        <v>-1.8386317379649353E-3</v>
      </c>
      <c r="J244">
        <f>(10^(_10sept_0_106[[#This Row],[V_mag_adj]]/20)*COS(RADIANS(_10sept_0_106[[#This Row],[V_phase]])))*0.6</f>
        <v>8.3825887650195504E-4</v>
      </c>
      <c r="K244">
        <f>(10^(_10sept_0_106[[#This Row],[V_mag_adj]]/20)*SIN(RADIANS(_10sept_0_106[[#This Row],[V_phase]])))*0.6</f>
        <v>-1.847074460114927E-3</v>
      </c>
    </row>
    <row r="245" spans="1:11" x14ac:dyDescent="0.25">
      <c r="A245">
        <v>62</v>
      </c>
      <c r="B245">
        <v>-9.7200000000000006</v>
      </c>
      <c r="C245">
        <v>-77.25</v>
      </c>
      <c r="D245">
        <v>-9.77</v>
      </c>
      <c r="E245">
        <v>-77.819999999999993</v>
      </c>
      <c r="F245">
        <f>_10sept_0_106[[#This Row],[H_mag]]-40</f>
        <v>-49.72</v>
      </c>
      <c r="G245">
        <f>_10sept_0_106[[#This Row],[V_mag]]-40</f>
        <v>-49.769999999999996</v>
      </c>
      <c r="H245">
        <f>(10^(_10sept_0_106[[#This Row],[H_mag_adj]]/20)*COS(RADIANS(_10sept_0_106[[#This Row],[H_phase]])))*0.6</f>
        <v>4.3246258121800184E-4</v>
      </c>
      <c r="I245">
        <f>(10^(_10sept_0_106[[#This Row],[H_mag_adj]]/20)*SIN(RADIANS(_10sept_0_106[[#This Row],[H_phase]])))*0.6</f>
        <v>-1.9112096044848639E-3</v>
      </c>
      <c r="J245">
        <f>(10^(_10sept_0_106[[#This Row],[V_mag_adj]]/20)*COS(RADIANS(_10sept_0_106[[#This Row],[V_phase]])))*0.6</f>
        <v>4.1105501490037262E-4</v>
      </c>
      <c r="K245">
        <f>(10^(_10sept_0_106[[#This Row],[V_mag_adj]]/20)*SIN(RADIANS(_10sept_0_106[[#This Row],[V_phase]])))*0.6</f>
        <v>-1.9044229051693813E-3</v>
      </c>
    </row>
    <row r="246" spans="1:11" x14ac:dyDescent="0.25">
      <c r="A246">
        <v>63</v>
      </c>
      <c r="B246">
        <v>-10.039999999999999</v>
      </c>
      <c r="C246">
        <v>-90.06</v>
      </c>
      <c r="D246">
        <v>-10.09</v>
      </c>
      <c r="E246">
        <v>-90.84</v>
      </c>
      <c r="F246">
        <f>_10sept_0_106[[#This Row],[H_mag]]-40</f>
        <v>-50.04</v>
      </c>
      <c r="G246">
        <f>_10sept_0_106[[#This Row],[V_mag]]-40</f>
        <v>-50.09</v>
      </c>
      <c r="H246">
        <f>(10^(_10sept_0_106[[#This Row],[H_mag_adj]]/20)*COS(RADIANS(_10sept_0_106[[#This Row],[H_phase]])))*0.6</f>
        <v>-1.9777882343049554E-6</v>
      </c>
      <c r="I246">
        <f>(10^(_10sept_0_106[[#This Row],[H_mag_adj]]/20)*SIN(RADIANS(_10sept_0_106[[#This Row],[H_phase]])))*0.6</f>
        <v>-1.8886479528931975E-3</v>
      </c>
      <c r="J246">
        <f>(10^(_10sept_0_106[[#This Row],[V_mag_adj]]/20)*COS(RADIANS(_10sept_0_106[[#This Row],[V_phase]])))*0.6</f>
        <v>-2.7529121096463362E-5</v>
      </c>
      <c r="K246">
        <f>(10^(_10sept_0_106[[#This Row],[V_mag_adj]]/20)*SIN(RADIANS(_10sept_0_106[[#This Row],[V_phase]])))*0.6</f>
        <v>-1.8776064803262074E-3</v>
      </c>
    </row>
    <row r="247" spans="1:11" x14ac:dyDescent="0.25">
      <c r="A247">
        <v>64</v>
      </c>
      <c r="B247">
        <v>-10.3</v>
      </c>
      <c r="C247">
        <v>-102.02</v>
      </c>
      <c r="D247">
        <v>-10.35</v>
      </c>
      <c r="E247">
        <v>-102.68</v>
      </c>
      <c r="F247">
        <f>_10sept_0_106[[#This Row],[H_mag]]-40</f>
        <v>-50.3</v>
      </c>
      <c r="G247">
        <f>_10sept_0_106[[#This Row],[V_mag]]-40</f>
        <v>-50.35</v>
      </c>
      <c r="H247">
        <f>(10^(_10sept_0_106[[#This Row],[H_mag_adj]]/20)*COS(RADIANS(_10sept_0_106[[#This Row],[H_phase]])))*0.6</f>
        <v>-3.8171810470177478E-4</v>
      </c>
      <c r="I247">
        <f>(10^(_10sept_0_106[[#This Row],[H_mag_adj]]/20)*SIN(RADIANS(_10sept_0_106[[#This Row],[H_phase]])))*0.6</f>
        <v>-1.792765118863052E-3</v>
      </c>
      <c r="J247">
        <f>(10^(_10sept_0_106[[#This Row],[V_mag_adj]]/20)*COS(RADIANS(_10sept_0_106[[#This Row],[V_phase]])))*0.6</f>
        <v>-4.0003407269586399E-4</v>
      </c>
      <c r="K247">
        <f>(10^(_10sept_0_106[[#This Row],[V_mag_adj]]/20)*SIN(RADIANS(_10sept_0_106[[#This Row],[V_phase]])))*0.6</f>
        <v>-1.7779847801484415E-3</v>
      </c>
    </row>
    <row r="248" spans="1:11" x14ac:dyDescent="0.25">
      <c r="A248">
        <v>65</v>
      </c>
      <c r="B248">
        <v>-10.58</v>
      </c>
      <c r="C248">
        <v>-115.23</v>
      </c>
      <c r="D248">
        <v>-10.61</v>
      </c>
      <c r="E248">
        <v>-115.4</v>
      </c>
      <c r="F248">
        <f>_10sept_0_106[[#This Row],[H_mag]]-40</f>
        <v>-50.58</v>
      </c>
      <c r="G248">
        <f>_10sept_0_106[[#This Row],[V_mag]]-40</f>
        <v>-50.61</v>
      </c>
      <c r="H248">
        <f>(10^(_10sept_0_106[[#This Row],[H_mag_adj]]/20)*COS(RADIANS(_10sept_0_106[[#This Row],[H_phase]])))*0.6</f>
        <v>-7.5651701188278518E-4</v>
      </c>
      <c r="I248">
        <f>(10^(_10sept_0_106[[#This Row],[H_mag_adj]]/20)*SIN(RADIANS(_10sept_0_106[[#This Row],[H_phase]])))*0.6</f>
        <v>-1.605497929475685E-3</v>
      </c>
      <c r="J248">
        <f>(10^(_10sept_0_106[[#This Row],[V_mag_adj]]/20)*COS(RADIANS(_10sept_0_106[[#This Row],[V_phase]])))*0.6</f>
        <v>-7.5865246010148487E-4</v>
      </c>
      <c r="K248">
        <f>(10^(_10sept_0_106[[#This Row],[V_mag_adj]]/20)*SIN(RADIANS(_10sept_0_106[[#This Row],[V_phase]])))*0.6</f>
        <v>-1.5977183701180407E-3</v>
      </c>
    </row>
    <row r="249" spans="1:11" x14ac:dyDescent="0.25">
      <c r="A249">
        <v>66</v>
      </c>
      <c r="B249">
        <v>-10.82</v>
      </c>
      <c r="C249">
        <v>-127.92</v>
      </c>
      <c r="D249">
        <v>-10.86</v>
      </c>
      <c r="E249">
        <v>-128.32</v>
      </c>
      <c r="F249">
        <f>_10sept_0_106[[#This Row],[H_mag]]-40</f>
        <v>-50.82</v>
      </c>
      <c r="G249">
        <f>_10sept_0_106[[#This Row],[V_mag]]-40</f>
        <v>-50.86</v>
      </c>
      <c r="H249">
        <f>(10^(_10sept_0_106[[#This Row],[H_mag_adj]]/20)*COS(RADIANS(_10sept_0_106[[#This Row],[H_phase]])))*0.6</f>
        <v>-1.0610014263102725E-3</v>
      </c>
      <c r="I249">
        <f>(10^(_10sept_0_106[[#This Row],[H_mag_adj]]/20)*SIN(RADIANS(_10sept_0_106[[#This Row],[H_phase]])))*0.6</f>
        <v>-1.361935300494105E-3</v>
      </c>
      <c r="J249">
        <f>(10^(_10sept_0_106[[#This Row],[V_mag_adj]]/20)*COS(RADIANS(_10sept_0_106[[#This Row],[V_phase]])))*0.6</f>
        <v>-1.065565169943249E-3</v>
      </c>
      <c r="K249">
        <f>(10^(_10sept_0_106[[#This Row],[V_mag_adj]]/20)*SIN(RADIANS(_10sept_0_106[[#This Row],[V_phase]])))*0.6</f>
        <v>-1.3482716448072157E-3</v>
      </c>
    </row>
    <row r="250" spans="1:11" x14ac:dyDescent="0.25">
      <c r="A250">
        <v>67</v>
      </c>
      <c r="B250">
        <v>-11.09</v>
      </c>
      <c r="C250">
        <v>-140.69</v>
      </c>
      <c r="D250">
        <v>-11.12</v>
      </c>
      <c r="E250">
        <v>-140.91999999999999</v>
      </c>
      <c r="F250">
        <f>_10sept_0_106[[#This Row],[H_mag]]-40</f>
        <v>-51.09</v>
      </c>
      <c r="G250">
        <f>_10sept_0_106[[#This Row],[V_mag]]-40</f>
        <v>-51.12</v>
      </c>
      <c r="H250">
        <f>(10^(_10sept_0_106[[#This Row],[H_mag_adj]]/20)*COS(RADIANS(_10sept_0_106[[#This Row],[H_phase]])))*0.6</f>
        <v>-1.2949127030338183E-3</v>
      </c>
      <c r="I250">
        <f>(10^(_10sept_0_106[[#This Row],[H_mag_adj]]/20)*SIN(RADIANS(_10sept_0_106[[#This Row],[H_phase]])))*0.6</f>
        <v>-1.0602512321449781E-3</v>
      </c>
      <c r="J250">
        <f>(10^(_10sept_0_106[[#This Row],[V_mag_adj]]/20)*COS(RADIANS(_10sept_0_106[[#This Row],[V_phase]])))*0.6</f>
        <v>-1.2946789855780181E-3</v>
      </c>
      <c r="K250">
        <f>(10^(_10sept_0_106[[#This Row],[V_mag_adj]]/20)*SIN(RADIANS(_10sept_0_106[[#This Row],[V_phase]])))*0.6</f>
        <v>-1.0514068815863822E-3</v>
      </c>
    </row>
    <row r="251" spans="1:11" x14ac:dyDescent="0.25">
      <c r="A251">
        <v>68</v>
      </c>
      <c r="B251">
        <v>-11.31</v>
      </c>
      <c r="C251">
        <v>-153.59</v>
      </c>
      <c r="D251">
        <v>-11.35</v>
      </c>
      <c r="E251">
        <v>-153.83000000000001</v>
      </c>
      <c r="F251">
        <f>_10sept_0_106[[#This Row],[H_mag]]-40</f>
        <v>-51.31</v>
      </c>
      <c r="G251">
        <f>_10sept_0_106[[#This Row],[V_mag]]-40</f>
        <v>-51.35</v>
      </c>
      <c r="H251">
        <f>(10^(_10sept_0_106[[#This Row],[H_mag_adj]]/20)*COS(RADIANS(_10sept_0_106[[#This Row],[H_phase]])))*0.6</f>
        <v>-1.4614430344201677E-3</v>
      </c>
      <c r="I251">
        <f>(10^(_10sept_0_106[[#This Row],[H_mag_adj]]/20)*SIN(RADIANS(_10sept_0_106[[#This Row],[H_phase]])))*0.6</f>
        <v>-7.2578457365421066E-4</v>
      </c>
      <c r="J251">
        <f>(10^(_10sept_0_106[[#This Row],[V_mag_adj]]/20)*COS(RADIANS(_10sept_0_106[[#This Row],[V_phase]])))*0.6</f>
        <v>-1.4577417335264063E-3</v>
      </c>
      <c r="K251">
        <f>(10^(_10sept_0_106[[#This Row],[V_mag_adj]]/20)*SIN(RADIANS(_10sept_0_106[[#This Row],[V_phase]])))*0.6</f>
        <v>-7.1635002452396168E-4</v>
      </c>
    </row>
    <row r="252" spans="1:11" x14ac:dyDescent="0.25">
      <c r="A252">
        <v>69</v>
      </c>
      <c r="B252">
        <v>-11.54</v>
      </c>
      <c r="C252">
        <v>-166.69</v>
      </c>
      <c r="D252">
        <v>-11.58</v>
      </c>
      <c r="E252">
        <v>-167.18</v>
      </c>
      <c r="F252">
        <f>_10sept_0_106[[#This Row],[H_mag]]-40</f>
        <v>-51.54</v>
      </c>
      <c r="G252">
        <f>_10sept_0_106[[#This Row],[V_mag]]-40</f>
        <v>-51.58</v>
      </c>
      <c r="H252">
        <f>(10^(_10sept_0_106[[#This Row],[H_mag_adj]]/20)*COS(RADIANS(_10sept_0_106[[#This Row],[H_phase]])))*0.6</f>
        <v>-1.5464147997492532E-3</v>
      </c>
      <c r="I252">
        <f>(10^(_10sept_0_106[[#This Row],[H_mag_adj]]/20)*SIN(RADIANS(_10sept_0_106[[#This Row],[H_phase]])))*0.6</f>
        <v>-3.6584196236677058E-4</v>
      </c>
      <c r="J252">
        <f>(10^(_10sept_0_106[[#This Row],[V_mag_adj]]/20)*COS(RADIANS(_10sept_0_106[[#This Row],[V_phase]])))*0.6</f>
        <v>-1.5423676867665529E-3</v>
      </c>
      <c r="K252">
        <f>(10^(_10sept_0_106[[#This Row],[V_mag_adj]]/20)*SIN(RADIANS(_10sept_0_106[[#This Row],[V_phase]])))*0.6</f>
        <v>-3.5098356391441351E-4</v>
      </c>
    </row>
    <row r="253" spans="1:11" x14ac:dyDescent="0.25">
      <c r="A253">
        <v>70</v>
      </c>
      <c r="B253">
        <v>-11.74</v>
      </c>
      <c r="C253">
        <v>-179.79</v>
      </c>
      <c r="D253">
        <v>-11.82</v>
      </c>
      <c r="E253">
        <v>-179.71</v>
      </c>
      <c r="F253">
        <f>_10sept_0_106[[#This Row],[H_mag]]-40</f>
        <v>-51.74</v>
      </c>
      <c r="G253">
        <f>_10sept_0_106[[#This Row],[V_mag]]-40</f>
        <v>-51.82</v>
      </c>
      <c r="H253">
        <f>(10^(_10sept_0_106[[#This Row],[H_mag_adj]]/20)*COS(RADIANS(_10sept_0_106[[#This Row],[H_phase]])))*0.6</f>
        <v>-1.5529173183765198E-3</v>
      </c>
      <c r="I253">
        <f>(10^(_10sept_0_106[[#This Row],[H_mag_adj]]/20)*SIN(RADIANS(_10sept_0_106[[#This Row],[H_phase]])))*0.6</f>
        <v>-5.6917647325918243E-6</v>
      </c>
      <c r="J253">
        <f>(10^(_10sept_0_106[[#This Row],[V_mag_adj]]/20)*COS(RADIANS(_10sept_0_106[[#This Row],[V_phase]])))*0.6</f>
        <v>-1.5386707126170511E-3</v>
      </c>
      <c r="K253">
        <f>(10^(_10sept_0_106[[#This Row],[V_mag_adj]]/20)*SIN(RADIANS(_10sept_0_106[[#This Row],[V_phase]])))*0.6</f>
        <v>-7.7879788164648517E-6</v>
      </c>
    </row>
    <row r="254" spans="1:11" x14ac:dyDescent="0.25">
      <c r="A254">
        <v>71</v>
      </c>
      <c r="B254">
        <v>-11.97</v>
      </c>
      <c r="C254">
        <v>167.24</v>
      </c>
      <c r="D254">
        <v>-12.05</v>
      </c>
      <c r="E254">
        <v>167.18</v>
      </c>
      <c r="F254">
        <f>_10sept_0_106[[#This Row],[H_mag]]-40</f>
        <v>-51.97</v>
      </c>
      <c r="G254">
        <f>_10sept_0_106[[#This Row],[V_mag]]-40</f>
        <v>-52.05</v>
      </c>
      <c r="H254">
        <f>(10^(_10sept_0_106[[#This Row],[H_mag_adj]]/20)*COS(RADIANS(_10sept_0_106[[#This Row],[H_phase]])))*0.6</f>
        <v>-1.4749970807594989E-3</v>
      </c>
      <c r="I254">
        <f>(10^(_10sept_0_106[[#This Row],[H_mag_adj]]/20)*SIN(RADIANS(_10sept_0_106[[#This Row],[H_phase]])))*0.6</f>
        <v>3.3402839163344984E-4</v>
      </c>
      <c r="J254">
        <f>(10^(_10sept_0_106[[#This Row],[V_mag_adj]]/20)*COS(RADIANS(_10sept_0_106[[#This Row],[V_phase]])))*0.6</f>
        <v>-1.461126838174889E-3</v>
      </c>
      <c r="K254">
        <f>(10^(_10sept_0_106[[#This Row],[V_mag_adj]]/20)*SIN(RADIANS(_10sept_0_106[[#This Row],[V_phase]])))*0.6</f>
        <v>3.3249627141030818E-4</v>
      </c>
    </row>
    <row r="255" spans="1:11" x14ac:dyDescent="0.25">
      <c r="A255">
        <v>72</v>
      </c>
      <c r="B255">
        <v>-12.19</v>
      </c>
      <c r="C255">
        <v>154.62</v>
      </c>
      <c r="D255">
        <v>-12.27</v>
      </c>
      <c r="E255">
        <v>154.41999999999999</v>
      </c>
      <c r="F255">
        <f>_10sept_0_106[[#This Row],[H_mag]]-40</f>
        <v>-52.19</v>
      </c>
      <c r="G255">
        <f>_10sept_0_106[[#This Row],[V_mag]]-40</f>
        <v>-52.269999999999996</v>
      </c>
      <c r="H255">
        <f>(10^(_10sept_0_106[[#This Row],[H_mag_adj]]/20)*COS(RADIANS(_10sept_0_106[[#This Row],[H_phase]])))*0.6</f>
        <v>-1.3322084375077244E-3</v>
      </c>
      <c r="I255">
        <f>(10^(_10sept_0_106[[#This Row],[H_mag_adj]]/20)*SIN(RADIANS(_10sept_0_106[[#This Row],[H_phase]])))*0.6</f>
        <v>6.3200929169451067E-4</v>
      </c>
      <c r="J255">
        <f>(10^(_10sept_0_106[[#This Row],[V_mag_adj]]/20)*COS(RADIANS(_10sept_0_106[[#This Row],[V_phase]])))*0.6</f>
        <v>-1.3178007370181406E-3</v>
      </c>
      <c r="K255">
        <f>(10^(_10sept_0_106[[#This Row],[V_mag_adj]]/20)*SIN(RADIANS(_10sept_0_106[[#This Row],[V_phase]])))*0.6</f>
        <v>6.3081882185176286E-4</v>
      </c>
    </row>
    <row r="256" spans="1:11" x14ac:dyDescent="0.25">
      <c r="A256">
        <v>73</v>
      </c>
      <c r="B256">
        <v>-12.44</v>
      </c>
      <c r="C256">
        <v>141.76</v>
      </c>
      <c r="D256">
        <v>-12.52</v>
      </c>
      <c r="E256">
        <v>141.55000000000001</v>
      </c>
      <c r="F256">
        <f>_10sept_0_106[[#This Row],[H_mag]]-40</f>
        <v>-52.44</v>
      </c>
      <c r="G256">
        <f>_10sept_0_106[[#This Row],[V_mag]]-40</f>
        <v>-52.519999999999996</v>
      </c>
      <c r="H256">
        <f>(10^(_10sept_0_106[[#This Row],[H_mag_adj]]/20)*COS(RADIANS(_10sept_0_106[[#This Row],[H_phase]])))*0.6</f>
        <v>-1.1252679648636891E-3</v>
      </c>
      <c r="I256">
        <f>(10^(_10sept_0_106[[#This Row],[H_mag_adj]]/20)*SIN(RADIANS(_10sept_0_106[[#This Row],[H_phase]])))*0.6</f>
        <v>8.8677132760493619E-4</v>
      </c>
      <c r="J256">
        <f>(10^(_10sept_0_106[[#This Row],[V_mag_adj]]/20)*COS(RADIANS(_10sept_0_106[[#This Row],[V_phase]])))*0.6</f>
        <v>-1.1117235756693523E-3</v>
      </c>
      <c r="K256">
        <f>(10^(_10sept_0_106[[#This Row],[V_mag_adj]]/20)*SIN(RADIANS(_10sept_0_106[[#This Row],[V_phase]])))*0.6</f>
        <v>8.8272195887682771E-4</v>
      </c>
    </row>
    <row r="257" spans="1:11" x14ac:dyDescent="0.25">
      <c r="A257">
        <v>74</v>
      </c>
      <c r="B257">
        <v>-12.75</v>
      </c>
      <c r="C257">
        <v>128.22</v>
      </c>
      <c r="D257">
        <v>-12.8</v>
      </c>
      <c r="E257">
        <v>128.13</v>
      </c>
      <c r="F257">
        <f>_10sept_0_106[[#This Row],[H_mag]]-40</f>
        <v>-52.75</v>
      </c>
      <c r="G257">
        <f>_10sept_0_106[[#This Row],[V_mag]]-40</f>
        <v>-52.8</v>
      </c>
      <c r="H257">
        <f>(10^(_10sept_0_106[[#This Row],[H_mag_adj]]/20)*COS(RADIANS(_10sept_0_106[[#This Row],[H_phase]])))*0.6</f>
        <v>-8.5530144142514897E-4</v>
      </c>
      <c r="I257">
        <f>(10^(_10sept_0_106[[#This Row],[H_mag_adj]]/20)*SIN(RADIANS(_10sept_0_106[[#This Row],[H_phase]])))*0.6</f>
        <v>1.0861139183012147E-3</v>
      </c>
      <c r="J257">
        <f>(10^(_10sept_0_106[[#This Row],[V_mag_adj]]/20)*COS(RADIANS(_10sept_0_106[[#This Row],[V_phase]])))*0.6</f>
        <v>-8.4869475489847651E-4</v>
      </c>
      <c r="K257">
        <f>(10^(_10sept_0_106[[#This Row],[V_mag_adj]]/20)*SIN(RADIANS(_10sept_0_106[[#This Row],[V_phase]])))*0.6</f>
        <v>1.0812141646810761E-3</v>
      </c>
    </row>
    <row r="258" spans="1:11" x14ac:dyDescent="0.25">
      <c r="A258">
        <v>75</v>
      </c>
      <c r="B258">
        <v>-13</v>
      </c>
      <c r="C258">
        <v>115.12</v>
      </c>
      <c r="D258">
        <v>-13.08</v>
      </c>
      <c r="E258">
        <v>114.51</v>
      </c>
      <c r="F258">
        <f>_10sept_0_106[[#This Row],[H_mag]]-40</f>
        <v>-53</v>
      </c>
      <c r="G258">
        <f>_10sept_0_106[[#This Row],[V_mag]]-40</f>
        <v>-53.08</v>
      </c>
      <c r="H258">
        <f>(10^(_10sept_0_106[[#This Row],[H_mag_adj]]/20)*COS(RADIANS(_10sept_0_106[[#This Row],[H_phase]])))*0.6</f>
        <v>-5.7022309415123728E-4</v>
      </c>
      <c r="I258">
        <f>(10^(_10sept_0_106[[#This Row],[H_mag_adj]]/20)*SIN(RADIANS(_10sept_0_106[[#This Row],[H_phase]])))*0.6</f>
        <v>1.216190636353844E-3</v>
      </c>
      <c r="J258">
        <f>(10^(_10sept_0_106[[#This Row],[V_mag_adj]]/20)*COS(RADIANS(_10sept_0_106[[#This Row],[V_phase]])))*0.6</f>
        <v>-5.521340052787216E-4</v>
      </c>
      <c r="K258">
        <f>(10^(_10sept_0_106[[#This Row],[V_mag_adj]]/20)*SIN(RADIANS(_10sept_0_106[[#This Row],[V_phase]])))*0.6</f>
        <v>1.2109873528109605E-3</v>
      </c>
    </row>
    <row r="259" spans="1:11" x14ac:dyDescent="0.25">
      <c r="A259">
        <v>76</v>
      </c>
      <c r="B259">
        <v>-13.3</v>
      </c>
      <c r="C259">
        <v>101.88</v>
      </c>
      <c r="D259">
        <v>-13.36</v>
      </c>
      <c r="E259">
        <v>101.4</v>
      </c>
      <c r="F259">
        <f>_10sept_0_106[[#This Row],[H_mag]]-40</f>
        <v>-53.3</v>
      </c>
      <c r="G259">
        <f>_10sept_0_106[[#This Row],[V_mag]]-40</f>
        <v>-53.36</v>
      </c>
      <c r="H259">
        <f>(10^(_10sept_0_106[[#This Row],[H_mag_adj]]/20)*COS(RADIANS(_10sept_0_106[[#This Row],[H_phase]])))*0.6</f>
        <v>-2.6713372639763434E-4</v>
      </c>
      <c r="I259">
        <f>(10^(_10sept_0_106[[#This Row],[H_mag_adj]]/20)*SIN(RADIANS(_10sept_0_106[[#This Row],[H_phase]])))*0.6</f>
        <v>1.2698370292501422E-3</v>
      </c>
      <c r="J259">
        <f>(10^(_10sept_0_106[[#This Row],[V_mag_adj]]/20)*COS(RADIANS(_10sept_0_106[[#This Row],[V_phase]])))*0.6</f>
        <v>-2.5472067546112714E-4</v>
      </c>
      <c r="K259">
        <f>(10^(_10sept_0_106[[#This Row],[V_mag_adj]]/20)*SIN(RADIANS(_10sept_0_106[[#This Row],[V_phase]])))*0.6</f>
        <v>1.2632737810585599E-3</v>
      </c>
    </row>
    <row r="260" spans="1:11" x14ac:dyDescent="0.25">
      <c r="A260">
        <v>77</v>
      </c>
      <c r="B260">
        <v>-13.56</v>
      </c>
      <c r="C260">
        <v>88.56</v>
      </c>
      <c r="D260">
        <v>-13.61</v>
      </c>
      <c r="E260">
        <v>87.93</v>
      </c>
      <c r="F260">
        <f>_10sept_0_106[[#This Row],[H_mag]]-40</f>
        <v>-53.56</v>
      </c>
      <c r="G260">
        <f>_10sept_0_106[[#This Row],[V_mag]]-40</f>
        <v>-53.61</v>
      </c>
      <c r="H260">
        <f>(10^(_10sept_0_106[[#This Row],[H_mag_adj]]/20)*COS(RADIANS(_10sept_0_106[[#This Row],[H_phase]])))*0.6</f>
        <v>3.164793576317214E-5</v>
      </c>
      <c r="I260">
        <f>(10^(_10sept_0_106[[#This Row],[H_mag_adj]]/20)*SIN(RADIANS(_10sept_0_106[[#This Row],[H_phase]])))*0.6</f>
        <v>1.2589662095487393E-3</v>
      </c>
      <c r="J260">
        <f>(10^(_10sept_0_106[[#This Row],[V_mag_adj]]/20)*COS(RADIANS(_10sept_0_106[[#This Row],[V_phase]])))*0.6</f>
        <v>4.5227697814430113E-5</v>
      </c>
      <c r="K260">
        <f>(10^(_10sept_0_106[[#This Row],[V_mag_adj]]/20)*SIN(RADIANS(_10sept_0_106[[#This Row],[V_phase]])))*0.6</f>
        <v>1.2513181852024894E-3</v>
      </c>
    </row>
    <row r="261" spans="1:11" x14ac:dyDescent="0.25">
      <c r="A261">
        <v>78</v>
      </c>
      <c r="B261">
        <v>-13.85</v>
      </c>
      <c r="C261">
        <v>74.63</v>
      </c>
      <c r="D261">
        <v>-13.88</v>
      </c>
      <c r="E261">
        <v>74.13</v>
      </c>
      <c r="F261">
        <f>_10sept_0_106[[#This Row],[H_mag]]-40</f>
        <v>-53.85</v>
      </c>
      <c r="G261">
        <f>_10sept_0_106[[#This Row],[V_mag]]-40</f>
        <v>-53.88</v>
      </c>
      <c r="H261">
        <f>(10^(_10sept_0_106[[#This Row],[H_mag_adj]]/20)*COS(RADIANS(_10sept_0_106[[#This Row],[H_phase]])))*0.6</f>
        <v>3.2283540662411615E-4</v>
      </c>
      <c r="I261">
        <f>(10^(_10sept_0_106[[#This Row],[H_mag_adj]]/20)*SIN(RADIANS(_10sept_0_106[[#This Row],[H_phase]])))*0.6</f>
        <v>1.174448112510821E-3</v>
      </c>
      <c r="J261">
        <f>(10^(_10sept_0_106[[#This Row],[V_mag_adj]]/20)*COS(RADIANS(_10sept_0_106[[#This Row],[V_phase]])))*0.6</f>
        <v>3.3192357169918791E-4</v>
      </c>
      <c r="K261">
        <f>(10^(_10sept_0_106[[#This Row],[V_mag_adj]]/20)*SIN(RADIANS(_10sept_0_106[[#This Row],[V_phase]])))*0.6</f>
        <v>1.1675466232996836E-3</v>
      </c>
    </row>
    <row r="262" spans="1:11" x14ac:dyDescent="0.25">
      <c r="A262">
        <v>79</v>
      </c>
      <c r="B262">
        <v>-14.16</v>
      </c>
      <c r="C262">
        <v>60.26</v>
      </c>
      <c r="D262">
        <v>-14.22</v>
      </c>
      <c r="E262">
        <v>59.45</v>
      </c>
      <c r="F262">
        <f>_10sept_0_106[[#This Row],[H_mag]]-40</f>
        <v>-54.16</v>
      </c>
      <c r="G262">
        <f>_10sept_0_106[[#This Row],[V_mag]]-40</f>
        <v>-54.22</v>
      </c>
      <c r="H262">
        <f>(10^(_10sept_0_106[[#This Row],[H_mag_adj]]/20)*COS(RADIANS(_10sept_0_106[[#This Row],[H_phase]])))*0.6</f>
        <v>5.8302853080379434E-4</v>
      </c>
      <c r="I262">
        <f>(10^(_10sept_0_106[[#This Row],[H_mag_adj]]/20)*SIN(RADIANS(_10sept_0_106[[#This Row],[H_phase]])))*0.6</f>
        <v>1.0205017472013321E-3</v>
      </c>
      <c r="J262">
        <f>(10^(_10sept_0_106[[#This Row],[V_mag_adj]]/20)*COS(RADIANS(_10sept_0_106[[#This Row],[V_phase]])))*0.6</f>
        <v>5.9328434229271503E-4</v>
      </c>
      <c r="K262">
        <f>(10^(_10sept_0_106[[#This Row],[V_mag_adj]]/20)*SIN(RADIANS(_10sept_0_106[[#This Row],[V_phase]])))*0.6</f>
        <v>1.0051900288859986E-3</v>
      </c>
    </row>
    <row r="263" spans="1:11" x14ac:dyDescent="0.25">
      <c r="A263">
        <v>80</v>
      </c>
      <c r="B263">
        <v>-14.46</v>
      </c>
      <c r="C263">
        <v>45.88</v>
      </c>
      <c r="D263">
        <v>-14.5</v>
      </c>
      <c r="E263">
        <v>45.59</v>
      </c>
      <c r="F263">
        <f>_10sept_0_106[[#This Row],[H_mag]]-40</f>
        <v>-54.46</v>
      </c>
      <c r="G263">
        <f>_10sept_0_106[[#This Row],[V_mag]]-40</f>
        <v>-54.5</v>
      </c>
      <c r="H263">
        <f>(10^(_10sept_0_106[[#This Row],[H_mag_adj]]/20)*COS(RADIANS(_10sept_0_106[[#This Row],[H_phase]])))*0.6</f>
        <v>7.9042825180246367E-4</v>
      </c>
      <c r="I263">
        <f>(10^(_10sept_0_106[[#This Row],[H_mag_adj]]/20)*SIN(RADIANS(_10sept_0_106[[#This Row],[H_phase]])))*0.6</f>
        <v>8.150891683257667E-4</v>
      </c>
      <c r="J263">
        <f>(10^(_10sept_0_106[[#This Row],[V_mag_adj]]/20)*COS(RADIANS(_10sept_0_106[[#This Row],[V_phase]])))*0.6</f>
        <v>7.9089305004219259E-4</v>
      </c>
      <c r="K263">
        <f>(10^(_10sept_0_106[[#This Row],[V_mag_adj]]/20)*SIN(RADIANS(_10sept_0_106[[#This Row],[V_phase]])))*0.6</f>
        <v>8.073514628932232E-4</v>
      </c>
    </row>
    <row r="264" spans="1:11" x14ac:dyDescent="0.25">
      <c r="A264">
        <v>81</v>
      </c>
      <c r="B264">
        <v>-14.77</v>
      </c>
      <c r="C264">
        <v>31.21</v>
      </c>
      <c r="D264">
        <v>-14.77</v>
      </c>
      <c r="E264">
        <v>30.47</v>
      </c>
      <c r="F264">
        <f>_10sept_0_106[[#This Row],[H_mag]]-40</f>
        <v>-54.769999999999996</v>
      </c>
      <c r="G264">
        <f>_10sept_0_106[[#This Row],[V_mag]]-40</f>
        <v>-54.769999999999996</v>
      </c>
      <c r="H264">
        <f>(10^(_10sept_0_106[[#This Row],[H_mag_adj]]/20)*COS(RADIANS(_10sept_0_106[[#This Row],[H_phase]])))*0.6</f>
        <v>9.3703634467024789E-4</v>
      </c>
      <c r="I264">
        <f>(10^(_10sept_0_106[[#This Row],[H_mag_adj]]/20)*SIN(RADIANS(_10sept_0_106[[#This Row],[H_phase]])))*0.6</f>
        <v>5.6771293336920338E-4</v>
      </c>
      <c r="J264">
        <f>(10^(_10sept_0_106[[#This Row],[V_mag_adj]]/20)*COS(RADIANS(_10sept_0_106[[#This Row],[V_phase]])))*0.6</f>
        <v>9.4429024941913289E-4</v>
      </c>
      <c r="K264">
        <f>(10^(_10sept_0_106[[#This Row],[V_mag_adj]]/20)*SIN(RADIANS(_10sept_0_106[[#This Row],[V_phase]])))*0.6</f>
        <v>5.5556368743790024E-4</v>
      </c>
    </row>
    <row r="265" spans="1:11" x14ac:dyDescent="0.25">
      <c r="A265">
        <v>82</v>
      </c>
      <c r="B265">
        <v>-15.01</v>
      </c>
      <c r="C265">
        <v>15.25</v>
      </c>
      <c r="D265">
        <v>-15.03</v>
      </c>
      <c r="E265">
        <v>15.05</v>
      </c>
      <c r="F265">
        <f>_10sept_0_106[[#This Row],[H_mag]]-40</f>
        <v>-55.01</v>
      </c>
      <c r="G265">
        <f>_10sept_0_106[[#This Row],[V_mag]]-40</f>
        <v>-55.03</v>
      </c>
      <c r="H265">
        <f>(10^(_10sept_0_106[[#This Row],[H_mag_adj]]/20)*COS(RADIANS(_10sept_0_106[[#This Row],[H_phase]])))*0.6</f>
        <v>1.0282124048446254E-3</v>
      </c>
      <c r="I265">
        <f>(10^(_10sept_0_106[[#This Row],[H_mag_adj]]/20)*SIN(RADIANS(_10sept_0_106[[#This Row],[H_phase]])))*0.6</f>
        <v>2.8032287623113946E-4</v>
      </c>
      <c r="J265">
        <f>(10^(_10sept_0_106[[#This Row],[V_mag_adj]]/20)*COS(RADIANS(_10sept_0_106[[#This Row],[V_phase]])))*0.6</f>
        <v>1.0268175910574627E-3</v>
      </c>
      <c r="K265">
        <f>(10^(_10sept_0_106[[#This Row],[V_mag_adj]]/20)*SIN(RADIANS(_10sept_0_106[[#This Row],[V_phase]])))*0.6</f>
        <v>2.7609557129803093E-4</v>
      </c>
    </row>
    <row r="266" spans="1:11" x14ac:dyDescent="0.25">
      <c r="A266">
        <v>83</v>
      </c>
      <c r="B266">
        <v>-15.25</v>
      </c>
      <c r="C266">
        <v>-0.89</v>
      </c>
      <c r="D266">
        <v>-15.27</v>
      </c>
      <c r="E266">
        <v>-1.33</v>
      </c>
      <c r="F266">
        <f>_10sept_0_106[[#This Row],[H_mag]]-40</f>
        <v>-55.25</v>
      </c>
      <c r="G266">
        <f>_10sept_0_106[[#This Row],[V_mag]]-40</f>
        <v>-55.269999999999996</v>
      </c>
      <c r="H266">
        <f>(10^(_10sept_0_106[[#This Row],[H_mag_adj]]/20)*COS(RADIANS(_10sept_0_106[[#This Row],[H_phase]])))*0.6</f>
        <v>1.0365705199978103E-3</v>
      </c>
      <c r="I266">
        <f>(10^(_10sept_0_106[[#This Row],[H_mag_adj]]/20)*SIN(RADIANS(_10sept_0_106[[#This Row],[H_phase]])))*0.6</f>
        <v>-1.6102791122414116E-5</v>
      </c>
      <c r="J266">
        <f>(10^(_10sept_0_106[[#This Row],[V_mag_adj]]/20)*COS(RADIANS(_10sept_0_106[[#This Row],[V_phase]])))*0.6</f>
        <v>1.034032604152181E-3</v>
      </c>
      <c r="K266">
        <f>(10^(_10sept_0_106[[#This Row],[V_mag_adj]]/20)*SIN(RADIANS(_10sept_0_106[[#This Row],[V_phase]])))*0.6</f>
        <v>-2.4007185923136271E-5</v>
      </c>
    </row>
    <row r="267" spans="1:11" x14ac:dyDescent="0.25">
      <c r="A267">
        <v>84</v>
      </c>
      <c r="B267">
        <v>-15.42</v>
      </c>
      <c r="C267">
        <v>-17.63</v>
      </c>
      <c r="D267">
        <v>-15.46</v>
      </c>
      <c r="E267">
        <v>-17.7</v>
      </c>
      <c r="F267">
        <f>_10sept_0_106[[#This Row],[H_mag]]-40</f>
        <v>-55.42</v>
      </c>
      <c r="G267">
        <f>_10sept_0_106[[#This Row],[V_mag]]-40</f>
        <v>-55.46</v>
      </c>
      <c r="H267">
        <f>(10^(_10sept_0_106[[#This Row],[H_mag_adj]]/20)*COS(RADIANS(_10sept_0_106[[#This Row],[H_phase]])))*0.6</f>
        <v>9.688551058125534E-4</v>
      </c>
      <c r="I267">
        <f>(10^(_10sept_0_106[[#This Row],[H_mag_adj]]/20)*SIN(RADIANS(_10sept_0_106[[#This Row],[H_phase]])))*0.6</f>
        <v>-3.078973748992262E-4</v>
      </c>
      <c r="J267">
        <f>(10^(_10sept_0_106[[#This Row],[V_mag_adj]]/20)*COS(RADIANS(_10sept_0_106[[#This Row],[V_phase]])))*0.6</f>
        <v>9.6402846202773261E-4</v>
      </c>
      <c r="K267">
        <f>(10^(_10sept_0_106[[#This Row],[V_mag_adj]]/20)*SIN(RADIANS(_10sept_0_106[[#This Row],[V_phase]])))*0.6</f>
        <v>-3.076607272332508E-4</v>
      </c>
    </row>
    <row r="268" spans="1:11" x14ac:dyDescent="0.25">
      <c r="A268">
        <v>85</v>
      </c>
      <c r="B268">
        <v>-15.54</v>
      </c>
      <c r="C268">
        <v>-34.28</v>
      </c>
      <c r="D268">
        <v>-15.57</v>
      </c>
      <c r="E268">
        <v>-35</v>
      </c>
      <c r="F268">
        <f>_10sept_0_106[[#This Row],[H_mag]]-40</f>
        <v>-55.54</v>
      </c>
      <c r="G268">
        <f>_10sept_0_106[[#This Row],[V_mag]]-40</f>
        <v>-55.57</v>
      </c>
      <c r="H268">
        <f>(10^(_10sept_0_106[[#This Row],[H_mag_adj]]/20)*COS(RADIANS(_10sept_0_106[[#This Row],[H_phase]])))*0.6</f>
        <v>8.2848824322582202E-4</v>
      </c>
      <c r="I268">
        <f>(10^(_10sept_0_106[[#This Row],[H_mag_adj]]/20)*SIN(RADIANS(_10sept_0_106[[#This Row],[H_phase]])))*0.6</f>
        <v>-5.647326922376914E-4</v>
      </c>
      <c r="J268">
        <f>(10^(_10sept_0_106[[#This Row],[V_mag_adj]]/20)*COS(RADIANS(_10sept_0_106[[#This Row],[V_phase]])))*0.6</f>
        <v>8.1849450821609476E-4</v>
      </c>
      <c r="K268">
        <f>(10^(_10sept_0_106[[#This Row],[V_mag_adj]]/20)*SIN(RADIANS(_10sept_0_106[[#This Row],[V_phase]])))*0.6</f>
        <v>-5.7311602463615871E-4</v>
      </c>
    </row>
    <row r="269" spans="1:11" x14ac:dyDescent="0.25">
      <c r="A269">
        <v>86</v>
      </c>
      <c r="B269">
        <v>-15.53</v>
      </c>
      <c r="C269">
        <v>-51.39</v>
      </c>
      <c r="D269">
        <v>-15.58</v>
      </c>
      <c r="E269">
        <v>-51.73</v>
      </c>
      <c r="F269">
        <f>_10sept_0_106[[#This Row],[H_mag]]-40</f>
        <v>-55.53</v>
      </c>
      <c r="G269">
        <f>_10sept_0_106[[#This Row],[V_mag]]-40</f>
        <v>-55.58</v>
      </c>
      <c r="H269">
        <f>(10^(_10sept_0_106[[#This Row],[H_mag_adj]]/20)*COS(RADIANS(_10sept_0_106[[#This Row],[H_phase]])))*0.6</f>
        <v>6.2639310343366066E-4</v>
      </c>
      <c r="I269">
        <f>(10^(_10sept_0_106[[#This Row],[H_mag_adj]]/20)*SIN(RADIANS(_10sept_0_106[[#This Row],[H_phase]])))*0.6</f>
        <v>-7.8438826804020788E-4</v>
      </c>
      <c r="J269">
        <f>(10^(_10sept_0_106[[#This Row],[V_mag_adj]]/20)*COS(RADIANS(_10sept_0_106[[#This Row],[V_phase]])))*0.6</f>
        <v>6.1815877869393361E-4</v>
      </c>
      <c r="K269">
        <f>(10^(_10sept_0_106[[#This Row],[V_mag_adj]]/20)*SIN(RADIANS(_10sept_0_106[[#This Row],[V_phase]])))*0.6</f>
        <v>-7.8356794004844803E-4</v>
      </c>
    </row>
    <row r="270" spans="1:11" x14ac:dyDescent="0.25">
      <c r="A270">
        <v>87</v>
      </c>
      <c r="B270">
        <v>-15.51</v>
      </c>
      <c r="C270">
        <v>-68.23</v>
      </c>
      <c r="D270">
        <v>-15.54</v>
      </c>
      <c r="E270">
        <v>-68.849999999999994</v>
      </c>
      <c r="F270">
        <f>_10sept_0_106[[#This Row],[H_mag]]-40</f>
        <v>-55.51</v>
      </c>
      <c r="G270">
        <f>_10sept_0_106[[#This Row],[V_mag]]-40</f>
        <v>-55.54</v>
      </c>
      <c r="H270">
        <f>(10^(_10sept_0_106[[#This Row],[H_mag_adj]]/20)*COS(RADIANS(_10sept_0_106[[#This Row],[H_phase]])))*0.6</f>
        <v>3.7315268773846218E-4</v>
      </c>
      <c r="I270">
        <f>(10^(_10sept_0_106[[#This Row],[H_mag_adj]]/20)*SIN(RADIANS(_10sept_0_106[[#This Row],[H_phase]])))*0.6</f>
        <v>-9.3436682870122229E-4</v>
      </c>
      <c r="J270">
        <f>(10^(_10sept_0_106[[#This Row],[V_mag_adj]]/20)*COS(RADIANS(_10sept_0_106[[#This Row],[V_phase]])))*0.6</f>
        <v>3.6176855141111235E-4</v>
      </c>
      <c r="K270">
        <f>(10^(_10sept_0_106[[#This Row],[V_mag_adj]]/20)*SIN(RADIANS(_10sept_0_106[[#This Row],[V_phase]])))*0.6</f>
        <v>-9.351145908685981E-4</v>
      </c>
    </row>
    <row r="271" spans="1:11" x14ac:dyDescent="0.25">
      <c r="A271">
        <v>88</v>
      </c>
      <c r="B271">
        <v>-15.42</v>
      </c>
      <c r="C271">
        <v>-84.27</v>
      </c>
      <c r="D271">
        <v>-15.46</v>
      </c>
      <c r="E271">
        <v>-84.96</v>
      </c>
      <c r="F271">
        <f>_10sept_0_106[[#This Row],[H_mag]]-40</f>
        <v>-55.42</v>
      </c>
      <c r="G271">
        <f>_10sept_0_106[[#This Row],[V_mag]]-40</f>
        <v>-55.46</v>
      </c>
      <c r="H271">
        <f>(10^(_10sept_0_106[[#This Row],[H_mag_adj]]/20)*COS(RADIANS(_10sept_0_106[[#This Row],[H_phase]])))*0.6</f>
        <v>1.0149836996670069E-4</v>
      </c>
      <c r="I271">
        <f>(10^(_10sept_0_106[[#This Row],[H_mag_adj]]/20)*SIN(RADIANS(_10sept_0_106[[#This Row],[H_phase]])))*0.6</f>
        <v>-1.0115231536761734E-3</v>
      </c>
      <c r="J271">
        <f>(10^(_10sept_0_106[[#This Row],[V_mag_adj]]/20)*COS(RADIANS(_10sept_0_106[[#This Row],[V_phase]])))*0.6</f>
        <v>8.8899420796006184E-5</v>
      </c>
      <c r="K271">
        <f>(10^(_10sept_0_106[[#This Row],[V_mag_adj]]/20)*SIN(RADIANS(_10sept_0_106[[#This Row],[V_phase]])))*0.6</f>
        <v>-1.0080192913150933E-3</v>
      </c>
    </row>
    <row r="272" spans="1:11" x14ac:dyDescent="0.25">
      <c r="A272">
        <v>89</v>
      </c>
      <c r="B272">
        <v>-15.31</v>
      </c>
      <c r="C272">
        <v>-99.27</v>
      </c>
      <c r="D272">
        <v>-15.36</v>
      </c>
      <c r="E272">
        <v>-100.69</v>
      </c>
      <c r="F272">
        <f>_10sept_0_106[[#This Row],[H_mag]]-40</f>
        <v>-55.31</v>
      </c>
      <c r="G272">
        <f>_10sept_0_106[[#This Row],[V_mag]]-40</f>
        <v>-55.36</v>
      </c>
      <c r="H272">
        <f>(10^(_10sept_0_106[[#This Row],[H_mag_adj]]/20)*COS(RADIANS(_10sept_0_106[[#This Row],[H_phase]])))*0.6</f>
        <v>-1.6584865980232491E-4</v>
      </c>
      <c r="I272">
        <f>(10^(_10sept_0_106[[#This Row],[H_mag_adj]]/20)*SIN(RADIANS(_10sept_0_106[[#This Row],[H_phase]])))*0.6</f>
        <v>-1.0161131876958017E-3</v>
      </c>
      <c r="J272">
        <f>(10^(_10sept_0_106[[#This Row],[V_mag_adj]]/20)*COS(RADIANS(_10sept_0_106[[#This Row],[V_phase]])))*0.6</f>
        <v>-1.8988196862423337E-4</v>
      </c>
      <c r="K272">
        <f>(10^(_10sept_0_106[[#This Row],[V_mag_adj]]/20)*SIN(RADIANS(_10sept_0_106[[#This Row],[V_phase]])))*0.6</f>
        <v>-1.0058841884110527E-3</v>
      </c>
    </row>
    <row r="273" spans="1:11" x14ac:dyDescent="0.25">
      <c r="A273">
        <v>90</v>
      </c>
      <c r="B273">
        <v>-15.28</v>
      </c>
      <c r="C273">
        <v>-115.25</v>
      </c>
      <c r="D273">
        <v>-15.32</v>
      </c>
      <c r="E273">
        <v>-116.23</v>
      </c>
      <c r="F273">
        <f>_10sept_0_106[[#This Row],[H_mag]]-40</f>
        <v>-55.28</v>
      </c>
      <c r="G273">
        <f>_10sept_0_106[[#This Row],[V_mag]]-40</f>
        <v>-55.32</v>
      </c>
      <c r="H273">
        <f>(10^(_10sept_0_106[[#This Row],[H_mag_adj]]/20)*COS(RADIANS(_10sept_0_106[[#This Row],[H_phase]])))*0.6</f>
        <v>-4.4069718498461995E-4</v>
      </c>
      <c r="I273">
        <f>(10^(_10sept_0_106[[#This Row],[H_mag_adj]]/20)*SIN(RADIANS(_10sept_0_106[[#This Row],[H_phase]])))*0.6</f>
        <v>-9.3441173546536332E-4</v>
      </c>
      <c r="J273">
        <f>(10^(_10sept_0_106[[#This Row],[V_mag_adj]]/20)*COS(RADIANS(_10sept_0_106[[#This Row],[V_phase]])))*0.6</f>
        <v>-4.5451638112572015E-4</v>
      </c>
      <c r="K273">
        <f>(10^(_10sept_0_106[[#This Row],[V_mag_adj]]/20)*SIN(RADIANS(_10sept_0_106[[#This Row],[V_phase]])))*0.6</f>
        <v>-9.2247966589758938E-4</v>
      </c>
    </row>
    <row r="274" spans="1:11" x14ac:dyDescent="0.25">
      <c r="A274">
        <v>91</v>
      </c>
      <c r="B274">
        <v>-15.31</v>
      </c>
      <c r="C274">
        <v>-129.94999999999999</v>
      </c>
      <c r="D274">
        <v>-15.33</v>
      </c>
      <c r="E274">
        <v>-131.13</v>
      </c>
      <c r="F274">
        <f>_10sept_0_106[[#This Row],[H_mag]]-40</f>
        <v>-55.31</v>
      </c>
      <c r="G274">
        <f>_10sept_0_106[[#This Row],[V_mag]]-40</f>
        <v>-55.33</v>
      </c>
      <c r="H274">
        <f>(10^(_10sept_0_106[[#This Row],[H_mag_adj]]/20)*COS(RADIANS(_10sept_0_106[[#This Row],[H_phase]])))*0.6</f>
        <v>-6.6109927340461336E-4</v>
      </c>
      <c r="I274">
        <f>(10^(_10sept_0_106[[#This Row],[H_mag_adj]]/20)*SIN(RADIANS(_10sept_0_106[[#This Row],[H_phase]])))*0.6</f>
        <v>-7.8926518919273465E-4</v>
      </c>
      <c r="J274">
        <f>(10^(_10sept_0_106[[#This Row],[V_mag_adj]]/20)*COS(RADIANS(_10sept_0_106[[#This Row],[V_phase]])))*0.6</f>
        <v>-6.7565520674295072E-4</v>
      </c>
      <c r="K274">
        <f>(10^(_10sept_0_106[[#This Row],[V_mag_adj]]/20)*SIN(RADIANS(_10sept_0_106[[#This Row],[V_phase]])))*0.6</f>
        <v>-7.7369994823009729E-4</v>
      </c>
    </row>
    <row r="275" spans="1:11" x14ac:dyDescent="0.25">
      <c r="A275">
        <v>92</v>
      </c>
      <c r="B275">
        <v>-15.42</v>
      </c>
      <c r="C275">
        <v>-146.30000000000001</v>
      </c>
      <c r="D275">
        <v>-15.48</v>
      </c>
      <c r="E275">
        <v>-146.62</v>
      </c>
      <c r="F275">
        <f>_10sept_0_106[[#This Row],[H_mag]]-40</f>
        <v>-55.42</v>
      </c>
      <c r="G275">
        <f>_10sept_0_106[[#This Row],[V_mag]]-40</f>
        <v>-55.480000000000004</v>
      </c>
      <c r="H275">
        <f>(10^(_10sept_0_106[[#This Row],[H_mag_adj]]/20)*COS(RADIANS(_10sept_0_106[[#This Row],[H_phase]])))*0.6</f>
        <v>-8.4576679041818996E-4</v>
      </c>
      <c r="I275">
        <f>(10^(_10sept_0_106[[#This Row],[H_mag_adj]]/20)*SIN(RADIANS(_10sept_0_106[[#This Row],[H_phase]])))*0.6</f>
        <v>-5.640563320756201E-4</v>
      </c>
      <c r="J275">
        <f>(10^(_10sept_0_106[[#This Row],[V_mag_adj]]/20)*COS(RADIANS(_10sept_0_106[[#This Row],[V_phase]])))*0.6</f>
        <v>-8.4306005487663435E-4</v>
      </c>
      <c r="K275">
        <f>(10^(_10sept_0_106[[#This Row],[V_mag_adj]]/20)*SIN(RADIANS(_10sept_0_106[[#This Row],[V_phase]])))*0.6</f>
        <v>-5.5547354784830406E-4</v>
      </c>
    </row>
    <row r="276" spans="1:11" x14ac:dyDescent="0.25">
      <c r="A276">
        <v>93</v>
      </c>
      <c r="B276">
        <v>-15.56</v>
      </c>
      <c r="C276">
        <v>-161.63</v>
      </c>
      <c r="D276">
        <v>-15.57</v>
      </c>
      <c r="E276">
        <v>-161.87</v>
      </c>
      <c r="F276">
        <f>_10sept_0_106[[#This Row],[H_mag]]-40</f>
        <v>-55.56</v>
      </c>
      <c r="G276">
        <f>_10sept_0_106[[#This Row],[V_mag]]-40</f>
        <v>-55.57</v>
      </c>
      <c r="H276">
        <f>(10^(_10sept_0_106[[#This Row],[H_mag_adj]]/20)*COS(RADIANS(_10sept_0_106[[#This Row],[H_phase]])))*0.6</f>
        <v>-9.4937173217833886E-4</v>
      </c>
      <c r="I276">
        <f>(10^(_10sept_0_106[[#This Row],[H_mag_adj]]/20)*SIN(RADIANS(_10sept_0_106[[#This Row],[H_phase]])))*0.6</f>
        <v>-3.1526193955827184E-4</v>
      </c>
      <c r="J276">
        <f>(10^(_10sept_0_106[[#This Row],[V_mag_adj]]/20)*COS(RADIANS(_10sept_0_106[[#This Row],[V_phase]])))*0.6</f>
        <v>-9.4959008008055389E-4</v>
      </c>
      <c r="K276">
        <f>(10^(_10sept_0_106[[#This Row],[V_mag_adj]]/20)*SIN(RADIANS(_10sept_0_106[[#This Row],[V_phase]])))*0.6</f>
        <v>-3.1092429542779087E-4</v>
      </c>
    </row>
    <row r="277" spans="1:11" x14ac:dyDescent="0.25">
      <c r="A277">
        <v>94</v>
      </c>
      <c r="B277">
        <v>-15.68</v>
      </c>
      <c r="C277">
        <v>-178.5</v>
      </c>
      <c r="D277">
        <v>-15.71</v>
      </c>
      <c r="E277">
        <v>-178.71</v>
      </c>
      <c r="F277">
        <f>_10sept_0_106[[#This Row],[H_mag]]-40</f>
        <v>-55.68</v>
      </c>
      <c r="G277">
        <f>_10sept_0_106[[#This Row],[V_mag]]-40</f>
        <v>-55.71</v>
      </c>
      <c r="H277">
        <f>(10^(_10sept_0_106[[#This Row],[H_mag_adj]]/20)*COS(RADIANS(_10sept_0_106[[#This Row],[H_phase]])))*0.6</f>
        <v>-9.8628494285669141E-4</v>
      </c>
      <c r="I277">
        <f>(10^(_10sept_0_106[[#This Row],[H_mag_adj]]/20)*SIN(RADIANS(_10sept_0_106[[#This Row],[H_phase]])))*0.6</f>
        <v>-2.5826780158515599E-5</v>
      </c>
      <c r="J277">
        <f>(10^(_10sept_0_106[[#This Row],[V_mag_adj]]/20)*COS(RADIANS(_10sept_0_106[[#This Row],[V_phase]])))*0.6</f>
        <v>-9.8297204306727688E-4</v>
      </c>
      <c r="K277">
        <f>(10^(_10sept_0_106[[#This Row],[V_mag_adj]]/20)*SIN(RADIANS(_10sept_0_106[[#This Row],[V_phase]])))*0.6</f>
        <v>-2.213510752640355E-5</v>
      </c>
    </row>
    <row r="278" spans="1:11" x14ac:dyDescent="0.25">
      <c r="A278">
        <v>95</v>
      </c>
      <c r="B278">
        <v>-15.71</v>
      </c>
      <c r="C278">
        <v>165.42</v>
      </c>
      <c r="D278">
        <v>-15.78</v>
      </c>
      <c r="E278">
        <v>164.73</v>
      </c>
      <c r="F278">
        <f>_10sept_0_106[[#This Row],[H_mag]]-40</f>
        <v>-55.71</v>
      </c>
      <c r="G278">
        <f>_10sept_0_106[[#This Row],[V_mag]]-40</f>
        <v>-55.78</v>
      </c>
      <c r="H278">
        <f>(10^(_10sept_0_106[[#This Row],[H_mag_adj]]/20)*COS(RADIANS(_10sept_0_106[[#This Row],[H_phase]])))*0.6</f>
        <v>-9.5155866192852146E-4</v>
      </c>
      <c r="I278">
        <f>(10^(_10sept_0_106[[#This Row],[H_mag_adj]]/20)*SIN(RADIANS(_10sept_0_106[[#This Row],[H_phase]])))*0.6</f>
        <v>2.4750780461606372E-4</v>
      </c>
      <c r="J278">
        <f>(10^(_10sept_0_106[[#This Row],[V_mag_adj]]/20)*COS(RADIANS(_10sept_0_106[[#This Row],[V_phase]])))*0.6</f>
        <v>-9.4089569289730634E-4</v>
      </c>
      <c r="K278">
        <f>(10^(_10sept_0_106[[#This Row],[V_mag_adj]]/20)*SIN(RADIANS(_10sept_0_106[[#This Row],[V_phase]])))*0.6</f>
        <v>2.5687048822937286E-4</v>
      </c>
    </row>
    <row r="279" spans="1:11" x14ac:dyDescent="0.25">
      <c r="A279">
        <v>96</v>
      </c>
      <c r="B279">
        <v>-15.71</v>
      </c>
      <c r="C279">
        <v>149.44999999999999</v>
      </c>
      <c r="D279">
        <v>-15.84</v>
      </c>
      <c r="E279">
        <v>148.78</v>
      </c>
      <c r="F279">
        <f>_10sept_0_106[[#This Row],[H_mag]]-40</f>
        <v>-55.71</v>
      </c>
      <c r="G279">
        <f>_10sept_0_106[[#This Row],[V_mag]]-40</f>
        <v>-55.84</v>
      </c>
      <c r="H279">
        <f>(10^(_10sept_0_106[[#This Row],[H_mag_adj]]/20)*COS(RADIANS(_10sept_0_106[[#This Row],[H_phase]])))*0.6</f>
        <v>-8.4673628696250362E-4</v>
      </c>
      <c r="I279">
        <f>(10^(_10sept_0_106[[#This Row],[H_mag_adj]]/20)*SIN(RADIANS(_10sept_0_106[[#This Row],[H_phase]])))*0.6</f>
        <v>4.9976160394533562E-4</v>
      </c>
      <c r="J279">
        <f>(10^(_10sept_0_106[[#This Row],[V_mag_adj]]/20)*COS(RADIANS(_10sept_0_106[[#This Row],[V_phase]])))*0.6</f>
        <v>-8.2834356673023202E-4</v>
      </c>
      <c r="K279">
        <f>(10^(_10sept_0_106[[#This Row],[V_mag_adj]]/20)*SIN(RADIANS(_10sept_0_106[[#This Row],[V_phase]])))*0.6</f>
        <v>5.0205797818203958E-4</v>
      </c>
    </row>
    <row r="280" spans="1:11" x14ac:dyDescent="0.25">
      <c r="A280">
        <v>97</v>
      </c>
      <c r="B280">
        <v>-15.72</v>
      </c>
      <c r="C280">
        <v>133.55000000000001</v>
      </c>
      <c r="D280">
        <v>-15.75</v>
      </c>
      <c r="E280">
        <v>133.01</v>
      </c>
      <c r="F280">
        <f>_10sept_0_106[[#This Row],[H_mag]]-40</f>
        <v>-55.72</v>
      </c>
      <c r="G280">
        <f>_10sept_0_106[[#This Row],[V_mag]]-40</f>
        <v>-55.75</v>
      </c>
      <c r="H280">
        <f>(10^(_10sept_0_106[[#This Row],[H_mag_adj]]/20)*COS(RADIANS(_10sept_0_106[[#This Row],[H_phase]])))*0.6</f>
        <v>-6.7664749908285745E-4</v>
      </c>
      <c r="I280">
        <f>(10^(_10sept_0_106[[#This Row],[H_mag_adj]]/20)*SIN(RADIANS(_10sept_0_106[[#This Row],[H_phase]])))*0.6</f>
        <v>7.1179263758468626E-4</v>
      </c>
      <c r="J280">
        <f>(10^(_10sept_0_106[[#This Row],[V_mag_adj]]/20)*COS(RADIANS(_10sept_0_106[[#This Row],[V_phase]])))*0.6</f>
        <v>-6.6759926621029562E-4</v>
      </c>
      <c r="K280">
        <f>(10^(_10sept_0_106[[#This Row],[V_mag_adj]]/20)*SIN(RADIANS(_10sept_0_106[[#This Row],[V_phase]])))*0.6</f>
        <v>7.1566209993476992E-4</v>
      </c>
    </row>
    <row r="281" spans="1:11" x14ac:dyDescent="0.25">
      <c r="A281">
        <v>98</v>
      </c>
      <c r="B281">
        <v>-15.74</v>
      </c>
      <c r="C281">
        <v>117</v>
      </c>
      <c r="D281">
        <v>-15.72</v>
      </c>
      <c r="E281">
        <v>116.43</v>
      </c>
      <c r="F281">
        <f>_10sept_0_106[[#This Row],[H_mag]]-40</f>
        <v>-55.74</v>
      </c>
      <c r="G281">
        <f>_10sept_0_106[[#This Row],[V_mag]]-40</f>
        <v>-55.72</v>
      </c>
      <c r="H281">
        <f>(10^(_10sept_0_106[[#This Row],[H_mag_adj]]/20)*COS(RADIANS(_10sept_0_106[[#This Row],[H_phase]])))*0.6</f>
        <v>-4.4483404195511317E-4</v>
      </c>
      <c r="I281">
        <f>(10^(_10sept_0_106[[#This Row],[H_mag_adj]]/20)*SIN(RADIANS(_10sept_0_106[[#This Row],[H_phase]])))*0.6</f>
        <v>8.7303596394742425E-4</v>
      </c>
      <c r="J281">
        <f>(10^(_10sept_0_106[[#This Row],[V_mag_adj]]/20)*COS(RADIANS(_10sept_0_106[[#This Row],[V_phase]])))*0.6</f>
        <v>-4.3713225836472698E-4</v>
      </c>
      <c r="K281">
        <f>(10^(_10sept_0_106[[#This Row],[V_mag_adj]]/20)*SIN(RADIANS(_10sept_0_106[[#This Row],[V_phase]])))*0.6</f>
        <v>8.7944072320526737E-4</v>
      </c>
    </row>
    <row r="282" spans="1:11" x14ac:dyDescent="0.25">
      <c r="A282">
        <v>99</v>
      </c>
      <c r="B282">
        <v>-15.68</v>
      </c>
      <c r="C282">
        <v>101.13</v>
      </c>
      <c r="D282">
        <v>-15.73</v>
      </c>
      <c r="E282">
        <v>100.62</v>
      </c>
      <c r="F282">
        <f>_10sept_0_106[[#This Row],[H_mag]]-40</f>
        <v>-55.68</v>
      </c>
      <c r="G282">
        <f>_10sept_0_106[[#This Row],[V_mag]]-40</f>
        <v>-55.730000000000004</v>
      </c>
      <c r="H282">
        <f>(10^(_10sept_0_106[[#This Row],[H_mag_adj]]/20)*COS(RADIANS(_10sept_0_106[[#This Row],[H_phase]])))*0.6</f>
        <v>-1.9045351115467302E-4</v>
      </c>
      <c r="I282">
        <f>(10^(_10sept_0_106[[#This Row],[H_mag_adj]]/20)*SIN(RADIANS(_10sept_0_106[[#This Row],[H_phase]])))*0.6</f>
        <v>9.6806635680000779E-4</v>
      </c>
      <c r="J282">
        <f>(10^(_10sept_0_106[[#This Row],[V_mag_adj]]/20)*COS(RADIANS(_10sept_0_106[[#This Row],[V_phase]])))*0.6</f>
        <v>-1.807854621142496E-4</v>
      </c>
      <c r="K282">
        <f>(10^(_10sept_0_106[[#This Row],[V_mag_adj]]/20)*SIN(RADIANS(_10sept_0_106[[#This Row],[V_phase]])))*0.6</f>
        <v>9.641571053552047E-4</v>
      </c>
    </row>
    <row r="283" spans="1:11" x14ac:dyDescent="0.25">
      <c r="A283">
        <v>100</v>
      </c>
      <c r="B283">
        <v>-15.74</v>
      </c>
      <c r="C283">
        <v>85.42</v>
      </c>
      <c r="D283">
        <v>-15.77</v>
      </c>
      <c r="E283">
        <v>85.16</v>
      </c>
      <c r="F283">
        <f>_10sept_0_106[[#This Row],[H_mag]]-40</f>
        <v>-55.74</v>
      </c>
      <c r="G283">
        <f>_10sept_0_106[[#This Row],[V_mag]]-40</f>
        <v>-55.769999999999996</v>
      </c>
      <c r="H283">
        <f>(10^(_10sept_0_106[[#This Row],[H_mag_adj]]/20)*COS(RADIANS(_10sept_0_106[[#This Row],[H_phase]])))*0.6</f>
        <v>7.8240477081901257E-5</v>
      </c>
      <c r="I283">
        <f>(10^(_10sept_0_106[[#This Row],[H_mag_adj]]/20)*SIN(RADIANS(_10sept_0_106[[#This Row],[H_phase]])))*0.6</f>
        <v>9.767023840319669E-4</v>
      </c>
      <c r="J283">
        <f>(10^(_10sept_0_106[[#This Row],[V_mag_adj]]/20)*COS(RADIANS(_10sept_0_106[[#This Row],[V_phase]])))*0.6</f>
        <v>8.238674541933797E-5</v>
      </c>
      <c r="K283">
        <f>(10^(_10sept_0_106[[#This Row],[V_mag_adj]]/20)*SIN(RADIANS(_10sept_0_106[[#This Row],[V_phase]])))*0.6</f>
        <v>9.7297095232983183E-4</v>
      </c>
    </row>
    <row r="284" spans="1:11" x14ac:dyDescent="0.25">
      <c r="A284">
        <v>101</v>
      </c>
      <c r="B284">
        <v>-15.77</v>
      </c>
      <c r="C284">
        <v>69.86</v>
      </c>
      <c r="D284">
        <v>-15.84</v>
      </c>
      <c r="E284">
        <v>69.48</v>
      </c>
      <c r="F284">
        <f>_10sept_0_106[[#This Row],[H_mag]]-40</f>
        <v>-55.769999999999996</v>
      </c>
      <c r="G284">
        <f>_10sept_0_106[[#This Row],[V_mag]]-40</f>
        <v>-55.84</v>
      </c>
      <c r="H284">
        <f>(10^(_10sept_0_106[[#This Row],[H_mag_adj]]/20)*COS(RADIANS(_10sept_0_106[[#This Row],[H_phase]])))*0.6</f>
        <v>3.3620755919580244E-4</v>
      </c>
      <c r="I284">
        <f>(10^(_10sept_0_106[[#This Row],[H_mag_adj]]/20)*SIN(RADIANS(_10sept_0_106[[#This Row],[H_phase]])))*0.6</f>
        <v>9.167467082231666E-4</v>
      </c>
      <c r="J284">
        <f>(10^(_10sept_0_106[[#This Row],[V_mag_adj]]/20)*COS(RADIANS(_10sept_0_106[[#This Row],[V_phase]])))*0.6</f>
        <v>3.3953284755726805E-4</v>
      </c>
      <c r="K284">
        <f>(10^(_10sept_0_106[[#This Row],[V_mag_adj]]/20)*SIN(RADIANS(_10sept_0_106[[#This Row],[V_phase]])))*0.6</f>
        <v>9.0715639414009133E-4</v>
      </c>
    </row>
    <row r="285" spans="1:11" x14ac:dyDescent="0.25">
      <c r="A285">
        <v>102</v>
      </c>
      <c r="B285">
        <v>-15.83</v>
      </c>
      <c r="C285">
        <v>54</v>
      </c>
      <c r="D285">
        <v>-15.87</v>
      </c>
      <c r="E285">
        <v>53.77</v>
      </c>
      <c r="F285">
        <f>_10sept_0_106[[#This Row],[H_mag]]-40</f>
        <v>-55.83</v>
      </c>
      <c r="G285">
        <f>_10sept_0_106[[#This Row],[V_mag]]-40</f>
        <v>-55.87</v>
      </c>
      <c r="H285">
        <f>(10^(_10sept_0_106[[#This Row],[H_mag_adj]]/20)*COS(RADIANS(_10sept_0_106[[#This Row],[H_phase]])))*0.6</f>
        <v>5.6999354267506068E-4</v>
      </c>
      <c r="I285">
        <f>(10^(_10sept_0_106[[#This Row],[H_mag_adj]]/20)*SIN(RADIANS(_10sept_0_106[[#This Row],[H_phase]])))*0.6</f>
        <v>7.8452880692326773E-4</v>
      </c>
      <c r="J285">
        <f>(10^(_10sept_0_106[[#This Row],[V_mag_adj]]/20)*COS(RADIANS(_10sept_0_106[[#This Row],[V_phase]])))*0.6</f>
        <v>5.705049111621427E-4</v>
      </c>
      <c r="K285">
        <f>(10^(_10sept_0_106[[#This Row],[V_mag_adj]]/20)*SIN(RADIANS(_10sept_0_106[[#This Row],[V_phase]])))*0.6</f>
        <v>7.7864035073645338E-4</v>
      </c>
    </row>
    <row r="286" spans="1:11" x14ac:dyDescent="0.25">
      <c r="A286">
        <v>103</v>
      </c>
      <c r="B286">
        <v>-15.88</v>
      </c>
      <c r="C286">
        <v>38.479999999999997</v>
      </c>
      <c r="D286">
        <v>-15.89</v>
      </c>
      <c r="E286">
        <v>38.39</v>
      </c>
      <c r="F286">
        <f>_10sept_0_106[[#This Row],[H_mag]]-40</f>
        <v>-55.88</v>
      </c>
      <c r="G286">
        <f>_10sept_0_106[[#This Row],[V_mag]]-40</f>
        <v>-55.89</v>
      </c>
      <c r="H286">
        <f>(10^(_10sept_0_106[[#This Row],[H_mag_adj]]/20)*COS(RADIANS(_10sept_0_106[[#This Row],[H_phase]])))*0.6</f>
        <v>7.5477266499115992E-4</v>
      </c>
      <c r="I286">
        <f>(10^(_10sept_0_106[[#This Row],[H_mag_adj]]/20)*SIN(RADIANS(_10sept_0_106[[#This Row],[H_phase]])))*0.6</f>
        <v>5.999432413242063E-4</v>
      </c>
      <c r="J286">
        <f>(10^(_10sept_0_106[[#This Row],[V_mag_adj]]/20)*COS(RADIANS(_10sept_0_106[[#This Row],[V_phase]])))*0.6</f>
        <v>7.5484457469184171E-4</v>
      </c>
      <c r="K286">
        <f>(10^(_10sept_0_106[[#This Row],[V_mag_adj]]/20)*SIN(RADIANS(_10sept_0_106[[#This Row],[V_phase]])))*0.6</f>
        <v>5.9806795983334267E-4</v>
      </c>
    </row>
    <row r="287" spans="1:11" x14ac:dyDescent="0.25">
      <c r="A287">
        <v>104</v>
      </c>
      <c r="B287">
        <v>-16.02</v>
      </c>
      <c r="C287">
        <v>22.6</v>
      </c>
      <c r="D287">
        <v>-16.09</v>
      </c>
      <c r="E287">
        <v>23.01</v>
      </c>
      <c r="F287">
        <f>_10sept_0_106[[#This Row],[H_mag]]-40</f>
        <v>-56.019999999999996</v>
      </c>
      <c r="G287">
        <f>_10sept_0_106[[#This Row],[V_mag]]-40</f>
        <v>-56.09</v>
      </c>
      <c r="H287">
        <f>(10^(_10sept_0_106[[#This Row],[H_mag_adj]]/20)*COS(RADIANS(_10sept_0_106[[#This Row],[H_phase]])))*0.6</f>
        <v>8.7589460738657181E-4</v>
      </c>
      <c r="I287">
        <f>(10^(_10sept_0_106[[#This Row],[H_mag_adj]]/20)*SIN(RADIANS(_10sept_0_106[[#This Row],[H_phase]])))*0.6</f>
        <v>3.6459973527395648E-4</v>
      </c>
      <c r="J287">
        <f>(10^(_10sept_0_106[[#This Row],[V_mag_adj]]/20)*COS(RADIANS(_10sept_0_106[[#This Row],[V_phase]])))*0.6</f>
        <v>8.6625379581905875E-4</v>
      </c>
      <c r="K287">
        <f>(10^(_10sept_0_106[[#This Row],[V_mag_adj]]/20)*SIN(RADIANS(_10sept_0_106[[#This Row],[V_phase]])))*0.6</f>
        <v>3.6788136501081115E-4</v>
      </c>
    </row>
    <row r="288" spans="1:11" x14ac:dyDescent="0.25">
      <c r="A288">
        <v>105</v>
      </c>
      <c r="B288">
        <v>-16.16</v>
      </c>
      <c r="C288">
        <v>6.52</v>
      </c>
      <c r="D288">
        <v>-16.28</v>
      </c>
      <c r="E288">
        <v>5.99</v>
      </c>
      <c r="F288">
        <f>_10sept_0_106[[#This Row],[H_mag]]-40</f>
        <v>-56.16</v>
      </c>
      <c r="G288">
        <f>_10sept_0_106[[#This Row],[V_mag]]-40</f>
        <v>-56.28</v>
      </c>
      <c r="H288">
        <f>(10^(_10sept_0_106[[#This Row],[H_mag_adj]]/20)*COS(RADIANS(_10sept_0_106[[#This Row],[H_phase]])))*0.6</f>
        <v>9.2754124872690066E-4</v>
      </c>
      <c r="I288">
        <f>(10^(_10sept_0_106[[#This Row],[H_mag_adj]]/20)*SIN(RADIANS(_10sept_0_106[[#This Row],[H_phase]])))*0.6</f>
        <v>1.0600796543262938E-4</v>
      </c>
      <c r="J288">
        <f>(10^(_10sept_0_106[[#This Row],[V_mag_adj]]/20)*COS(RADIANS(_10sept_0_106[[#This Row],[V_phase]])))*0.6</f>
        <v>9.1574289850820598E-4</v>
      </c>
      <c r="K288">
        <f>(10^(_10sept_0_106[[#This Row],[V_mag_adj]]/20)*SIN(RADIANS(_10sept_0_106[[#This Row],[V_phase]])))*0.6</f>
        <v>9.608686712736274E-5</v>
      </c>
    </row>
    <row r="289" spans="1:11" x14ac:dyDescent="0.25">
      <c r="A289">
        <v>106</v>
      </c>
      <c r="B289">
        <v>-16.25</v>
      </c>
      <c r="C289">
        <v>-10.8</v>
      </c>
      <c r="D289">
        <v>-16.350000000000001</v>
      </c>
      <c r="E289">
        <v>-10.97</v>
      </c>
      <c r="F289">
        <f>_10sept_0_106[[#This Row],[H_mag]]-40</f>
        <v>-56.25</v>
      </c>
      <c r="G289">
        <f>_10sept_0_106[[#This Row],[V_mag]]-40</f>
        <v>-56.35</v>
      </c>
      <c r="H289">
        <f>(10^(_10sept_0_106[[#This Row],[H_mag_adj]]/20)*COS(RADIANS(_10sept_0_106[[#This Row],[H_phase]])))*0.6</f>
        <v>9.0759011616429477E-4</v>
      </c>
      <c r="I289">
        <f>(10^(_10sept_0_106[[#This Row],[H_mag_adj]]/20)*SIN(RADIANS(_10sept_0_106[[#This Row],[H_phase]])))*0.6</f>
        <v>-1.7313207409107336E-4</v>
      </c>
      <c r="J289">
        <f>(10^(_10sept_0_106[[#This Row],[V_mag_adj]]/20)*COS(RADIANS(_10sept_0_106[[#This Row],[V_phase]])))*0.6</f>
        <v>8.966892565258019E-4</v>
      </c>
      <c r="K289">
        <f>(10^(_10sept_0_106[[#This Row],[V_mag_adj]]/20)*SIN(RADIANS(_10sept_0_106[[#This Row],[V_phase]])))*0.6</f>
        <v>-1.7381153937485238E-4</v>
      </c>
    </row>
    <row r="290" spans="1:11" x14ac:dyDescent="0.25">
      <c r="A290">
        <v>107</v>
      </c>
      <c r="B290">
        <v>-16.38</v>
      </c>
      <c r="C290">
        <v>-29.25</v>
      </c>
      <c r="D290">
        <v>-16.37</v>
      </c>
      <c r="E290">
        <v>-29.86</v>
      </c>
      <c r="F290">
        <f>_10sept_0_106[[#This Row],[H_mag]]-40</f>
        <v>-56.379999999999995</v>
      </c>
      <c r="G290">
        <f>_10sept_0_106[[#This Row],[V_mag]]-40</f>
        <v>-56.370000000000005</v>
      </c>
      <c r="H290">
        <f>(10^(_10sept_0_106[[#This Row],[H_mag_adj]]/20)*COS(RADIANS(_10sept_0_106[[#This Row],[H_phase]])))*0.6</f>
        <v>7.9417223288195395E-4</v>
      </c>
      <c r="I290">
        <f>(10^(_10sept_0_106[[#This Row],[H_mag_adj]]/20)*SIN(RADIANS(_10sept_0_106[[#This Row],[H_phase]])))*0.6</f>
        <v>-4.4475782037683526E-4</v>
      </c>
      <c r="J290">
        <f>(10^(_10sept_0_106[[#This Row],[V_mag_adj]]/20)*COS(RADIANS(_10sept_0_106[[#This Row],[V_phase]])))*0.6</f>
        <v>7.9030154061062938E-4</v>
      </c>
      <c r="K290">
        <f>(10^(_10sept_0_106[[#This Row],[V_mag_adj]]/20)*SIN(RADIANS(_10sept_0_106[[#This Row],[V_phase]])))*0.6</f>
        <v>-4.5370966801214257E-4</v>
      </c>
    </row>
    <row r="291" spans="1:11" x14ac:dyDescent="0.25">
      <c r="A291">
        <v>108</v>
      </c>
      <c r="B291">
        <v>-16.2</v>
      </c>
      <c r="C291">
        <v>-46.53</v>
      </c>
      <c r="D291">
        <v>-16.260000000000002</v>
      </c>
      <c r="E291">
        <v>-46.93</v>
      </c>
      <c r="F291">
        <f>_10sept_0_106[[#This Row],[H_mag]]-40</f>
        <v>-56.2</v>
      </c>
      <c r="G291">
        <f>_10sept_0_106[[#This Row],[V_mag]]-40</f>
        <v>-56.260000000000005</v>
      </c>
      <c r="H291">
        <f>(10^(_10sept_0_106[[#This Row],[H_mag_adj]]/20)*COS(RADIANS(_10sept_0_106[[#This Row],[H_phase]])))*0.6</f>
        <v>6.3932796715269048E-4</v>
      </c>
      <c r="I291">
        <f>(10^(_10sept_0_106[[#This Row],[H_mag_adj]]/20)*SIN(RADIANS(_10sept_0_106[[#This Row],[H_phase]])))*0.6</f>
        <v>-6.7441797222747818E-4</v>
      </c>
      <c r="J291">
        <f>(10^(_10sept_0_106[[#This Row],[V_mag_adj]]/20)*COS(RADIANS(_10sept_0_106[[#This Row],[V_phase]])))*0.6</f>
        <v>6.3023551587269053E-4</v>
      </c>
      <c r="K291">
        <f>(10^(_10sept_0_106[[#This Row],[V_mag_adj]]/20)*SIN(RADIANS(_10sept_0_106[[#This Row],[V_phase]])))*0.6</f>
        <v>-6.7419157932115635E-4</v>
      </c>
    </row>
    <row r="292" spans="1:11" x14ac:dyDescent="0.25">
      <c r="A292">
        <v>109</v>
      </c>
      <c r="B292">
        <v>-15.93</v>
      </c>
      <c r="C292">
        <v>-63.53</v>
      </c>
      <c r="D292">
        <v>-16.010000000000002</v>
      </c>
      <c r="E292">
        <v>-63.67</v>
      </c>
      <c r="F292">
        <f>_10sept_0_106[[#This Row],[H_mag]]-40</f>
        <v>-55.93</v>
      </c>
      <c r="G292">
        <f>_10sept_0_106[[#This Row],[V_mag]]-40</f>
        <v>-56.010000000000005</v>
      </c>
      <c r="H292">
        <f>(10^(_10sept_0_106[[#This Row],[H_mag_adj]]/20)*COS(RADIANS(_10sept_0_106[[#This Row],[H_phase]])))*0.6</f>
        <v>4.2728958049346831E-4</v>
      </c>
      <c r="I292">
        <f>(10^(_10sept_0_106[[#This Row],[H_mag_adj]]/20)*SIN(RADIANS(_10sept_0_106[[#This Row],[H_phase]])))*0.6</f>
        <v>-8.5813523605534519E-4</v>
      </c>
      <c r="J292">
        <f>(10^(_10sept_0_106[[#This Row],[V_mag_adj]]/20)*COS(RADIANS(_10sept_0_106[[#This Row],[V_phase]])))*0.6</f>
        <v>4.2129330808796399E-4</v>
      </c>
      <c r="K292">
        <f>(10^(_10sept_0_106[[#This Row],[V_mag_adj]]/20)*SIN(RADIANS(_10sept_0_106[[#This Row],[V_phase]])))*0.6</f>
        <v>-8.5129975898731302E-4</v>
      </c>
    </row>
    <row r="293" spans="1:11" x14ac:dyDescent="0.25">
      <c r="A293">
        <v>110</v>
      </c>
      <c r="B293">
        <v>-15.66</v>
      </c>
      <c r="C293">
        <v>-79.260000000000005</v>
      </c>
      <c r="D293">
        <v>-15.67</v>
      </c>
      <c r="E293">
        <v>-80.12</v>
      </c>
      <c r="F293">
        <f>_10sept_0_106[[#This Row],[H_mag]]-40</f>
        <v>-55.66</v>
      </c>
      <c r="G293">
        <f>_10sept_0_106[[#This Row],[V_mag]]-40</f>
        <v>-55.67</v>
      </c>
      <c r="H293">
        <f>(10^(_10sept_0_106[[#This Row],[H_mag_adj]]/20)*COS(RADIANS(_10sept_0_106[[#This Row],[H_phase]])))*0.6</f>
        <v>1.8428357176497668E-4</v>
      </c>
      <c r="I293">
        <f>(10^(_10sept_0_106[[#This Row],[H_mag_adj]]/20)*SIN(RADIANS(_10sept_0_106[[#This Row],[H_phase]])))*0.6</f>
        <v>-9.7157485659089154E-4</v>
      </c>
      <c r="J293">
        <f>(10^(_10sept_0_106[[#This Row],[V_mag_adj]]/20)*COS(RADIANS(_10sept_0_106[[#This Row],[V_phase]])))*0.6</f>
        <v>1.6948494657189884E-4</v>
      </c>
      <c r="K293">
        <f>(10^(_10sept_0_106[[#This Row],[V_mag_adj]]/20)*SIN(RADIANS(_10sept_0_106[[#This Row],[V_phase]])))*0.6</f>
        <v>-9.7311039474780173E-4</v>
      </c>
    </row>
    <row r="294" spans="1:11" x14ac:dyDescent="0.25">
      <c r="A294">
        <v>111</v>
      </c>
      <c r="B294">
        <v>-15.4</v>
      </c>
      <c r="C294">
        <v>-95.01</v>
      </c>
      <c r="D294">
        <v>-15.47</v>
      </c>
      <c r="E294">
        <v>-95.36</v>
      </c>
      <c r="F294">
        <f>_10sept_0_106[[#This Row],[H_mag]]-40</f>
        <v>-55.4</v>
      </c>
      <c r="G294">
        <f>_10sept_0_106[[#This Row],[V_mag]]-40</f>
        <v>-55.47</v>
      </c>
      <c r="H294">
        <f>(10^(_10sept_0_106[[#This Row],[H_mag_adj]]/20)*COS(RADIANS(_10sept_0_106[[#This Row],[H_phase]])))*0.6</f>
        <v>-8.8984173710395827E-5</v>
      </c>
      <c r="I294">
        <f>(10^(_10sept_0_106[[#This Row],[H_mag_adj]]/20)*SIN(RADIANS(_10sept_0_106[[#This Row],[H_phase]])))*0.6</f>
        <v>-1.0150532783822996E-3</v>
      </c>
      <c r="J294">
        <f>(10^(_10sept_0_106[[#This Row],[V_mag_adj]]/20)*COS(RADIANS(_10sept_0_106[[#This Row],[V_phase]])))*0.6</f>
        <v>-9.4419080215127419E-5</v>
      </c>
      <c r="K294">
        <f>(10^(_10sept_0_106[[#This Row],[V_mag_adj]]/20)*SIN(RADIANS(_10sept_0_106[[#This Row],[V_phase]])))*0.6</f>
        <v>-1.006347796504911E-3</v>
      </c>
    </row>
    <row r="295" spans="1:11" x14ac:dyDescent="0.25">
      <c r="A295">
        <v>112</v>
      </c>
      <c r="B295">
        <v>-15.28</v>
      </c>
      <c r="C295">
        <v>-108.93</v>
      </c>
      <c r="D295">
        <v>-15.3</v>
      </c>
      <c r="E295">
        <v>-109.23</v>
      </c>
      <c r="F295">
        <f>_10sept_0_106[[#This Row],[H_mag]]-40</f>
        <v>-55.28</v>
      </c>
      <c r="G295">
        <f>_10sept_0_106[[#This Row],[V_mag]]-40</f>
        <v>-55.3</v>
      </c>
      <c r="H295">
        <f>(10^(_10sept_0_106[[#This Row],[H_mag_adj]]/20)*COS(RADIANS(_10sept_0_106[[#This Row],[H_phase]])))*0.6</f>
        <v>-3.3515766440412589E-4</v>
      </c>
      <c r="I295">
        <f>(10^(_10sept_0_106[[#This Row],[H_mag_adj]]/20)*SIN(RADIANS(_10sept_0_106[[#This Row],[H_phase]])))*0.6</f>
        <v>-9.7724543499569838E-4</v>
      </c>
      <c r="J295">
        <f>(10^(_10sept_0_106[[#This Row],[V_mag_adj]]/20)*COS(RADIANS(_10sept_0_106[[#This Row],[V_phase]])))*0.6</f>
        <v>-3.3948729286337529E-4</v>
      </c>
      <c r="K295">
        <f>(10^(_10sept_0_106[[#This Row],[V_mag_adj]]/20)*SIN(RADIANS(_10sept_0_106[[#This Row],[V_phase]])))*0.6</f>
        <v>-9.7323363052465213E-4</v>
      </c>
    </row>
    <row r="296" spans="1:11" x14ac:dyDescent="0.25">
      <c r="A296">
        <v>113</v>
      </c>
      <c r="B296">
        <v>-15.26</v>
      </c>
      <c r="C296">
        <v>-122.72</v>
      </c>
      <c r="D296">
        <v>-15.31</v>
      </c>
      <c r="E296">
        <v>-123.35</v>
      </c>
      <c r="F296">
        <f>_10sept_0_106[[#This Row],[H_mag]]-40</f>
        <v>-55.26</v>
      </c>
      <c r="G296">
        <f>_10sept_0_106[[#This Row],[V_mag]]-40</f>
        <v>-55.31</v>
      </c>
      <c r="H296">
        <f>(10^(_10sept_0_106[[#This Row],[H_mag_adj]]/20)*COS(RADIANS(_10sept_0_106[[#This Row],[H_phase]])))*0.6</f>
        <v>-5.5972446677393455E-4</v>
      </c>
      <c r="I296">
        <f>(10^(_10sept_0_106[[#This Row],[H_mag_adj]]/20)*SIN(RADIANS(_10sept_0_106[[#This Row],[H_phase]])))*0.6</f>
        <v>-8.7119138878270666E-4</v>
      </c>
      <c r="J296">
        <f>(10^(_10sept_0_106[[#This Row],[V_mag_adj]]/20)*COS(RADIANS(_10sept_0_106[[#This Row],[V_phase]])))*0.6</f>
        <v>-5.6600212172932727E-4</v>
      </c>
      <c r="K296">
        <f>(10^(_10sept_0_106[[#This Row],[V_mag_adj]]/20)*SIN(RADIANS(_10sept_0_106[[#This Row],[V_phase]])))*0.6</f>
        <v>-8.6001941045853755E-4</v>
      </c>
    </row>
    <row r="297" spans="1:11" x14ac:dyDescent="0.25">
      <c r="A297">
        <v>114</v>
      </c>
      <c r="B297">
        <v>-15.4</v>
      </c>
      <c r="C297">
        <v>-137.11000000000001</v>
      </c>
      <c r="D297">
        <v>-15.45</v>
      </c>
      <c r="E297">
        <v>-137.24</v>
      </c>
      <c r="F297">
        <f>_10sept_0_106[[#This Row],[H_mag]]-40</f>
        <v>-55.4</v>
      </c>
      <c r="G297">
        <f>_10sept_0_106[[#This Row],[V_mag]]-40</f>
        <v>-55.45</v>
      </c>
      <c r="H297">
        <f>(10^(_10sept_0_106[[#This Row],[H_mag_adj]]/20)*COS(RADIANS(_10sept_0_106[[#This Row],[H_phase]])))*0.6</f>
        <v>-7.4654284461118112E-4</v>
      </c>
      <c r="I297">
        <f>(10^(_10sept_0_106[[#This Row],[H_mag_adj]]/20)*SIN(RADIANS(_10sept_0_106[[#This Row],[H_phase]])))*0.6</f>
        <v>-6.9348765114125984E-4</v>
      </c>
      <c r="J297">
        <f>(10^(_10sept_0_106[[#This Row],[V_mag_adj]]/20)*COS(RADIANS(_10sept_0_106[[#This Row],[V_phase]])))*0.6</f>
        <v>-7.4382027391303024E-4</v>
      </c>
      <c r="K297">
        <f>(10^(_10sept_0_106[[#This Row],[V_mag_adj]]/20)*SIN(RADIANS(_10sept_0_106[[#This Row],[V_phase]])))*0.6</f>
        <v>-6.8782118055302102E-4</v>
      </c>
    </row>
    <row r="298" spans="1:11" x14ac:dyDescent="0.25">
      <c r="A298">
        <v>115</v>
      </c>
      <c r="B298">
        <v>-15.63</v>
      </c>
      <c r="C298">
        <v>-152.09</v>
      </c>
      <c r="D298">
        <v>-15.69</v>
      </c>
      <c r="E298">
        <v>-152.16</v>
      </c>
      <c r="F298">
        <f>_10sept_0_106[[#This Row],[H_mag]]-40</f>
        <v>-55.63</v>
      </c>
      <c r="G298">
        <f>_10sept_0_106[[#This Row],[V_mag]]-40</f>
        <v>-55.69</v>
      </c>
      <c r="H298">
        <f>(10^(_10sept_0_106[[#This Row],[H_mag_adj]]/20)*COS(RADIANS(_10sept_0_106[[#This Row],[H_phase]])))*0.6</f>
        <v>-8.7689625695233067E-4</v>
      </c>
      <c r="I298">
        <f>(10^(_10sept_0_106[[#This Row],[H_mag_adj]]/20)*SIN(RADIANS(_10sept_0_106[[#This Row],[H_phase]])))*0.6</f>
        <v>-4.6448863927270177E-4</v>
      </c>
      <c r="J298">
        <f>(10^(_10sept_0_106[[#This Row],[V_mag_adj]]/20)*COS(RADIANS(_10sept_0_106[[#This Row],[V_phase]])))*0.6</f>
        <v>-8.7142266892802057E-4</v>
      </c>
      <c r="K298">
        <f>(10^(_10sept_0_106[[#This Row],[V_mag_adj]]/20)*SIN(RADIANS(_10sept_0_106[[#This Row],[V_phase]])))*0.6</f>
        <v>-4.6022682207639263E-4</v>
      </c>
    </row>
    <row r="299" spans="1:11" x14ac:dyDescent="0.25">
      <c r="A299">
        <v>116</v>
      </c>
      <c r="B299">
        <v>-15.89</v>
      </c>
      <c r="C299">
        <v>-166.68</v>
      </c>
      <c r="D299">
        <v>-15.92</v>
      </c>
      <c r="E299">
        <v>-166.6</v>
      </c>
      <c r="F299">
        <f>_10sept_0_106[[#This Row],[H_mag]]-40</f>
        <v>-55.89</v>
      </c>
      <c r="G299">
        <f>_10sept_0_106[[#This Row],[V_mag]]-40</f>
        <v>-55.92</v>
      </c>
      <c r="H299">
        <f>(10^(_10sept_0_106[[#This Row],[H_mag_adj]]/20)*COS(RADIANS(_10sept_0_106[[#This Row],[H_phase]])))*0.6</f>
        <v>-9.3714773180581272E-4</v>
      </c>
      <c r="I299">
        <f>(10^(_10sept_0_106[[#This Row],[H_mag_adj]]/20)*SIN(RADIANS(_10sept_0_106[[#This Row],[H_phase]])))*0.6</f>
        <v>-2.2187777106358561E-4</v>
      </c>
      <c r="J299">
        <f>(10^(_10sept_0_106[[#This Row],[V_mag_adj]]/20)*COS(RADIANS(_10sept_0_106[[#This Row],[V_phase]])))*0.6</f>
        <v>-9.3360687961951375E-4</v>
      </c>
      <c r="K299">
        <f>(10^(_10sept_0_106[[#This Row],[V_mag_adj]]/20)*SIN(RADIANS(_10sept_0_106[[#This Row],[V_phase]])))*0.6</f>
        <v>-2.2241653178921796E-4</v>
      </c>
    </row>
    <row r="300" spans="1:11" x14ac:dyDescent="0.25">
      <c r="A300">
        <v>117</v>
      </c>
      <c r="B300">
        <v>-16.170000000000002</v>
      </c>
      <c r="C300">
        <v>177.33</v>
      </c>
      <c r="D300">
        <v>-16.170000000000002</v>
      </c>
      <c r="E300">
        <v>177.2</v>
      </c>
      <c r="F300">
        <f>_10sept_0_106[[#This Row],[H_mag]]-40</f>
        <v>-56.17</v>
      </c>
      <c r="G300">
        <f>_10sept_0_106[[#This Row],[V_mag]]-40</f>
        <v>-56.17</v>
      </c>
      <c r="H300">
        <f>(10^(_10sept_0_106[[#This Row],[H_mag_adj]]/20)*COS(RADIANS(_10sept_0_106[[#This Row],[H_phase]])))*0.6</f>
        <v>-9.3149284956389484E-4</v>
      </c>
      <c r="I300">
        <f>(10^(_10sept_0_106[[#This Row],[H_mag_adj]]/20)*SIN(RADIANS(_10sept_0_106[[#This Row],[H_phase]])))*0.6</f>
        <v>4.3439286498664347E-5</v>
      </c>
      <c r="J300">
        <f>(10^(_10sept_0_106[[#This Row],[V_mag_adj]]/20)*COS(RADIANS(_10sept_0_106[[#This Row],[V_phase]])))*0.6</f>
        <v>-9.3139189135623963E-4</v>
      </c>
      <c r="K300">
        <f>(10^(_10sept_0_106[[#This Row],[V_mag_adj]]/20)*SIN(RADIANS(_10sept_0_106[[#This Row],[V_phase]])))*0.6</f>
        <v>4.555266310573349E-5</v>
      </c>
    </row>
    <row r="301" spans="1:11" x14ac:dyDescent="0.25">
      <c r="A301">
        <v>118</v>
      </c>
      <c r="B301">
        <v>-16.239999999999998</v>
      </c>
      <c r="C301">
        <v>160.69</v>
      </c>
      <c r="D301">
        <v>-16.27</v>
      </c>
      <c r="E301">
        <v>161.12</v>
      </c>
      <c r="F301">
        <f>_10sept_0_106[[#This Row],[H_mag]]-40</f>
        <v>-56.239999999999995</v>
      </c>
      <c r="G301">
        <f>_10sept_0_106[[#This Row],[V_mag]]-40</f>
        <v>-56.269999999999996</v>
      </c>
      <c r="H301">
        <f>(10^(_10sept_0_106[[#This Row],[H_mag_adj]]/20)*COS(RADIANS(_10sept_0_106[[#This Row],[H_phase]])))*0.6</f>
        <v>-8.7298163904335382E-4</v>
      </c>
      <c r="I301">
        <f>(10^(_10sept_0_106[[#This Row],[H_mag_adj]]/20)*SIN(RADIANS(_10sept_0_106[[#This Row],[H_phase]])))*0.6</f>
        <v>3.0588488206862189E-4</v>
      </c>
      <c r="J301">
        <f>(10^(_10sept_0_106[[#This Row],[V_mag_adj]]/20)*COS(RADIANS(_10sept_0_106[[#This Row],[V_phase]])))*0.6</f>
        <v>-8.722348720051668E-4</v>
      </c>
      <c r="K301">
        <f>(10^(_10sept_0_106[[#This Row],[V_mag_adj]]/20)*SIN(RADIANS(_10sept_0_106[[#This Row],[V_phase]])))*0.6</f>
        <v>2.9829262814078604E-4</v>
      </c>
    </row>
    <row r="302" spans="1:11" x14ac:dyDescent="0.25">
      <c r="A302">
        <v>119</v>
      </c>
      <c r="B302">
        <v>-16.34</v>
      </c>
      <c r="C302">
        <v>144.63999999999999</v>
      </c>
      <c r="D302">
        <v>-16.350000000000001</v>
      </c>
      <c r="E302">
        <v>144.74</v>
      </c>
      <c r="F302">
        <f>_10sept_0_106[[#This Row],[H_mag]]-40</f>
        <v>-56.34</v>
      </c>
      <c r="G302">
        <f>_10sept_0_106[[#This Row],[V_mag]]-40</f>
        <v>-56.35</v>
      </c>
      <c r="H302">
        <f>(10^(_10sept_0_106[[#This Row],[H_mag_adj]]/20)*COS(RADIANS(_10sept_0_106[[#This Row],[H_phase]])))*0.6</f>
        <v>-7.4574828485704113E-4</v>
      </c>
      <c r="I302">
        <f>(10^(_10sept_0_106[[#This Row],[H_mag_adj]]/20)*SIN(RADIANS(_10sept_0_106[[#This Row],[H_phase]])))*0.6</f>
        <v>5.2919253804389378E-4</v>
      </c>
      <c r="J302">
        <f>(10^(_10sept_0_106[[#This Row],[V_mag_adj]]/20)*COS(RADIANS(_10sept_0_106[[#This Row],[V_phase]])))*0.6</f>
        <v>-7.4581162193708688E-4</v>
      </c>
      <c r="K302">
        <f>(10^(_10sept_0_106[[#This Row],[V_mag_adj]]/20)*SIN(RADIANS(_10sept_0_106[[#This Row],[V_phase]])))*0.6</f>
        <v>5.2728275011821029E-4</v>
      </c>
    </row>
    <row r="303" spans="1:11" x14ac:dyDescent="0.25">
      <c r="A303">
        <v>120</v>
      </c>
      <c r="B303">
        <v>-16.38</v>
      </c>
      <c r="C303">
        <v>129.75</v>
      </c>
      <c r="D303">
        <v>-16.47</v>
      </c>
      <c r="E303">
        <v>129.38</v>
      </c>
      <c r="F303">
        <f>_10sept_0_106[[#This Row],[H_mag]]-40</f>
        <v>-56.379999999999995</v>
      </c>
      <c r="G303">
        <f>_10sept_0_106[[#This Row],[V_mag]]-40</f>
        <v>-56.47</v>
      </c>
      <c r="H303">
        <f>(10^(_10sept_0_106[[#This Row],[H_mag_adj]]/20)*COS(RADIANS(_10sept_0_106[[#This Row],[H_phase]])))*0.6</f>
        <v>-5.820367037534859E-4</v>
      </c>
      <c r="I303">
        <f>(10^(_10sept_0_106[[#This Row],[H_mag_adj]]/20)*SIN(RADIANS(_10sept_0_106[[#This Row],[H_phase]])))*0.6</f>
        <v>6.9982307031909031E-4</v>
      </c>
      <c r="J303">
        <f>(10^(_10sept_0_106[[#This Row],[V_mag_adj]]/20)*COS(RADIANS(_10sept_0_106[[#This Row],[V_phase]])))*0.6</f>
        <v>-5.7155233527186921E-4</v>
      </c>
      <c r="K303">
        <f>(10^(_10sept_0_106[[#This Row],[V_mag_adj]]/20)*SIN(RADIANS(_10sept_0_106[[#This Row],[V_phase]])))*0.6</f>
        <v>6.9631461597480856E-4</v>
      </c>
    </row>
    <row r="304" spans="1:11" x14ac:dyDescent="0.25">
      <c r="A304">
        <v>121</v>
      </c>
      <c r="B304">
        <v>-16.43</v>
      </c>
      <c r="C304">
        <v>114.7</v>
      </c>
      <c r="D304">
        <v>-16.53</v>
      </c>
      <c r="E304">
        <v>114.45</v>
      </c>
      <c r="F304">
        <f>_10sept_0_106[[#This Row],[H_mag]]-40</f>
        <v>-56.43</v>
      </c>
      <c r="G304">
        <f>_10sept_0_106[[#This Row],[V_mag]]-40</f>
        <v>-56.53</v>
      </c>
      <c r="H304">
        <f>(10^(_10sept_0_106[[#This Row],[H_mag_adj]]/20)*COS(RADIANS(_10sept_0_106[[#This Row],[H_phase]])))*0.6</f>
        <v>-3.7817202777361644E-4</v>
      </c>
      <c r="I304">
        <f>(10^(_10sept_0_106[[#This Row],[H_mag_adj]]/20)*SIN(RADIANS(_10sept_0_106[[#This Row],[H_phase]])))*0.6</f>
        <v>8.2220495771281703E-4</v>
      </c>
      <c r="J304">
        <f>(10^(_10sept_0_106[[#This Row],[V_mag_adj]]/20)*COS(RADIANS(_10sept_0_106[[#This Row],[V_phase]])))*0.6</f>
        <v>-3.702931012933383E-4</v>
      </c>
      <c r="K304">
        <f>(10^(_10sept_0_106[[#This Row],[V_mag_adj]]/20)*SIN(RADIANS(_10sept_0_106[[#This Row],[V_phase]])))*0.6</f>
        <v>8.1441671137634758E-4</v>
      </c>
    </row>
    <row r="305" spans="1:11" x14ac:dyDescent="0.25">
      <c r="A305">
        <v>122</v>
      </c>
      <c r="B305">
        <v>-16.52</v>
      </c>
      <c r="C305">
        <v>99.45</v>
      </c>
      <c r="D305">
        <v>-16.61</v>
      </c>
      <c r="E305">
        <v>99.27</v>
      </c>
      <c r="F305">
        <f>_10sept_0_106[[#This Row],[H_mag]]-40</f>
        <v>-56.519999999999996</v>
      </c>
      <c r="G305">
        <f>_10sept_0_106[[#This Row],[V_mag]]-40</f>
        <v>-56.61</v>
      </c>
      <c r="H305">
        <f>(10^(_10sept_0_106[[#This Row],[H_mag_adj]]/20)*COS(RADIANS(_10sept_0_106[[#This Row],[H_phase]])))*0.6</f>
        <v>-1.4705832401064195E-4</v>
      </c>
      <c r="I305">
        <f>(10^(_10sept_0_106[[#This Row],[H_mag_adj]]/20)*SIN(RADIANS(_10sept_0_106[[#This Row],[H_phase]])))*0.6</f>
        <v>8.8352164833494103E-4</v>
      </c>
      <c r="J305">
        <f>(10^(_10sept_0_106[[#This Row],[V_mag_adj]]/20)*COS(RADIANS(_10sept_0_106[[#This Row],[V_phase]])))*0.6</f>
        <v>-1.4279465989799127E-4</v>
      </c>
      <c r="K305">
        <f>(10^(_10sept_0_106[[#This Row],[V_mag_adj]]/20)*SIN(RADIANS(_10sept_0_106[[#This Row],[V_phase]])))*0.6</f>
        <v>8.7486710611846513E-4</v>
      </c>
    </row>
    <row r="306" spans="1:11" x14ac:dyDescent="0.25">
      <c r="A306">
        <v>123</v>
      </c>
      <c r="B306">
        <v>-16.670000000000002</v>
      </c>
      <c r="C306">
        <v>85.07</v>
      </c>
      <c r="D306">
        <v>-16.690000000000001</v>
      </c>
      <c r="E306">
        <v>84.56</v>
      </c>
      <c r="F306">
        <f>_10sept_0_106[[#This Row],[H_mag]]-40</f>
        <v>-56.67</v>
      </c>
      <c r="G306">
        <f>_10sept_0_106[[#This Row],[V_mag]]-40</f>
        <v>-56.69</v>
      </c>
      <c r="H306">
        <f>(10^(_10sept_0_106[[#This Row],[H_mag_adj]]/20)*COS(RADIANS(_10sept_0_106[[#This Row],[H_phase]])))*0.6</f>
        <v>7.5655326097921933E-5</v>
      </c>
      <c r="I306">
        <f>(10^(_10sept_0_106[[#This Row],[H_mag_adj]]/20)*SIN(RADIANS(_10sept_0_106[[#This Row],[H_phase]])))*0.6</f>
        <v>8.7708477134983414E-4</v>
      </c>
      <c r="J306">
        <f>(10^(_10sept_0_106[[#This Row],[V_mag_adj]]/20)*COS(RADIANS(_10sept_0_106[[#This Row],[V_phase]])))*0.6</f>
        <v>8.3267363514347029E-5</v>
      </c>
      <c r="K306">
        <f>(10^(_10sept_0_106[[#This Row],[V_mag_adj]]/20)*SIN(RADIANS(_10sept_0_106[[#This Row],[V_phase]])))*0.6</f>
        <v>8.743610024335431E-4</v>
      </c>
    </row>
    <row r="307" spans="1:11" x14ac:dyDescent="0.25">
      <c r="A307">
        <v>124</v>
      </c>
      <c r="B307">
        <v>-16.72</v>
      </c>
      <c r="C307">
        <v>70.459999999999994</v>
      </c>
      <c r="D307">
        <v>-16.760000000000002</v>
      </c>
      <c r="E307">
        <v>70.37</v>
      </c>
      <c r="F307">
        <f>_10sept_0_106[[#This Row],[H_mag]]-40</f>
        <v>-56.72</v>
      </c>
      <c r="G307">
        <f>_10sept_0_106[[#This Row],[V_mag]]-40</f>
        <v>-56.760000000000005</v>
      </c>
      <c r="H307">
        <f>(10^(_10sept_0_106[[#This Row],[H_mag_adj]]/20)*COS(RADIANS(_10sept_0_106[[#This Row],[H_phase]])))*0.6</f>
        <v>2.9275326942245514E-4</v>
      </c>
      <c r="I307">
        <f>(10^(_10sept_0_106[[#This Row],[H_mag_adj]]/20)*SIN(RADIANS(_10sept_0_106[[#This Row],[H_phase]])))*0.6</f>
        <v>8.2487913041623211E-4</v>
      </c>
      <c r="J307">
        <f>(10^(_10sept_0_106[[#This Row],[V_mag_adj]]/20)*COS(RADIANS(_10sept_0_106[[#This Row],[V_phase]])))*0.6</f>
        <v>2.9269759411848311E-4</v>
      </c>
      <c r="K307">
        <f>(10^(_10sept_0_106[[#This Row],[V_mag_adj]]/20)*SIN(RADIANS(_10sept_0_106[[#This Row],[V_phase]])))*0.6</f>
        <v>8.2063039937186992E-4</v>
      </c>
    </row>
    <row r="308" spans="1:11" x14ac:dyDescent="0.25">
      <c r="A308">
        <v>125</v>
      </c>
      <c r="B308">
        <v>-16.87</v>
      </c>
      <c r="C308">
        <v>57.23</v>
      </c>
      <c r="D308">
        <v>-16.93</v>
      </c>
      <c r="E308">
        <v>56.9</v>
      </c>
      <c r="F308">
        <f>_10sept_0_106[[#This Row],[H_mag]]-40</f>
        <v>-56.870000000000005</v>
      </c>
      <c r="G308">
        <f>_10sept_0_106[[#This Row],[V_mag]]-40</f>
        <v>-56.93</v>
      </c>
      <c r="H308">
        <f>(10^(_10sept_0_106[[#This Row],[H_mag_adj]]/20)*COS(RADIANS(_10sept_0_106[[#This Row],[H_phase]])))*0.6</f>
        <v>4.6565429784736626E-4</v>
      </c>
      <c r="I308">
        <f>(10^(_10sept_0_106[[#This Row],[H_mag_adj]]/20)*SIN(RADIANS(_10sept_0_106[[#This Row],[H_phase]])))*0.6</f>
        <v>7.2338557453861742E-4</v>
      </c>
      <c r="J308">
        <f>(10^(_10sept_0_106[[#This Row],[V_mag_adj]]/20)*COS(RADIANS(_10sept_0_106[[#This Row],[V_phase]])))*0.6</f>
        <v>4.6657878348829805E-4</v>
      </c>
      <c r="K308">
        <f>(10^(_10sept_0_106[[#This Row],[V_mag_adj]]/20)*SIN(RADIANS(_10sept_0_106[[#This Row],[V_phase]])))*0.6</f>
        <v>7.1573040862201787E-4</v>
      </c>
    </row>
    <row r="309" spans="1:11" x14ac:dyDescent="0.25">
      <c r="A309">
        <v>126</v>
      </c>
      <c r="B309">
        <v>-17.13</v>
      </c>
      <c r="C309">
        <v>43.5</v>
      </c>
      <c r="D309">
        <v>-17.23</v>
      </c>
      <c r="E309">
        <v>42.94</v>
      </c>
      <c r="F309">
        <f>_10sept_0_106[[#This Row],[H_mag]]-40</f>
        <v>-57.129999999999995</v>
      </c>
      <c r="G309">
        <f>_10sept_0_106[[#This Row],[V_mag]]-40</f>
        <v>-57.230000000000004</v>
      </c>
      <c r="H309">
        <f>(10^(_10sept_0_106[[#This Row],[H_mag_adj]]/20)*COS(RADIANS(_10sept_0_106[[#This Row],[H_phase]])))*0.6</f>
        <v>6.0563847519912975E-4</v>
      </c>
      <c r="I309">
        <f>(10^(_10sept_0_106[[#This Row],[H_mag_adj]]/20)*SIN(RADIANS(_10sept_0_106[[#This Row],[H_phase]])))*0.6</f>
        <v>5.7472945320320257E-4</v>
      </c>
      <c r="J309">
        <f>(10^(_10sept_0_106[[#This Row],[V_mag_adj]]/20)*COS(RADIANS(_10sept_0_106[[#This Row],[V_phase]])))*0.6</f>
        <v>6.0423011915370424E-4</v>
      </c>
      <c r="K309">
        <f>(10^(_10sept_0_106[[#This Row],[V_mag_adj]]/20)*SIN(RADIANS(_10sept_0_106[[#This Row],[V_phase]])))*0.6</f>
        <v>5.6227187891596511E-4</v>
      </c>
    </row>
    <row r="310" spans="1:11" x14ac:dyDescent="0.25">
      <c r="A310">
        <v>127</v>
      </c>
      <c r="B310">
        <v>-17.52</v>
      </c>
      <c r="C310">
        <v>29.66</v>
      </c>
      <c r="D310">
        <v>-17.559999999999999</v>
      </c>
      <c r="E310">
        <v>29.63</v>
      </c>
      <c r="F310">
        <f>_10sept_0_106[[#This Row],[H_mag]]-40</f>
        <v>-57.519999999999996</v>
      </c>
      <c r="G310">
        <f>_10sept_0_106[[#This Row],[V_mag]]-40</f>
        <v>-57.56</v>
      </c>
      <c r="H310">
        <f>(10^(_10sept_0_106[[#This Row],[H_mag_adj]]/20)*COS(RADIANS(_10sept_0_106[[#This Row],[H_phase]])))*0.6</f>
        <v>6.9368073142675349E-4</v>
      </c>
      <c r="I310">
        <f>(10^(_10sept_0_106[[#This Row],[H_mag_adj]]/20)*SIN(RADIANS(_10sept_0_106[[#This Row],[H_phase]])))*0.6</f>
        <v>3.9502692040102122E-4</v>
      </c>
      <c r="J310">
        <f>(10^(_10sept_0_106[[#This Row],[V_mag_adj]]/20)*COS(RADIANS(_10sept_0_106[[#This Row],[V_phase]])))*0.6</f>
        <v>6.9069934860232693E-4</v>
      </c>
      <c r="K310">
        <f>(10^(_10sept_0_106[[#This Row],[V_mag_adj]]/20)*SIN(RADIANS(_10sept_0_106[[#This Row],[V_phase]])))*0.6</f>
        <v>3.9285034110123128E-4</v>
      </c>
    </row>
    <row r="311" spans="1:11" x14ac:dyDescent="0.25">
      <c r="A311">
        <v>128</v>
      </c>
      <c r="B311">
        <v>-17.989999999999998</v>
      </c>
      <c r="C311">
        <v>15.79</v>
      </c>
      <c r="D311">
        <v>-18.04</v>
      </c>
      <c r="E311">
        <v>15.58</v>
      </c>
      <c r="F311">
        <f>_10sept_0_106[[#This Row],[H_mag]]-40</f>
        <v>-57.989999999999995</v>
      </c>
      <c r="G311">
        <f>_10sept_0_106[[#This Row],[V_mag]]-40</f>
        <v>-58.04</v>
      </c>
      <c r="H311">
        <f>(10^(_10sept_0_106[[#This Row],[H_mag_adj]]/20)*COS(RADIANS(_10sept_0_106[[#This Row],[H_phase]])))*0.6</f>
        <v>7.2768959659260724E-4</v>
      </c>
      <c r="I311">
        <f>(10^(_10sept_0_106[[#This Row],[H_mag_adj]]/20)*SIN(RADIANS(_10sept_0_106[[#This Row],[H_phase]])))*0.6</f>
        <v>2.0577823137078524E-4</v>
      </c>
      <c r="J311">
        <f>(10^(_10sept_0_106[[#This Row],[V_mag_adj]]/20)*COS(RADIANS(_10sept_0_106[[#This Row],[V_phase]])))*0.6</f>
        <v>7.2425773821143042E-4</v>
      </c>
      <c r="K311">
        <f>(10^(_10sept_0_106[[#This Row],[V_mag_adj]]/20)*SIN(RADIANS(_10sept_0_106[[#This Row],[V_phase]])))*0.6</f>
        <v>2.0194389864747219E-4</v>
      </c>
    </row>
    <row r="312" spans="1:11" x14ac:dyDescent="0.25">
      <c r="A312">
        <v>129</v>
      </c>
      <c r="B312">
        <v>-18.600000000000001</v>
      </c>
      <c r="C312">
        <v>-0.05</v>
      </c>
      <c r="D312">
        <v>-18.63</v>
      </c>
      <c r="E312">
        <v>-0.31</v>
      </c>
      <c r="F312">
        <f>_10sept_0_106[[#This Row],[H_mag]]-40</f>
        <v>-58.6</v>
      </c>
      <c r="G312">
        <f>_10sept_0_106[[#This Row],[V_mag]]-40</f>
        <v>-58.629999999999995</v>
      </c>
      <c r="H312">
        <f>(10^(_10sept_0_106[[#This Row],[H_mag_adj]]/20)*COS(RADIANS(_10sept_0_106[[#This Row],[H_phase]])))*0.6</f>
        <v>7.0493826454303744E-4</v>
      </c>
      <c r="I312">
        <f>(10^(_10sept_0_106[[#This Row],[H_mag_adj]]/20)*SIN(RADIANS(_10sept_0_106[[#This Row],[H_phase]])))*0.6</f>
        <v>-6.1517484313935943E-7</v>
      </c>
      <c r="J312">
        <f>(10^(_10sept_0_106[[#This Row],[V_mag_adj]]/20)*COS(RADIANS(_10sept_0_106[[#This Row],[V_phase]])))*0.6</f>
        <v>7.0249767890161717E-4</v>
      </c>
      <c r="K312">
        <f>(10^(_10sept_0_106[[#This Row],[V_mag_adj]]/20)*SIN(RADIANS(_10sept_0_106[[#This Row],[V_phase]])))*0.6</f>
        <v>-3.8009153092468549E-6</v>
      </c>
    </row>
    <row r="313" spans="1:11" x14ac:dyDescent="0.25">
      <c r="A313">
        <v>130</v>
      </c>
      <c r="B313">
        <v>-19.05</v>
      </c>
      <c r="C313">
        <v>-17.5</v>
      </c>
      <c r="D313">
        <v>-19.12</v>
      </c>
      <c r="E313">
        <v>-18.04</v>
      </c>
      <c r="F313">
        <f>_10sept_0_106[[#This Row],[H_mag]]-40</f>
        <v>-59.05</v>
      </c>
      <c r="G313">
        <f>_10sept_0_106[[#This Row],[V_mag]]-40</f>
        <v>-59.120000000000005</v>
      </c>
      <c r="H313">
        <f>(10^(_10sept_0_106[[#This Row],[H_mag_adj]]/20)*COS(RADIANS(_10sept_0_106[[#This Row],[H_phase]])))*0.6</f>
        <v>6.3836747569660714E-4</v>
      </c>
      <c r="I313">
        <f>(10^(_10sept_0_106[[#This Row],[H_mag_adj]]/20)*SIN(RADIANS(_10sept_0_106[[#This Row],[H_phase]])))*0.6</f>
        <v>-2.0127649194687418E-4</v>
      </c>
      <c r="J313">
        <f>(10^(_10sept_0_106[[#This Row],[V_mag_adj]]/20)*COS(RADIANS(_10sept_0_106[[#This Row],[V_phase]])))*0.6</f>
        <v>6.3133366043102831E-4</v>
      </c>
      <c r="K313">
        <f>(10^(_10sept_0_106[[#This Row],[V_mag_adj]]/20)*SIN(RADIANS(_10sept_0_106[[#This Row],[V_phase]])))*0.6</f>
        <v>-2.0562013749186842E-4</v>
      </c>
    </row>
    <row r="314" spans="1:11" x14ac:dyDescent="0.25">
      <c r="A314">
        <v>131</v>
      </c>
      <c r="B314">
        <v>-19.23</v>
      </c>
      <c r="C314">
        <v>-36.74</v>
      </c>
      <c r="D314">
        <v>-19.350000000000001</v>
      </c>
      <c r="E314">
        <v>-37.06</v>
      </c>
      <c r="F314">
        <f>_10sept_0_106[[#This Row],[H_mag]]-40</f>
        <v>-59.230000000000004</v>
      </c>
      <c r="G314">
        <f>_10sept_0_106[[#This Row],[V_mag]]-40</f>
        <v>-59.35</v>
      </c>
      <c r="H314">
        <f>(10^(_10sept_0_106[[#This Row],[H_mag_adj]]/20)*COS(RADIANS(_10sept_0_106[[#This Row],[H_phase]])))*0.6</f>
        <v>5.2538534044655806E-4</v>
      </c>
      <c r="I314">
        <f>(10^(_10sept_0_106[[#This Row],[H_mag_adj]]/20)*SIN(RADIANS(_10sept_0_106[[#This Row],[H_phase]])))*0.6</f>
        <v>-3.9218103173278585E-4</v>
      </c>
      <c r="J314">
        <f>(10^(_10sept_0_106[[#This Row],[V_mag_adj]]/20)*COS(RADIANS(_10sept_0_106[[#This Row],[V_phase]])))*0.6</f>
        <v>5.1600841355885566E-4</v>
      </c>
      <c r="K314">
        <f>(10^(_10sept_0_106[[#This Row],[V_mag_adj]]/20)*SIN(RADIANS(_10sept_0_106[[#This Row],[V_phase]])))*0.6</f>
        <v>-3.8968810364058533E-4</v>
      </c>
    </row>
    <row r="315" spans="1:11" x14ac:dyDescent="0.25">
      <c r="A315">
        <v>132</v>
      </c>
      <c r="B315">
        <v>-19.170000000000002</v>
      </c>
      <c r="C315">
        <v>-55.39</v>
      </c>
      <c r="D315">
        <v>-19.25</v>
      </c>
      <c r="E315">
        <v>-55.85</v>
      </c>
      <c r="F315">
        <f>_10sept_0_106[[#This Row],[H_mag]]-40</f>
        <v>-59.17</v>
      </c>
      <c r="G315">
        <f>_10sept_0_106[[#This Row],[V_mag]]-40</f>
        <v>-59.25</v>
      </c>
      <c r="H315">
        <f>(10^(_10sept_0_106[[#This Row],[H_mag_adj]]/20)*COS(RADIANS(_10sept_0_106[[#This Row],[H_phase]])))*0.6</f>
        <v>3.7496432735099119E-4</v>
      </c>
      <c r="I315">
        <f>(10^(_10sept_0_106[[#This Row],[H_mag_adj]]/20)*SIN(RADIANS(_10sept_0_106[[#This Row],[H_phase]])))*0.6</f>
        <v>-5.4333882733740972E-4</v>
      </c>
      <c r="J315">
        <f>(10^(_10sept_0_106[[#This Row],[V_mag_adj]]/20)*COS(RADIANS(_10sept_0_106[[#This Row],[V_phase]])))*0.6</f>
        <v>3.6719249571485303E-4</v>
      </c>
      <c r="K315">
        <f>(10^(_10sept_0_106[[#This Row],[V_mag_adj]]/20)*SIN(RADIANS(_10sept_0_106[[#This Row],[V_phase]])))*0.6</f>
        <v>-5.4132289159800387E-4</v>
      </c>
    </row>
    <row r="316" spans="1:11" x14ac:dyDescent="0.25">
      <c r="A316">
        <v>133</v>
      </c>
      <c r="B316">
        <v>-18.77</v>
      </c>
      <c r="C316">
        <v>-73.099999999999994</v>
      </c>
      <c r="D316">
        <v>-18.78</v>
      </c>
      <c r="E316">
        <v>-73.709999999999994</v>
      </c>
      <c r="F316">
        <f>_10sept_0_106[[#This Row],[H_mag]]-40</f>
        <v>-58.769999999999996</v>
      </c>
      <c r="G316">
        <f>_10sept_0_106[[#This Row],[V_mag]]-40</f>
        <v>-58.78</v>
      </c>
      <c r="H316">
        <f>(10^(_10sept_0_106[[#This Row],[H_mag_adj]]/20)*COS(RADIANS(_10sept_0_106[[#This Row],[H_phase]])))*0.6</f>
        <v>2.0095534373584426E-4</v>
      </c>
      <c r="I316">
        <f>(10^(_10sept_0_106[[#This Row],[H_mag_adj]]/20)*SIN(RADIANS(_10sept_0_106[[#This Row],[H_phase]])))*0.6</f>
        <v>-6.6142191875285985E-4</v>
      </c>
      <c r="J316">
        <f>(10^(_10sept_0_106[[#This Row],[V_mag_adj]]/20)*COS(RADIANS(_10sept_0_106[[#This Row],[V_phase]])))*0.6</f>
        <v>1.9367914411383969E-4</v>
      </c>
      <c r="K316">
        <f>(10^(_10sept_0_106[[#This Row],[V_mag_adj]]/20)*SIN(RADIANS(_10sept_0_106[[#This Row],[V_phase]])))*0.6</f>
        <v>-6.6276039547140202E-4</v>
      </c>
    </row>
    <row r="317" spans="1:11" x14ac:dyDescent="0.25">
      <c r="A317">
        <v>134</v>
      </c>
      <c r="B317">
        <v>-18.23</v>
      </c>
      <c r="C317">
        <v>-89.36</v>
      </c>
      <c r="D317">
        <v>-18.190000000000001</v>
      </c>
      <c r="E317">
        <v>-89.79</v>
      </c>
      <c r="F317">
        <f>_10sept_0_106[[#This Row],[H_mag]]-40</f>
        <v>-58.230000000000004</v>
      </c>
      <c r="G317">
        <f>_10sept_0_106[[#This Row],[V_mag]]-40</f>
        <v>-58.19</v>
      </c>
      <c r="H317">
        <f>(10^(_10sept_0_106[[#This Row],[H_mag_adj]]/20)*COS(RADIANS(_10sept_0_106[[#This Row],[H_phase]])))*0.6</f>
        <v>8.2167402978115816E-6</v>
      </c>
      <c r="I317">
        <f>(10^(_10sept_0_106[[#This Row],[H_mag_adj]]/20)*SIN(RADIANS(_10sept_0_106[[#This Row],[H_phase]])))*0.6</f>
        <v>-7.3557025019455849E-4</v>
      </c>
      <c r="J317">
        <f>(10^(_10sept_0_106[[#This Row],[V_mag_adj]]/20)*COS(RADIANS(_10sept_0_106[[#This Row],[V_phase]])))*0.6</f>
        <v>2.708612886597141E-6</v>
      </c>
      <c r="K317">
        <f>(10^(_10sept_0_106[[#This Row],[V_mag_adj]]/20)*SIN(RADIANS(_10sept_0_106[[#This Row],[V_phase]])))*0.6</f>
        <v>-7.3900662764388744E-4</v>
      </c>
    </row>
    <row r="318" spans="1:11" x14ac:dyDescent="0.25">
      <c r="A318">
        <v>135</v>
      </c>
      <c r="B318">
        <v>-17.68</v>
      </c>
      <c r="C318">
        <v>-103.97</v>
      </c>
      <c r="D318">
        <v>-17.739999999999998</v>
      </c>
      <c r="E318">
        <v>-104.92</v>
      </c>
      <c r="F318">
        <f>_10sept_0_106[[#This Row],[H_mag]]-40</f>
        <v>-57.68</v>
      </c>
      <c r="G318">
        <f>_10sept_0_106[[#This Row],[V_mag]]-40</f>
        <v>-57.739999999999995</v>
      </c>
      <c r="H318">
        <f>(10^(_10sept_0_106[[#This Row],[H_mag_adj]]/20)*COS(RADIANS(_10sept_0_106[[#This Row],[H_phase]])))*0.6</f>
        <v>-1.8919661970327037E-4</v>
      </c>
      <c r="I318">
        <f>(10^(_10sept_0_106[[#This Row],[H_mag_adj]]/20)*SIN(RADIANS(_10sept_0_106[[#This Row],[H_phase]])))*0.6</f>
        <v>-7.6052238568892917E-4</v>
      </c>
      <c r="J318">
        <f>(10^(_10sept_0_106[[#This Row],[V_mag_adj]]/20)*COS(RADIANS(_10sept_0_106[[#This Row],[V_phase]])))*0.6</f>
        <v>-2.0039093092899429E-4</v>
      </c>
      <c r="K318">
        <f>(10^(_10sept_0_106[[#This Row],[V_mag_adj]]/20)*SIN(RADIANS(_10sept_0_106[[#This Row],[V_phase]])))*0.6</f>
        <v>-7.5206790703152577E-4</v>
      </c>
    </row>
    <row r="319" spans="1:11" x14ac:dyDescent="0.25">
      <c r="A319">
        <v>136</v>
      </c>
      <c r="B319">
        <v>-17.3</v>
      </c>
      <c r="C319">
        <v>-116.76</v>
      </c>
      <c r="D319">
        <v>-17.34</v>
      </c>
      <c r="E319">
        <v>-117.66</v>
      </c>
      <c r="F319">
        <f>_10sept_0_106[[#This Row],[H_mag]]-40</f>
        <v>-57.3</v>
      </c>
      <c r="G319">
        <f>_10sept_0_106[[#This Row],[V_mag]]-40</f>
        <v>-57.34</v>
      </c>
      <c r="H319">
        <f>(10^(_10sept_0_106[[#This Row],[H_mag_adj]]/20)*COS(RADIANS(_10sept_0_106[[#This Row],[H_phase]])))*0.6</f>
        <v>-3.68645645483359E-4</v>
      </c>
      <c r="I319">
        <f>(10^(_10sept_0_106[[#This Row],[H_mag_adj]]/20)*SIN(RADIANS(_10sept_0_106[[#This Row],[H_phase]])))*0.6</f>
        <v>-7.3106207483687009E-4</v>
      </c>
      <c r="J319">
        <f>(10^(_10sept_0_106[[#This Row],[V_mag_adj]]/20)*COS(RADIANS(_10sept_0_106[[#This Row],[V_phase]])))*0.6</f>
        <v>-3.7833686693666488E-4</v>
      </c>
      <c r="K319">
        <f>(10^(_10sept_0_106[[#This Row],[V_mag_adj]]/20)*SIN(RADIANS(_10sept_0_106[[#This Row],[V_phase]])))*0.6</f>
        <v>-7.2184954528014904E-4</v>
      </c>
    </row>
    <row r="320" spans="1:11" x14ac:dyDescent="0.25">
      <c r="A320">
        <v>137</v>
      </c>
      <c r="B320">
        <v>-16.98</v>
      </c>
      <c r="C320">
        <v>-129.66999999999999</v>
      </c>
      <c r="D320">
        <v>-16.98</v>
      </c>
      <c r="E320">
        <v>-130.36000000000001</v>
      </c>
      <c r="F320">
        <f>_10sept_0_106[[#This Row],[H_mag]]-40</f>
        <v>-56.980000000000004</v>
      </c>
      <c r="G320">
        <f>_10sept_0_106[[#This Row],[V_mag]]-40</f>
        <v>-56.980000000000004</v>
      </c>
      <c r="H320">
        <f>(10^(_10sept_0_106[[#This Row],[H_mag_adj]]/20)*COS(RADIANS(_10sept_0_106[[#This Row],[H_phase]])))*0.6</f>
        <v>-5.4227581018364104E-4</v>
      </c>
      <c r="I320">
        <f>(10^(_10sept_0_106[[#This Row],[H_mag_adj]]/20)*SIN(RADIANS(_10sept_0_106[[#This Row],[H_phase]])))*0.6</f>
        <v>-6.5387068717073684E-4</v>
      </c>
      <c r="J320">
        <f>(10^(_10sept_0_106[[#This Row],[V_mag_adj]]/20)*COS(RADIANS(_10sept_0_106[[#This Row],[V_phase]])))*0.6</f>
        <v>-5.5011071313836285E-4</v>
      </c>
      <c r="K320">
        <f>(10^(_10sept_0_106[[#This Row],[V_mag_adj]]/20)*SIN(RADIANS(_10sept_0_106[[#This Row],[V_phase]])))*0.6</f>
        <v>-6.4729292684368009E-4</v>
      </c>
    </row>
    <row r="321" spans="1:11" x14ac:dyDescent="0.25">
      <c r="A321">
        <v>138</v>
      </c>
      <c r="B321">
        <v>-16.73</v>
      </c>
      <c r="C321">
        <v>-141.96</v>
      </c>
      <c r="D321">
        <v>-16.77</v>
      </c>
      <c r="E321">
        <v>-142.63</v>
      </c>
      <c r="F321">
        <f>_10sept_0_106[[#This Row],[H_mag]]-40</f>
        <v>-56.730000000000004</v>
      </c>
      <c r="G321">
        <f>_10sept_0_106[[#This Row],[V_mag]]-40</f>
        <v>-56.769999999999996</v>
      </c>
      <c r="H321">
        <f>(10^(_10sept_0_106[[#This Row],[H_mag_adj]]/20)*COS(RADIANS(_10sept_0_106[[#This Row],[H_phase]])))*0.6</f>
        <v>-6.8856721767427125E-4</v>
      </c>
      <c r="I321">
        <f>(10^(_10sept_0_106[[#This Row],[H_mag_adj]]/20)*SIN(RADIANS(_10sept_0_106[[#This Row],[H_phase]])))*0.6</f>
        <v>-5.3874223248636321E-4</v>
      </c>
      <c r="J321">
        <f>(10^(_10sept_0_106[[#This Row],[V_mag_adj]]/20)*COS(RADIANS(_10sept_0_106[[#This Row],[V_phase]])))*0.6</f>
        <v>-6.9162748220502363E-4</v>
      </c>
      <c r="K321">
        <f>(10^(_10sept_0_106[[#This Row],[V_mag_adj]]/20)*SIN(RADIANS(_10sept_0_106[[#This Row],[V_phase]])))*0.6</f>
        <v>-5.2821554707777258E-4</v>
      </c>
    </row>
    <row r="322" spans="1:11" x14ac:dyDescent="0.25">
      <c r="A322">
        <v>139</v>
      </c>
      <c r="B322">
        <v>-16.649999999999999</v>
      </c>
      <c r="C322">
        <v>-154.41999999999999</v>
      </c>
      <c r="D322">
        <v>-16.649999999999999</v>
      </c>
      <c r="E322">
        <v>-154.83000000000001</v>
      </c>
      <c r="F322">
        <f>_10sept_0_106[[#This Row],[H_mag]]-40</f>
        <v>-56.65</v>
      </c>
      <c r="G322">
        <f>_10sept_0_106[[#This Row],[V_mag]]-40</f>
        <v>-56.65</v>
      </c>
      <c r="H322">
        <f>(10^(_10sept_0_106[[#This Row],[H_mag_adj]]/20)*COS(RADIANS(_10sept_0_106[[#This Row],[H_phase]])))*0.6</f>
        <v>-7.958839489132886E-4</v>
      </c>
      <c r="I322">
        <f>(10^(_10sept_0_106[[#This Row],[H_mag_adj]]/20)*SIN(RADIANS(_10sept_0_106[[#This Row],[H_phase]])))*0.6</f>
        <v>-3.8098216284219462E-4</v>
      </c>
      <c r="J322">
        <f>(10^(_10sept_0_106[[#This Row],[V_mag_adj]]/20)*COS(RADIANS(_10sept_0_106[[#This Row],[V_phase]])))*0.6</f>
        <v>-7.9858979982633184E-4</v>
      </c>
      <c r="K322">
        <f>(10^(_10sept_0_106[[#This Row],[V_mag_adj]]/20)*SIN(RADIANS(_10sept_0_106[[#This Row],[V_phase]])))*0.6</f>
        <v>-3.7527723106400406E-4</v>
      </c>
    </row>
    <row r="323" spans="1:11" x14ac:dyDescent="0.25">
      <c r="A323">
        <v>140</v>
      </c>
      <c r="B323">
        <v>-16.579999999999998</v>
      </c>
      <c r="C323">
        <v>-165.37</v>
      </c>
      <c r="D323">
        <v>-16.579999999999998</v>
      </c>
      <c r="E323">
        <v>-165.85</v>
      </c>
      <c r="F323">
        <f>_10sept_0_106[[#This Row],[H_mag]]-40</f>
        <v>-56.58</v>
      </c>
      <c r="G323">
        <f>_10sept_0_106[[#This Row],[V_mag]]-40</f>
        <v>-56.58</v>
      </c>
      <c r="H323">
        <f>(10^(_10sept_0_106[[#This Row],[H_mag_adj]]/20)*COS(RADIANS(_10sept_0_106[[#This Row],[H_phase]])))*0.6</f>
        <v>-8.6067028935600933E-4</v>
      </c>
      <c r="I323">
        <f>(10^(_10sept_0_106[[#This Row],[H_mag_adj]]/20)*SIN(RADIANS(_10sept_0_106[[#This Row],[H_phase]])))*0.6</f>
        <v>-2.2466910607019428E-4</v>
      </c>
      <c r="J323">
        <f>(10^(_10sept_0_106[[#This Row],[V_mag_adj]]/20)*COS(RADIANS(_10sept_0_106[[#This Row],[V_phase]])))*0.6</f>
        <v>-8.6252224843914058E-4</v>
      </c>
      <c r="K323">
        <f>(10^(_10sept_0_106[[#This Row],[V_mag_adj]]/20)*SIN(RADIANS(_10sept_0_106[[#This Row],[V_phase]])))*0.6</f>
        <v>-2.1745097183049496E-4</v>
      </c>
    </row>
    <row r="324" spans="1:11" x14ac:dyDescent="0.25">
      <c r="A324">
        <v>141</v>
      </c>
      <c r="B324">
        <v>-16.579999999999998</v>
      </c>
      <c r="C324">
        <v>-176.8</v>
      </c>
      <c r="D324">
        <v>-16.59</v>
      </c>
      <c r="E324">
        <v>-177.35</v>
      </c>
      <c r="F324">
        <f>_10sept_0_106[[#This Row],[H_mag]]-40</f>
        <v>-56.58</v>
      </c>
      <c r="G324">
        <f>_10sept_0_106[[#This Row],[V_mag]]-40</f>
        <v>-56.59</v>
      </c>
      <c r="H324">
        <f>(10^(_10sept_0_106[[#This Row],[H_mag_adj]]/20)*COS(RADIANS(_10sept_0_106[[#This Row],[H_phase]])))*0.6</f>
        <v>-8.8812389390803992E-4</v>
      </c>
      <c r="I324">
        <f>(10^(_10sept_0_106[[#This Row],[H_mag_adj]]/20)*SIN(RADIANS(_10sept_0_106[[#This Row],[H_phase]])))*0.6</f>
        <v>-4.9653834415458082E-5</v>
      </c>
      <c r="J324">
        <f>(10^(_10sept_0_106[[#This Row],[V_mag_adj]]/20)*COS(RADIANS(_10sept_0_106[[#This Row],[V_phase]])))*0.6</f>
        <v>-8.8753720722028714E-4</v>
      </c>
      <c r="K324">
        <f>(10^(_10sept_0_106[[#This Row],[V_mag_adj]]/20)*SIN(RADIANS(_10sept_0_106[[#This Row],[V_phase]])))*0.6</f>
        <v>-4.1078979122819256E-5</v>
      </c>
    </row>
    <row r="325" spans="1:11" x14ac:dyDescent="0.25">
      <c r="A325">
        <v>142</v>
      </c>
      <c r="B325">
        <v>-16.66</v>
      </c>
      <c r="C325">
        <v>171.94</v>
      </c>
      <c r="D325">
        <v>-16.670000000000002</v>
      </c>
      <c r="E325">
        <v>171.71</v>
      </c>
      <c r="F325">
        <f>_10sept_0_106[[#This Row],[H_mag]]-40</f>
        <v>-56.66</v>
      </c>
      <c r="G325">
        <f>_10sept_0_106[[#This Row],[V_mag]]-40</f>
        <v>-56.67</v>
      </c>
      <c r="H325">
        <f>(10^(_10sept_0_106[[#This Row],[H_mag_adj]]/20)*COS(RADIANS(_10sept_0_106[[#This Row],[H_phase]])))*0.6</f>
        <v>-8.7264954400623023E-4</v>
      </c>
      <c r="I325">
        <f>(10^(_10sept_0_106[[#This Row],[H_mag_adj]]/20)*SIN(RADIANS(_10sept_0_106[[#This Row],[H_phase]])))*0.6</f>
        <v>1.2357491914089311E-4</v>
      </c>
      <c r="J325">
        <f>(10^(_10sept_0_106[[#This Row],[V_mag_adj]]/20)*COS(RADIANS(_10sept_0_106[[#This Row],[V_phase]])))*0.6</f>
        <v>-8.7114293484939808E-4</v>
      </c>
      <c r="K325">
        <f>(10^(_10sept_0_106[[#This Row],[V_mag_adj]]/20)*SIN(RADIANS(_10sept_0_106[[#This Row],[V_phase]])))*0.6</f>
        <v>1.2693073529587354E-4</v>
      </c>
    </row>
    <row r="326" spans="1:11" x14ac:dyDescent="0.25">
      <c r="A326">
        <v>143</v>
      </c>
      <c r="B326">
        <v>-16.79</v>
      </c>
      <c r="C326">
        <v>161.76</v>
      </c>
      <c r="D326">
        <v>-16.850000000000001</v>
      </c>
      <c r="E326">
        <v>161.38</v>
      </c>
      <c r="F326">
        <f>_10sept_0_106[[#This Row],[H_mag]]-40</f>
        <v>-56.79</v>
      </c>
      <c r="G326">
        <f>_10sept_0_106[[#This Row],[V_mag]]-40</f>
        <v>-56.85</v>
      </c>
      <c r="H326">
        <f>(10^(_10sept_0_106[[#This Row],[H_mag_adj]]/20)*COS(RADIANS(_10sept_0_106[[#This Row],[H_phase]])))*0.6</f>
        <v>-8.2463597313372735E-4</v>
      </c>
      <c r="I326">
        <f>(10^(_10sept_0_106[[#This Row],[H_mag_adj]]/20)*SIN(RADIANS(_10sept_0_106[[#This Row],[H_phase]])))*0.6</f>
        <v>2.7176459651711535E-4</v>
      </c>
      <c r="J326">
        <f>(10^(_10sept_0_106[[#This Row],[V_mag_adj]]/20)*COS(RADIANS(_10sept_0_106[[#This Row],[V_phase]])))*0.6</f>
        <v>-8.1715121718424228E-4</v>
      </c>
      <c r="K326">
        <f>(10^(_10sept_0_106[[#This Row],[V_mag_adj]]/20)*SIN(RADIANS(_10sept_0_106[[#This Row],[V_phase]])))*0.6</f>
        <v>2.7531934974879622E-4</v>
      </c>
    </row>
    <row r="327" spans="1:11" x14ac:dyDescent="0.25">
      <c r="A327">
        <v>144</v>
      </c>
      <c r="B327">
        <v>-17</v>
      </c>
      <c r="C327">
        <v>151.44</v>
      </c>
      <c r="D327">
        <v>-17.02</v>
      </c>
      <c r="E327">
        <v>151.38999999999999</v>
      </c>
      <c r="F327">
        <f>_10sept_0_106[[#This Row],[H_mag]]-40</f>
        <v>-57</v>
      </c>
      <c r="G327">
        <f>_10sept_0_106[[#This Row],[V_mag]]-40</f>
        <v>-57.019999999999996</v>
      </c>
      <c r="H327">
        <f>(10^(_10sept_0_106[[#This Row],[H_mag_adj]]/20)*COS(RADIANS(_10sept_0_106[[#This Row],[H_phase]])))*0.6</f>
        <v>-7.4439340196091105E-4</v>
      </c>
      <c r="I327">
        <f>(10^(_10sept_0_106[[#This Row],[H_mag_adj]]/20)*SIN(RADIANS(_10sept_0_106[[#This Row],[H_phase]])))*0.6</f>
        <v>4.0518254713876374E-4</v>
      </c>
      <c r="J327">
        <f>(10^(_10sept_0_106[[#This Row],[V_mag_adj]]/20)*COS(RADIANS(_10sept_0_106[[#This Row],[V_phase]])))*0.6</f>
        <v>-7.4232828665315683E-4</v>
      </c>
      <c r="K327">
        <f>(10^(_10sept_0_106[[#This Row],[V_mag_adj]]/20)*SIN(RADIANS(_10sept_0_106[[#This Row],[V_phase]])))*0.6</f>
        <v>4.0489861086849972E-4</v>
      </c>
    </row>
    <row r="328" spans="1:11" x14ac:dyDescent="0.25">
      <c r="A328">
        <v>145</v>
      </c>
      <c r="B328">
        <v>-17.309999999999999</v>
      </c>
      <c r="C328">
        <v>141.35</v>
      </c>
      <c r="D328">
        <v>-17.350000000000001</v>
      </c>
      <c r="E328">
        <v>140.76</v>
      </c>
      <c r="F328">
        <f>_10sept_0_106[[#This Row],[H_mag]]-40</f>
        <v>-57.31</v>
      </c>
      <c r="G328">
        <f>_10sept_0_106[[#This Row],[V_mag]]-40</f>
        <v>-57.35</v>
      </c>
      <c r="H328">
        <f>(10^(_10sept_0_106[[#This Row],[H_mag_adj]]/20)*COS(RADIANS(_10sept_0_106[[#This Row],[H_phase]])))*0.6</f>
        <v>-6.3868805244439268E-4</v>
      </c>
      <c r="I328">
        <f>(10^(_10sept_0_106[[#This Row],[H_mag_adj]]/20)*SIN(RADIANS(_10sept_0_106[[#This Row],[H_phase]])))*0.6</f>
        <v>5.1077115766045309E-4</v>
      </c>
      <c r="J328">
        <f>(10^(_10sept_0_106[[#This Row],[V_mag_adj]]/20)*COS(RADIANS(_10sept_0_106[[#This Row],[V_phase]])))*0.6</f>
        <v>-6.3048446258609796E-4</v>
      </c>
      <c r="K328">
        <f>(10^(_10sept_0_106[[#This Row],[V_mag_adj]]/20)*SIN(RADIANS(_10sept_0_106[[#This Row],[V_phase]])))*0.6</f>
        <v>5.1494394157650006E-4</v>
      </c>
    </row>
    <row r="329" spans="1:11" x14ac:dyDescent="0.25">
      <c r="A329">
        <v>146</v>
      </c>
      <c r="B329">
        <v>-17.760000000000002</v>
      </c>
      <c r="C329">
        <v>130.18</v>
      </c>
      <c r="D329">
        <v>-17.8</v>
      </c>
      <c r="E329">
        <v>129.86000000000001</v>
      </c>
      <c r="F329">
        <f>_10sept_0_106[[#This Row],[H_mag]]-40</f>
        <v>-57.760000000000005</v>
      </c>
      <c r="G329">
        <f>_10sept_0_106[[#This Row],[V_mag]]-40</f>
        <v>-57.8</v>
      </c>
      <c r="H329">
        <f>(10^(_10sept_0_106[[#This Row],[H_mag_adj]]/20)*COS(RADIANS(_10sept_0_106[[#This Row],[H_phase]])))*0.6</f>
        <v>-5.0100213133916541E-4</v>
      </c>
      <c r="I329">
        <f>(10^(_10sept_0_106[[#This Row],[H_mag_adj]]/20)*SIN(RADIANS(_10sept_0_106[[#This Row],[H_phase]])))*0.6</f>
        <v>5.9327590526089098E-4</v>
      </c>
      <c r="J329">
        <f>(10^(_10sept_0_106[[#This Row],[V_mag_adj]]/20)*COS(RADIANS(_10sept_0_106[[#This Row],[V_phase]])))*0.6</f>
        <v>-4.9539422118559352E-4</v>
      </c>
      <c r="K329">
        <f>(10^(_10sept_0_106[[#This Row],[V_mag_adj]]/20)*SIN(RADIANS(_10sept_0_106[[#This Row],[V_phase]])))*0.6</f>
        <v>5.9332609271246534E-4</v>
      </c>
    </row>
    <row r="330" spans="1:11" x14ac:dyDescent="0.25">
      <c r="A330">
        <v>147</v>
      </c>
      <c r="B330">
        <v>-18.16</v>
      </c>
      <c r="C330">
        <v>118.5</v>
      </c>
      <c r="D330">
        <v>-18.18</v>
      </c>
      <c r="E330">
        <v>118.09</v>
      </c>
      <c r="F330">
        <f>_10sept_0_106[[#This Row],[H_mag]]-40</f>
        <v>-58.16</v>
      </c>
      <c r="G330">
        <f>_10sept_0_106[[#This Row],[V_mag]]-40</f>
        <v>-58.18</v>
      </c>
      <c r="H330">
        <f>(10^(_10sept_0_106[[#This Row],[H_mag_adj]]/20)*COS(RADIANS(_10sept_0_106[[#This Row],[H_phase]])))*0.6</f>
        <v>-3.5384588705305648E-4</v>
      </c>
      <c r="I330">
        <f>(10^(_10sept_0_106[[#This Row],[H_mag_adj]]/20)*SIN(RADIANS(_10sept_0_106[[#This Row],[H_phase]])))*0.6</f>
        <v>6.5170305291700271E-4</v>
      </c>
      <c r="J330">
        <f>(10^(_10sept_0_106[[#This Row],[V_mag_adj]]/20)*COS(RADIANS(_10sept_0_106[[#This Row],[V_phase]])))*0.6</f>
        <v>-3.4837030160982904E-4</v>
      </c>
      <c r="K330">
        <f>(10^(_10sept_0_106[[#This Row],[V_mag_adj]]/20)*SIN(RADIANS(_10sept_0_106[[#This Row],[V_phase]])))*0.6</f>
        <v>6.5271375323335673E-4</v>
      </c>
    </row>
    <row r="331" spans="1:11" x14ac:dyDescent="0.25">
      <c r="A331">
        <v>148</v>
      </c>
      <c r="B331">
        <v>-18.54</v>
      </c>
      <c r="C331">
        <v>107.17</v>
      </c>
      <c r="D331">
        <v>-18.59</v>
      </c>
      <c r="E331">
        <v>106.73</v>
      </c>
      <c r="F331">
        <f>_10sept_0_106[[#This Row],[H_mag]]-40</f>
        <v>-58.54</v>
      </c>
      <c r="G331">
        <f>_10sept_0_106[[#This Row],[V_mag]]-40</f>
        <v>-58.59</v>
      </c>
      <c r="H331">
        <f>(10^(_10sept_0_106[[#This Row],[H_mag_adj]]/20)*COS(RADIANS(_10sept_0_106[[#This Row],[H_phase]])))*0.6</f>
        <v>-2.0954587611509798E-4</v>
      </c>
      <c r="I331">
        <f>(10^(_10sept_0_106[[#This Row],[H_mag_adj]]/20)*SIN(RADIANS(_10sept_0_106[[#This Row],[H_phase]])))*0.6</f>
        <v>6.781902107294807E-4</v>
      </c>
      <c r="J331">
        <f>(10^(_10sept_0_106[[#This Row],[V_mag_adj]]/20)*COS(RADIANS(_10sept_0_106[[#This Row],[V_phase]])))*0.6</f>
        <v>-2.0315877312904014E-4</v>
      </c>
      <c r="K331">
        <f>(10^(_10sept_0_106[[#This Row],[V_mag_adj]]/20)*SIN(RADIANS(_10sept_0_106[[#This Row],[V_phase]])))*0.6</f>
        <v>6.7587751059681165E-4</v>
      </c>
    </row>
    <row r="332" spans="1:11" x14ac:dyDescent="0.25">
      <c r="A332">
        <v>149</v>
      </c>
      <c r="B332">
        <v>-18.899999999999999</v>
      </c>
      <c r="C332">
        <v>93.94</v>
      </c>
      <c r="D332">
        <v>-18.86</v>
      </c>
      <c r="E332">
        <v>93.64</v>
      </c>
      <c r="F332">
        <f>_10sept_0_106[[#This Row],[H_mag]]-40</f>
        <v>-58.9</v>
      </c>
      <c r="G332">
        <f>_10sept_0_106[[#This Row],[V_mag]]-40</f>
        <v>-58.86</v>
      </c>
      <c r="H332">
        <f>(10^(_10sept_0_106[[#This Row],[H_mag_adj]]/20)*COS(RADIANS(_10sept_0_106[[#This Row],[H_phase]])))*0.6</f>
        <v>-4.6793174245788043E-5</v>
      </c>
      <c r="I332">
        <f>(10^(_10sept_0_106[[#This Row],[H_mag_adj]]/20)*SIN(RADIANS(_10sept_0_106[[#This Row],[H_phase]])))*0.6</f>
        <v>6.7939696603203288E-4</v>
      </c>
      <c r="J332">
        <f>(10^(_10sept_0_106[[#This Row],[V_mag_adj]]/20)*COS(RADIANS(_10sept_0_106[[#This Row],[V_phase]])))*0.6</f>
        <v>-4.3434799652034643E-5</v>
      </c>
      <c r="K332">
        <f>(10^(_10sept_0_106[[#This Row],[V_mag_adj]]/20)*SIN(RADIANS(_10sept_0_106[[#This Row],[V_phase]])))*0.6</f>
        <v>6.8276970222115997E-4</v>
      </c>
    </row>
    <row r="333" spans="1:11" x14ac:dyDescent="0.25">
      <c r="A333">
        <v>150</v>
      </c>
      <c r="B333">
        <v>-19.02</v>
      </c>
      <c r="C333">
        <v>81.52</v>
      </c>
      <c r="D333">
        <v>-19.079999999999998</v>
      </c>
      <c r="E333">
        <v>81.25</v>
      </c>
      <c r="F333">
        <f>_10sept_0_106[[#This Row],[H_mag]]-40</f>
        <v>-59.019999999999996</v>
      </c>
      <c r="G333">
        <f>_10sept_0_106[[#This Row],[V_mag]]-40</f>
        <v>-59.08</v>
      </c>
      <c r="H333">
        <f>(10^(_10sept_0_106[[#This Row],[H_mag_adj]]/20)*COS(RADIANS(_10sept_0_106[[#This Row],[H_phase]])))*0.6</f>
        <v>9.9046187325666453E-5</v>
      </c>
      <c r="I333">
        <f>(10^(_10sept_0_106[[#This Row],[H_mag_adj]]/20)*SIN(RADIANS(_10sept_0_106[[#This Row],[H_phase]])))*0.6</f>
        <v>6.6431970899195707E-4</v>
      </c>
      <c r="J333">
        <f>(10^(_10sept_0_106[[#This Row],[V_mag_adj]]/20)*COS(RADIANS(_10sept_0_106[[#This Row],[V_phase]])))*0.6</f>
        <v>1.0147223693330442E-4</v>
      </c>
      <c r="K333">
        <f>(10^(_10sept_0_106[[#This Row],[V_mag_adj]]/20)*SIN(RADIANS(_10sept_0_106[[#This Row],[V_phase]])))*0.6</f>
        <v>6.5927570952657927E-4</v>
      </c>
    </row>
    <row r="334" spans="1:11" x14ac:dyDescent="0.25">
      <c r="A334">
        <v>151</v>
      </c>
      <c r="B334">
        <v>-19.079999999999998</v>
      </c>
      <c r="C334">
        <v>69.23</v>
      </c>
      <c r="D334">
        <v>-19.13</v>
      </c>
      <c r="E334">
        <v>68.819999999999993</v>
      </c>
      <c r="F334">
        <f>_10sept_0_106[[#This Row],[H_mag]]-40</f>
        <v>-59.08</v>
      </c>
      <c r="G334">
        <f>_10sept_0_106[[#This Row],[V_mag]]-40</f>
        <v>-59.129999999999995</v>
      </c>
      <c r="H334">
        <f>(10^(_10sept_0_106[[#This Row],[H_mag_adj]]/20)*COS(RADIANS(_10sept_0_106[[#This Row],[H_phase]])))*0.6</f>
        <v>2.3654367557305662E-4</v>
      </c>
      <c r="I334">
        <f>(10^(_10sept_0_106[[#This Row],[H_mag_adj]]/20)*SIN(RADIANS(_10sept_0_106[[#This Row],[H_phase]])))*0.6</f>
        <v>6.2368915782335982E-4</v>
      </c>
      <c r="J334">
        <f>(10^(_10sept_0_106[[#This Row],[V_mag_adj]]/20)*COS(RADIANS(_10sept_0_106[[#This Row],[V_phase]])))*0.6</f>
        <v>2.3961728161517697E-4</v>
      </c>
      <c r="K334">
        <f>(10^(_10sept_0_106[[#This Row],[V_mag_adj]]/20)*SIN(RADIANS(_10sept_0_106[[#This Row],[V_phase]])))*0.6</f>
        <v>6.1841041065841245E-4</v>
      </c>
    </row>
    <row r="335" spans="1:11" x14ac:dyDescent="0.25">
      <c r="A335">
        <v>152</v>
      </c>
      <c r="B335">
        <v>-19.16</v>
      </c>
      <c r="C335">
        <v>57.43</v>
      </c>
      <c r="D335">
        <v>-19.23</v>
      </c>
      <c r="E335">
        <v>57.07</v>
      </c>
      <c r="F335">
        <f>_10sept_0_106[[#This Row],[H_mag]]-40</f>
        <v>-59.16</v>
      </c>
      <c r="G335">
        <f>_10sept_0_106[[#This Row],[V_mag]]-40</f>
        <v>-59.230000000000004</v>
      </c>
      <c r="H335">
        <f>(10^(_10sept_0_106[[#This Row],[H_mag_adj]]/20)*COS(RADIANS(_10sept_0_106[[#This Row],[H_phase]])))*0.6</f>
        <v>3.5579473226338029E-4</v>
      </c>
      <c r="I335">
        <f>(10^(_10sept_0_106[[#This Row],[H_mag_adj]]/20)*SIN(RADIANS(_10sept_0_106[[#This Row],[H_phase]])))*0.6</f>
        <v>5.5698302906015157E-4</v>
      </c>
      <c r="J335">
        <f>(10^(_10sept_0_106[[#This Row],[V_mag_adj]]/20)*COS(RADIANS(_10sept_0_106[[#This Row],[V_phase]])))*0.6</f>
        <v>3.564034363548562E-4</v>
      </c>
      <c r="K335">
        <f>(10^(_10sept_0_106[[#This Row],[V_mag_adj]]/20)*SIN(RADIANS(_10sept_0_106[[#This Row],[V_phase]])))*0.6</f>
        <v>5.5028384326780665E-4</v>
      </c>
    </row>
    <row r="336" spans="1:11" x14ac:dyDescent="0.25">
      <c r="A336">
        <v>153</v>
      </c>
      <c r="B336">
        <v>-19.23</v>
      </c>
      <c r="C336">
        <v>45.81</v>
      </c>
      <c r="D336">
        <v>-19.25</v>
      </c>
      <c r="E336">
        <v>45.19</v>
      </c>
      <c r="F336">
        <f>_10sept_0_106[[#This Row],[H_mag]]-40</f>
        <v>-59.230000000000004</v>
      </c>
      <c r="G336">
        <f>_10sept_0_106[[#This Row],[V_mag]]-40</f>
        <v>-59.25</v>
      </c>
      <c r="H336">
        <f>(10^(_10sept_0_106[[#This Row],[H_mag_adj]]/20)*COS(RADIANS(_10sept_0_106[[#This Row],[H_phase]])))*0.6</f>
        <v>4.5699235127750066E-4</v>
      </c>
      <c r="I336">
        <f>(10^(_10sept_0_106[[#This Row],[H_mag_adj]]/20)*SIN(RADIANS(_10sept_0_106[[#This Row],[H_phase]])))*0.6</f>
        <v>4.7009967930322974E-4</v>
      </c>
      <c r="J336">
        <f>(10^(_10sept_0_106[[#This Row],[V_mag_adj]]/20)*COS(RADIANS(_10sept_0_106[[#This Row],[V_phase]])))*0.6</f>
        <v>4.6098977341267508E-4</v>
      </c>
      <c r="K336">
        <f>(10^(_10sept_0_106[[#This Row],[V_mag_adj]]/20)*SIN(RADIANS(_10sept_0_106[[#This Row],[V_phase]])))*0.6</f>
        <v>4.6405735710821028E-4</v>
      </c>
    </row>
    <row r="337" spans="1:11" x14ac:dyDescent="0.25">
      <c r="A337">
        <v>154</v>
      </c>
      <c r="B337">
        <v>-19.25</v>
      </c>
      <c r="C337">
        <v>35.56</v>
      </c>
      <c r="D337">
        <v>-19.329999999999998</v>
      </c>
      <c r="E337">
        <v>35.11</v>
      </c>
      <c r="F337">
        <f>_10sept_0_106[[#This Row],[H_mag]]-40</f>
        <v>-59.25</v>
      </c>
      <c r="G337">
        <f>_10sept_0_106[[#This Row],[V_mag]]-40</f>
        <v>-59.33</v>
      </c>
      <c r="H337">
        <f>(10^(_10sept_0_106[[#This Row],[H_mag_adj]]/20)*COS(RADIANS(_10sept_0_106[[#This Row],[H_phase]])))*0.6</f>
        <v>5.3212360423682736E-4</v>
      </c>
      <c r="I337">
        <f>(10^(_10sept_0_106[[#This Row],[H_mag_adj]]/20)*SIN(RADIANS(_10sept_0_106[[#This Row],[H_phase]])))*0.6</f>
        <v>3.8040146121083026E-4</v>
      </c>
      <c r="J337">
        <f>(10^(_10sept_0_106[[#This Row],[V_mag_adj]]/20)*COS(RADIANS(_10sept_0_106[[#This Row],[V_phase]])))*0.6</f>
        <v>5.3018904879824477E-4</v>
      </c>
      <c r="K337">
        <f>(10^(_10sept_0_106[[#This Row],[V_mag_adj]]/20)*SIN(RADIANS(_10sept_0_106[[#This Row],[V_phase]])))*0.6</f>
        <v>3.7276136424844081E-4</v>
      </c>
    </row>
    <row r="338" spans="1:11" x14ac:dyDescent="0.25">
      <c r="A338">
        <v>155</v>
      </c>
      <c r="B338">
        <v>-19.45</v>
      </c>
      <c r="C338">
        <v>25.25</v>
      </c>
      <c r="D338">
        <v>-19.440000000000001</v>
      </c>
      <c r="E338">
        <v>24.74</v>
      </c>
      <c r="F338">
        <f>_10sept_0_106[[#This Row],[H_mag]]-40</f>
        <v>-59.45</v>
      </c>
      <c r="G338">
        <f>_10sept_0_106[[#This Row],[V_mag]]-40</f>
        <v>-59.44</v>
      </c>
      <c r="H338">
        <f>(10^(_10sept_0_106[[#This Row],[H_mag_adj]]/20)*COS(RADIANS(_10sept_0_106[[#This Row],[H_phase]])))*0.6</f>
        <v>5.7814701033059987E-4</v>
      </c>
      <c r="I338">
        <f>(10^(_10sept_0_106[[#This Row],[H_mag_adj]]/20)*SIN(RADIANS(_10sept_0_106[[#This Row],[H_phase]])))*0.6</f>
        <v>2.7267183222295238E-4</v>
      </c>
      <c r="J338">
        <f>(10^(_10sept_0_106[[#This Row],[V_mag_adj]]/20)*COS(RADIANS(_10sept_0_106[[#This Row],[V_phase]])))*0.6</f>
        <v>5.8121994483081938E-4</v>
      </c>
      <c r="K338">
        <f>(10^(_10sept_0_106[[#This Row],[V_mag_adj]]/20)*SIN(RADIANS(_10sept_0_106[[#This Row],[V_phase]])))*0.6</f>
        <v>2.678230733661571E-4</v>
      </c>
    </row>
    <row r="339" spans="1:11" x14ac:dyDescent="0.25">
      <c r="A339">
        <v>156</v>
      </c>
      <c r="B339">
        <v>-19.71</v>
      </c>
      <c r="C339">
        <v>15.23</v>
      </c>
      <c r="D339">
        <v>-19.73</v>
      </c>
      <c r="E339">
        <v>15.1</v>
      </c>
      <c r="F339">
        <f>_10sept_0_106[[#This Row],[H_mag]]-40</f>
        <v>-59.71</v>
      </c>
      <c r="G339">
        <f>_10sept_0_106[[#This Row],[V_mag]]-40</f>
        <v>-59.730000000000004</v>
      </c>
      <c r="H339">
        <f>(10^(_10sept_0_106[[#This Row],[H_mag_adj]]/20)*COS(RADIANS(_10sept_0_106[[#This Row],[H_phase]])))*0.6</f>
        <v>5.9858267241185749E-4</v>
      </c>
      <c r="I339">
        <f>(10^(_10sept_0_106[[#This Row],[H_mag_adj]]/20)*SIN(RADIANS(_10sept_0_106[[#This Row],[H_phase]])))*0.6</f>
        <v>1.629679134321685E-4</v>
      </c>
      <c r="J339">
        <f>(10^(_10sept_0_106[[#This Row],[V_mag_adj]]/20)*COS(RADIANS(_10sept_0_106[[#This Row],[V_phase]])))*0.6</f>
        <v>5.975733449703882E-4</v>
      </c>
      <c r="K339">
        <f>(10^(_10sept_0_106[[#This Row],[V_mag_adj]]/20)*SIN(RADIANS(_10sept_0_106[[#This Row],[V_phase]])))*0.6</f>
        <v>1.6123766291302379E-4</v>
      </c>
    </row>
    <row r="340" spans="1:11" x14ac:dyDescent="0.25">
      <c r="A340">
        <v>157</v>
      </c>
      <c r="B340">
        <v>-20.11</v>
      </c>
      <c r="C340">
        <v>5.04</v>
      </c>
      <c r="D340">
        <v>-20.14</v>
      </c>
      <c r="E340">
        <v>5.08</v>
      </c>
      <c r="F340">
        <f>_10sept_0_106[[#This Row],[H_mag]]-40</f>
        <v>-60.11</v>
      </c>
      <c r="G340">
        <f>_10sept_0_106[[#This Row],[V_mag]]-40</f>
        <v>-60.14</v>
      </c>
      <c r="H340">
        <f>(10^(_10sept_0_106[[#This Row],[H_mag_adj]]/20)*COS(RADIANS(_10sept_0_106[[#This Row],[H_phase]])))*0.6</f>
        <v>5.9015874057655475E-4</v>
      </c>
      <c r="I340">
        <f>(10^(_10sept_0_106[[#This Row],[H_mag_adj]]/20)*SIN(RADIANS(_10sept_0_106[[#This Row],[H_phase]])))*0.6</f>
        <v>5.2047387055964907E-5</v>
      </c>
      <c r="J340">
        <f>(10^(_10sept_0_106[[#This Row],[V_mag_adj]]/20)*COS(RADIANS(_10sept_0_106[[#This Row],[V_phase]])))*0.6</f>
        <v>5.8808756656452516E-4</v>
      </c>
      <c r="K340">
        <f>(10^(_10sept_0_106[[#This Row],[V_mag_adj]]/20)*SIN(RADIANS(_10sept_0_106[[#This Row],[V_phase]])))*0.6</f>
        <v>5.2278507115869042E-5</v>
      </c>
    </row>
    <row r="341" spans="1:11" x14ac:dyDescent="0.25">
      <c r="A341">
        <v>158</v>
      </c>
      <c r="B341">
        <v>-20.63</v>
      </c>
      <c r="C341">
        <v>-5.17</v>
      </c>
      <c r="D341">
        <v>-20.62</v>
      </c>
      <c r="E341">
        <v>-5.25</v>
      </c>
      <c r="F341">
        <f>_10sept_0_106[[#This Row],[H_mag]]-40</f>
        <v>-60.629999999999995</v>
      </c>
      <c r="G341">
        <f>_10sept_0_106[[#This Row],[V_mag]]-40</f>
        <v>-60.620000000000005</v>
      </c>
      <c r="H341">
        <f>(10^(_10sept_0_106[[#This Row],[H_mag_adj]]/20)*COS(RADIANS(_10sept_0_106[[#This Row],[H_phase]])))*0.6</f>
        <v>5.5575171792311348E-4</v>
      </c>
      <c r="I341">
        <f>(10^(_10sept_0_106[[#This Row],[H_mag_adj]]/20)*SIN(RADIANS(_10sept_0_106[[#This Row],[H_phase]])))*0.6</f>
        <v>-5.0283981393255594E-5</v>
      </c>
      <c r="J341">
        <f>(10^(_10sept_0_106[[#This Row],[V_mag_adj]]/20)*COS(RADIANS(_10sept_0_106[[#This Row],[V_phase]])))*0.6</f>
        <v>5.5632108629666342E-4</v>
      </c>
      <c r="K341">
        <f>(10^(_10sept_0_106[[#This Row],[V_mag_adj]]/20)*SIN(RADIANS(_10sept_0_106[[#This Row],[V_phase]])))*0.6</f>
        <v>-5.1118726653328845E-5</v>
      </c>
    </row>
    <row r="342" spans="1:11" x14ac:dyDescent="0.25">
      <c r="A342">
        <v>159</v>
      </c>
      <c r="B342">
        <v>-21.24</v>
      </c>
      <c r="C342">
        <v>-15.86</v>
      </c>
      <c r="D342">
        <v>-21.22</v>
      </c>
      <c r="E342">
        <v>-16.37</v>
      </c>
      <c r="F342">
        <f>_10sept_0_106[[#This Row],[H_mag]]-40</f>
        <v>-61.239999999999995</v>
      </c>
      <c r="G342">
        <f>_10sept_0_106[[#This Row],[V_mag]]-40</f>
        <v>-61.22</v>
      </c>
      <c r="H342">
        <f>(10^(_10sept_0_106[[#This Row],[H_mag_adj]]/20)*COS(RADIANS(_10sept_0_106[[#This Row],[H_phase]])))*0.6</f>
        <v>5.0037519678720562E-4</v>
      </c>
      <c r="I342">
        <f>(10^(_10sept_0_106[[#This Row],[H_mag_adj]]/20)*SIN(RADIANS(_10sept_0_106[[#This Row],[H_phase]])))*0.6</f>
        <v>-1.4215802575556167E-4</v>
      </c>
      <c r="J342">
        <f>(10^(_10sept_0_106[[#This Row],[V_mag_adj]]/20)*COS(RADIANS(_10sept_0_106[[#This Row],[V_phase]])))*0.6</f>
        <v>5.0024053826769148E-4</v>
      </c>
      <c r="K342">
        <f>(10^(_10sept_0_106[[#This Row],[V_mag_adj]]/20)*SIN(RADIANS(_10sept_0_106[[#This Row],[V_phase]])))*0.6</f>
        <v>-1.4694422694752645E-4</v>
      </c>
    </row>
    <row r="343" spans="1:11" x14ac:dyDescent="0.25">
      <c r="A343">
        <v>160</v>
      </c>
      <c r="B343">
        <v>-21.84</v>
      </c>
      <c r="C343">
        <v>-27.67</v>
      </c>
      <c r="D343">
        <v>-21.93</v>
      </c>
      <c r="E343">
        <v>-28.16</v>
      </c>
      <c r="F343">
        <f>_10sept_0_106[[#This Row],[H_mag]]-40</f>
        <v>-61.84</v>
      </c>
      <c r="G343">
        <f>_10sept_0_106[[#This Row],[V_mag]]-40</f>
        <v>-61.93</v>
      </c>
      <c r="H343">
        <f>(10^(_10sept_0_106[[#This Row],[H_mag_adj]]/20)*COS(RADIANS(_10sept_0_106[[#This Row],[H_phase]])))*0.6</f>
        <v>4.2993910799258997E-4</v>
      </c>
      <c r="I343">
        <f>(10^(_10sept_0_106[[#This Row],[H_mag_adj]]/20)*SIN(RADIANS(_10sept_0_106[[#This Row],[H_phase]])))*0.6</f>
        <v>-2.2543599109892476E-4</v>
      </c>
      <c r="J343">
        <f>(10^(_10sept_0_106[[#This Row],[V_mag_adj]]/20)*COS(RADIANS(_10sept_0_106[[#This Row],[V_phase]])))*0.6</f>
        <v>4.2358361945055579E-4</v>
      </c>
      <c r="K343">
        <f>(10^(_10sept_0_106[[#This Row],[V_mag_adj]]/20)*SIN(RADIANS(_10sept_0_106[[#This Row],[V_phase]])))*0.6</f>
        <v>-2.2674294896164873E-4</v>
      </c>
    </row>
    <row r="344" spans="1:11" x14ac:dyDescent="0.25">
      <c r="A344">
        <v>161</v>
      </c>
      <c r="B344">
        <v>-22.36</v>
      </c>
      <c r="C344">
        <v>-39.770000000000003</v>
      </c>
      <c r="D344">
        <v>-22.41</v>
      </c>
      <c r="E344">
        <v>-40.35</v>
      </c>
      <c r="F344">
        <f>_10sept_0_106[[#This Row],[H_mag]]-40</f>
        <v>-62.36</v>
      </c>
      <c r="G344">
        <f>_10sept_0_106[[#This Row],[V_mag]]-40</f>
        <v>-62.41</v>
      </c>
      <c r="H344">
        <f>(10^(_10sept_0_106[[#This Row],[H_mag_adj]]/20)*COS(RADIANS(_10sept_0_106[[#This Row],[H_phase]])))*0.6</f>
        <v>3.5144885142559358E-4</v>
      </c>
      <c r="I344">
        <f>(10^(_10sept_0_106[[#This Row],[H_mag_adj]]/20)*SIN(RADIANS(_10sept_0_106[[#This Row],[H_phase]])))*0.6</f>
        <v>-2.9250452157069821E-4</v>
      </c>
      <c r="J344">
        <f>(10^(_10sept_0_106[[#This Row],[V_mag_adj]]/20)*COS(RADIANS(_10sept_0_106[[#This Row],[V_phase]])))*0.6</f>
        <v>3.4646970679484744E-4</v>
      </c>
      <c r="K344">
        <f>(10^(_10sept_0_106[[#This Row],[V_mag_adj]]/20)*SIN(RADIANS(_10sept_0_106[[#This Row],[V_phase]])))*0.6</f>
        <v>-2.9434787016068318E-4</v>
      </c>
    </row>
    <row r="345" spans="1:11" x14ac:dyDescent="0.25">
      <c r="A345">
        <v>162</v>
      </c>
      <c r="B345">
        <v>-22.82</v>
      </c>
      <c r="C345">
        <v>-52.83</v>
      </c>
      <c r="D345">
        <v>-22.89</v>
      </c>
      <c r="E345">
        <v>-53.55</v>
      </c>
      <c r="F345">
        <f>_10sept_0_106[[#This Row],[H_mag]]-40</f>
        <v>-62.82</v>
      </c>
      <c r="G345">
        <f>_10sept_0_106[[#This Row],[V_mag]]-40</f>
        <v>-62.89</v>
      </c>
      <c r="H345">
        <f>(10^(_10sept_0_106[[#This Row],[H_mag_adj]]/20)*COS(RADIANS(_10sept_0_106[[#This Row],[H_phase]])))*0.6</f>
        <v>2.6201069024104013E-4</v>
      </c>
      <c r="I345">
        <f>(10^(_10sept_0_106[[#This Row],[H_mag_adj]]/20)*SIN(RADIANS(_10sept_0_106[[#This Row],[H_phase]])))*0.6</f>
        <v>-3.4556189928737301E-4</v>
      </c>
      <c r="J345">
        <f>(10^(_10sept_0_106[[#This Row],[V_mag_adj]]/20)*COS(RADIANS(_10sept_0_106[[#This Row],[V_phase]])))*0.6</f>
        <v>2.5557960802019206E-4</v>
      </c>
      <c r="K345">
        <f>(10^(_10sept_0_106[[#This Row],[V_mag_adj]]/20)*SIN(RADIANS(_10sept_0_106[[#This Row],[V_phase]])))*0.6</f>
        <v>-3.4602713554563618E-4</v>
      </c>
    </row>
    <row r="346" spans="1:11" x14ac:dyDescent="0.25">
      <c r="A346">
        <v>163</v>
      </c>
      <c r="B346">
        <v>-23.15</v>
      </c>
      <c r="C346">
        <v>-66.790000000000006</v>
      </c>
      <c r="D346">
        <v>-23.21</v>
      </c>
      <c r="E346">
        <v>-67.27</v>
      </c>
      <c r="F346">
        <f>_10sept_0_106[[#This Row],[H_mag]]-40</f>
        <v>-63.15</v>
      </c>
      <c r="G346">
        <f>_10sept_0_106[[#This Row],[V_mag]]-40</f>
        <v>-63.21</v>
      </c>
      <c r="H346">
        <f>(10^(_10sept_0_106[[#This Row],[H_mag_adj]]/20)*COS(RADIANS(_10sept_0_106[[#This Row],[H_phase]])))*0.6</f>
        <v>1.6453573861658193E-4</v>
      </c>
      <c r="I346">
        <f>(10^(_10sept_0_106[[#This Row],[H_mag_adj]]/20)*SIN(RADIANS(_10sept_0_106[[#This Row],[H_phase]])))*0.6</f>
        <v>-3.8370567242115606E-4</v>
      </c>
      <c r="J346">
        <f>(10^(_10sept_0_106[[#This Row],[V_mag_adj]]/20)*COS(RADIANS(_10sept_0_106[[#This Row],[V_phase]])))*0.6</f>
        <v>1.6020498931675585E-4</v>
      </c>
      <c r="K346">
        <f>(10^(_10sept_0_106[[#This Row],[V_mag_adj]]/20)*SIN(RADIANS(_10sept_0_106[[#This Row],[V_phase]])))*0.6</f>
        <v>-3.8241979540131903E-4</v>
      </c>
    </row>
    <row r="347" spans="1:11" x14ac:dyDescent="0.25">
      <c r="A347">
        <v>164</v>
      </c>
      <c r="B347">
        <v>-23.25</v>
      </c>
      <c r="C347">
        <v>-78.650000000000006</v>
      </c>
      <c r="D347">
        <v>-23.24</v>
      </c>
      <c r="E347">
        <v>-79.61</v>
      </c>
      <c r="F347">
        <f>_10sept_0_106[[#This Row],[H_mag]]-40</f>
        <v>-63.25</v>
      </c>
      <c r="G347">
        <f>_10sept_0_106[[#This Row],[V_mag]]-40</f>
        <v>-63.239999999999995</v>
      </c>
      <c r="H347">
        <f>(10^(_10sept_0_106[[#This Row],[H_mag_adj]]/20)*COS(RADIANS(_10sept_0_106[[#This Row],[H_phase]])))*0.6</f>
        <v>8.1223248452403919E-5</v>
      </c>
      <c r="I347">
        <f>(10^(_10sept_0_106[[#This Row],[H_mag_adj]]/20)*SIN(RADIANS(_10sept_0_106[[#This Row],[H_phase]])))*0.6</f>
        <v>-4.046445812524514E-4</v>
      </c>
      <c r="J347">
        <f>(10^(_10sept_0_106[[#This Row],[V_mag_adj]]/20)*COS(RADIANS(_10sept_0_106[[#This Row],[V_phase]])))*0.6</f>
        <v>7.4518022462605893E-5</v>
      </c>
      <c r="K347">
        <f>(10^(_10sept_0_106[[#This Row],[V_mag_adj]]/20)*SIN(RADIANS(_10sept_0_106[[#This Row],[V_phase]])))*0.6</f>
        <v>-4.0641626323506107E-4</v>
      </c>
    </row>
    <row r="348" spans="1:11" x14ac:dyDescent="0.25">
      <c r="A348">
        <v>165</v>
      </c>
      <c r="B348">
        <v>-23.21</v>
      </c>
      <c r="C348">
        <v>-90.58</v>
      </c>
      <c r="D348">
        <v>-23.29</v>
      </c>
      <c r="E348">
        <v>-90.79</v>
      </c>
      <c r="F348">
        <f>_10sept_0_106[[#This Row],[H_mag]]-40</f>
        <v>-63.21</v>
      </c>
      <c r="G348">
        <f>_10sept_0_106[[#This Row],[V_mag]]-40</f>
        <v>-63.29</v>
      </c>
      <c r="H348">
        <f>(10^(_10sept_0_106[[#This Row],[H_mag_adj]]/20)*COS(RADIANS(_10sept_0_106[[#This Row],[H_phase]])))*0.6</f>
        <v>-4.1970988153941596E-6</v>
      </c>
      <c r="I348">
        <f>(10^(_10sept_0_106[[#This Row],[H_mag_adj]]/20)*SIN(RADIANS(_10sept_0_106[[#This Row],[H_phase]])))*0.6</f>
        <v>-4.1459971403548068E-4</v>
      </c>
      <c r="J348">
        <f>(10^(_10sept_0_106[[#This Row],[V_mag_adj]]/20)*COS(RADIANS(_10sept_0_106[[#This Row],[V_phase]])))*0.6</f>
        <v>-5.6642439366044461E-6</v>
      </c>
      <c r="K348">
        <f>(10^(_10sept_0_106[[#This Row],[V_mag_adj]]/20)*SIN(RADIANS(_10sept_0_106[[#This Row],[V_phase]])))*0.6</f>
        <v>-4.1078063965201909E-4</v>
      </c>
    </row>
    <row r="349" spans="1:11" x14ac:dyDescent="0.25">
      <c r="A349">
        <v>166</v>
      </c>
      <c r="B349">
        <v>-23.08</v>
      </c>
      <c r="C349">
        <v>-100.97</v>
      </c>
      <c r="D349">
        <v>-23.06</v>
      </c>
      <c r="E349">
        <v>-102.29</v>
      </c>
      <c r="F349">
        <f>_10sept_0_106[[#This Row],[H_mag]]-40</f>
        <v>-63.08</v>
      </c>
      <c r="G349">
        <f>_10sept_0_106[[#This Row],[V_mag]]-40</f>
        <v>-63.06</v>
      </c>
      <c r="H349">
        <f>(10^(_10sept_0_106[[#This Row],[H_mag_adj]]/20)*COS(RADIANS(_10sept_0_106[[#This Row],[H_phase]])))*0.6</f>
        <v>-8.009005758962018E-5</v>
      </c>
      <c r="I349">
        <f>(10^(_10sept_0_106[[#This Row],[H_mag_adj]]/20)*SIN(RADIANS(_10sept_0_106[[#This Row],[H_phase]])))*0.6</f>
        <v>-4.1318254503380656E-4</v>
      </c>
      <c r="J349">
        <f>(10^(_10sept_0_106[[#This Row],[V_mag_adj]]/20)*COS(RADIANS(_10sept_0_106[[#This Row],[V_phase]])))*0.6</f>
        <v>-8.9793523833388042E-5</v>
      </c>
      <c r="K349">
        <f>(10^(_10sept_0_106[[#This Row],[V_mag_adj]]/20)*SIN(RADIANS(_10sept_0_106[[#This Row],[V_phase]])))*0.6</f>
        <v>-4.1217589739435688E-4</v>
      </c>
    </row>
    <row r="350" spans="1:11" x14ac:dyDescent="0.25">
      <c r="A350">
        <v>167</v>
      </c>
      <c r="B350">
        <v>-23.04</v>
      </c>
      <c r="C350">
        <v>-110.47</v>
      </c>
      <c r="D350">
        <v>-23.04</v>
      </c>
      <c r="E350">
        <v>-111.25</v>
      </c>
      <c r="F350">
        <f>_10sept_0_106[[#This Row],[H_mag]]-40</f>
        <v>-63.04</v>
      </c>
      <c r="G350">
        <f>_10sept_0_106[[#This Row],[V_mag]]-40</f>
        <v>-63.04</v>
      </c>
      <c r="H350">
        <f>(10^(_10sept_0_106[[#This Row],[H_mag_adj]]/20)*COS(RADIANS(_10sept_0_106[[#This Row],[H_phase]])))*0.6</f>
        <v>-1.4786584230152175E-4</v>
      </c>
      <c r="I350">
        <f>(10^(_10sept_0_106[[#This Row],[H_mag_adj]]/20)*SIN(RADIANS(_10sept_0_106[[#This Row],[H_phase]])))*0.6</f>
        <v>-3.9611731646392622E-4</v>
      </c>
      <c r="J350">
        <f>(10^(_10sept_0_106[[#This Row],[V_mag_adj]]/20)*COS(RADIANS(_10sept_0_106[[#This Row],[V_phase]])))*0.6</f>
        <v>-1.5324454410514427E-4</v>
      </c>
      <c r="K350">
        <f>(10^(_10sept_0_106[[#This Row],[V_mag_adj]]/20)*SIN(RADIANS(_10sept_0_106[[#This Row],[V_phase]])))*0.6</f>
        <v>-3.9406769142385584E-4</v>
      </c>
    </row>
    <row r="351" spans="1:11" x14ac:dyDescent="0.25">
      <c r="A351">
        <v>168</v>
      </c>
      <c r="B351">
        <v>-22.94</v>
      </c>
      <c r="C351">
        <v>-118.85</v>
      </c>
      <c r="D351">
        <v>-22.87</v>
      </c>
      <c r="E351">
        <v>-118.91</v>
      </c>
      <c r="F351">
        <f>_10sept_0_106[[#This Row],[H_mag]]-40</f>
        <v>-62.94</v>
      </c>
      <c r="G351">
        <f>_10sept_0_106[[#This Row],[V_mag]]-40</f>
        <v>-62.870000000000005</v>
      </c>
      <c r="H351">
        <f>(10^(_10sept_0_106[[#This Row],[H_mag_adj]]/20)*COS(RADIANS(_10sept_0_106[[#This Row],[H_phase]])))*0.6</f>
        <v>-2.0637874188362052E-4</v>
      </c>
      <c r="I351">
        <f>(10^(_10sept_0_106[[#This Row],[H_mag_adj]]/20)*SIN(RADIANS(_10sept_0_106[[#This Row],[H_phase]])))*0.6</f>
        <v>-3.7462676655617631E-4</v>
      </c>
      <c r="J351">
        <f>(10^(_10sept_0_106[[#This Row],[V_mag_adj]]/20)*COS(RADIANS(_10sept_0_106[[#This Row],[V_phase]])))*0.6</f>
        <v>-2.0844404653383103E-4</v>
      </c>
      <c r="K351">
        <f>(10^(_10sept_0_106[[#This Row],[V_mag_adj]]/20)*SIN(RADIANS(_10sept_0_106[[#This Row],[V_phase]])))*0.6</f>
        <v>-3.7744002490799379E-4</v>
      </c>
    </row>
    <row r="352" spans="1:11" x14ac:dyDescent="0.25">
      <c r="A352">
        <v>169</v>
      </c>
      <c r="B352">
        <v>-22.91</v>
      </c>
      <c r="C352">
        <v>-125.02</v>
      </c>
      <c r="D352">
        <v>-22.8</v>
      </c>
      <c r="E352">
        <v>-125.82</v>
      </c>
      <c r="F352">
        <f>_10sept_0_106[[#This Row],[H_mag]]-40</f>
        <v>-62.91</v>
      </c>
      <c r="G352">
        <f>_10sept_0_106[[#This Row],[V_mag]]-40</f>
        <v>-62.8</v>
      </c>
      <c r="H352">
        <f>(10^(_10sept_0_106[[#This Row],[H_mag_adj]]/20)*COS(RADIANS(_10sept_0_106[[#This Row],[H_phase]])))*0.6</f>
        <v>-2.4629691654389478E-4</v>
      </c>
      <c r="I352">
        <f>(10^(_10sept_0_106[[#This Row],[H_mag_adj]]/20)*SIN(RADIANS(_10sept_0_106[[#This Row],[H_phase]])))*0.6</f>
        <v>-3.514872539587749E-4</v>
      </c>
      <c r="J352">
        <f>(10^(_10sept_0_106[[#This Row],[V_mag_adj]]/20)*COS(RADIANS(_10sept_0_106[[#This Row],[V_phase]])))*0.6</f>
        <v>-2.543816685104887E-4</v>
      </c>
      <c r="K352">
        <f>(10^(_10sept_0_106[[#This Row],[V_mag_adj]]/20)*SIN(RADIANS(_10sept_0_106[[#This Row],[V_phase]])))*0.6</f>
        <v>-3.5244950335578263E-4</v>
      </c>
    </row>
    <row r="353" spans="1:11" x14ac:dyDescent="0.25">
      <c r="A353">
        <v>170</v>
      </c>
      <c r="B353">
        <v>-22.88</v>
      </c>
      <c r="C353">
        <v>-131.05000000000001</v>
      </c>
      <c r="D353">
        <v>-22.85</v>
      </c>
      <c r="E353">
        <v>-131.99</v>
      </c>
      <c r="F353">
        <f>_10sept_0_106[[#This Row],[H_mag]]-40</f>
        <v>-62.879999999999995</v>
      </c>
      <c r="G353">
        <f>_10sept_0_106[[#This Row],[V_mag]]-40</f>
        <v>-62.85</v>
      </c>
      <c r="H353">
        <f>(10^(_10sept_0_106[[#This Row],[H_mag_adj]]/20)*COS(RADIANS(_10sept_0_106[[#This Row],[H_phase]])))*0.6</f>
        <v>-2.8283279501489718E-4</v>
      </c>
      <c r="I353">
        <f>(10^(_10sept_0_106[[#This Row],[H_mag_adj]]/20)*SIN(RADIANS(_10sept_0_106[[#This Row],[H_phase]])))*0.6</f>
        <v>-3.2478904247756473E-4</v>
      </c>
      <c r="J353">
        <f>(10^(_10sept_0_106[[#This Row],[V_mag_adj]]/20)*COS(RADIANS(_10sept_0_106[[#This Row],[V_phase]])))*0.6</f>
        <v>-2.8911987524070257E-4</v>
      </c>
      <c r="K353">
        <f>(10^(_10sept_0_106[[#This Row],[V_mag_adj]]/20)*SIN(RADIANS(_10sept_0_106[[#This Row],[V_phase]])))*0.6</f>
        <v>-3.2121287607321438E-4</v>
      </c>
    </row>
    <row r="354" spans="1:11" x14ac:dyDescent="0.25">
      <c r="A354">
        <v>171</v>
      </c>
      <c r="B354">
        <v>-22.91</v>
      </c>
      <c r="C354">
        <v>-136.66999999999999</v>
      </c>
      <c r="D354">
        <v>-22.93</v>
      </c>
      <c r="E354">
        <v>-137.16999999999999</v>
      </c>
      <c r="F354">
        <f>_10sept_0_106[[#This Row],[H_mag]]-40</f>
        <v>-62.91</v>
      </c>
      <c r="G354">
        <f>_10sept_0_106[[#This Row],[V_mag]]-40</f>
        <v>-62.93</v>
      </c>
      <c r="H354">
        <f>(10^(_10sept_0_106[[#This Row],[H_mag_adj]]/20)*COS(RADIANS(_10sept_0_106[[#This Row],[H_phase]])))*0.6</f>
        <v>-3.1219981801814295E-4</v>
      </c>
      <c r="I354">
        <f>(10^(_10sept_0_106[[#This Row],[H_mag_adj]]/20)*SIN(RADIANS(_10sept_0_106[[#This Row],[H_phase]])))*0.6</f>
        <v>-2.9451100900297264E-4</v>
      </c>
      <c r="J354">
        <f>(10^(_10sept_0_106[[#This Row],[V_mag_adj]]/20)*COS(RADIANS(_10sept_0_106[[#This Row],[V_phase]])))*0.6</f>
        <v>-3.1403406788937634E-4</v>
      </c>
      <c r="K354">
        <f>(10^(_10sept_0_106[[#This Row],[V_mag_adj]]/20)*SIN(RADIANS(_10sept_0_106[[#This Row],[V_phase]])))*0.6</f>
        <v>-2.9110430739760703E-4</v>
      </c>
    </row>
    <row r="355" spans="1:11" x14ac:dyDescent="0.25">
      <c r="A355">
        <v>172</v>
      </c>
      <c r="B355">
        <v>-23.02</v>
      </c>
      <c r="C355">
        <v>-140.99</v>
      </c>
      <c r="D355">
        <v>-23.05</v>
      </c>
      <c r="E355">
        <v>-141.47999999999999</v>
      </c>
      <c r="F355">
        <f>_10sept_0_106[[#This Row],[H_mag]]-40</f>
        <v>-63.019999999999996</v>
      </c>
      <c r="G355">
        <f>_10sept_0_106[[#This Row],[V_mag]]-40</f>
        <v>-63.05</v>
      </c>
      <c r="H355">
        <f>(10^(_10sept_0_106[[#This Row],[H_mag_adj]]/20)*COS(RADIANS(_10sept_0_106[[#This Row],[H_phase]])))*0.6</f>
        <v>-3.293005479296863E-4</v>
      </c>
      <c r="I355">
        <f>(10^(_10sept_0_106[[#This Row],[H_mag_adj]]/20)*SIN(RADIANS(_10sept_0_106[[#This Row],[H_phase]])))*0.6</f>
        <v>-2.6675750152303643E-4</v>
      </c>
      <c r="J355">
        <f>(10^(_10sept_0_106[[#This Row],[V_mag_adj]]/20)*COS(RADIANS(_10sept_0_106[[#This Row],[V_phase]])))*0.6</f>
        <v>-3.3042659211939554E-4</v>
      </c>
      <c r="K355">
        <f>(10^(_10sept_0_106[[#This Row],[V_mag_adj]]/20)*SIN(RADIANS(_10sept_0_106[[#This Row],[V_phase]])))*0.6</f>
        <v>-2.6302155027694418E-4</v>
      </c>
    </row>
    <row r="356" spans="1:11" x14ac:dyDescent="0.25">
      <c r="A356">
        <v>173</v>
      </c>
      <c r="B356">
        <v>-23.22</v>
      </c>
      <c r="C356">
        <v>-144.93</v>
      </c>
      <c r="D356">
        <v>-23.31</v>
      </c>
      <c r="E356">
        <v>-145.91</v>
      </c>
      <c r="F356">
        <f>_10sept_0_106[[#This Row],[H_mag]]-40</f>
        <v>-63.22</v>
      </c>
      <c r="G356">
        <f>_10sept_0_106[[#This Row],[V_mag]]-40</f>
        <v>-63.31</v>
      </c>
      <c r="H356">
        <f>(10^(_10sept_0_106[[#This Row],[H_mag_adj]]/20)*COS(RADIANS(_10sept_0_106[[#This Row],[H_phase]])))*0.6</f>
        <v>-3.3895634097438052E-4</v>
      </c>
      <c r="I356">
        <f>(10^(_10sept_0_106[[#This Row],[H_mag_adj]]/20)*SIN(RADIANS(_10sept_0_106[[#This Row],[H_phase]])))*0.6</f>
        <v>-2.3795746292816456E-4</v>
      </c>
      <c r="J356">
        <f>(10^(_10sept_0_106[[#This Row],[V_mag_adj]]/20)*COS(RADIANS(_10sept_0_106[[#This Row],[V_phase]])))*0.6</f>
        <v>-3.3944119060303499E-4</v>
      </c>
      <c r="K356">
        <f>(10^(_10sept_0_106[[#This Row],[V_mag_adj]]/20)*SIN(RADIANS(_10sept_0_106[[#This Row],[V_phase]])))*0.6</f>
        <v>-2.2973257286492389E-4</v>
      </c>
    </row>
    <row r="357" spans="1:11" x14ac:dyDescent="0.25">
      <c r="A357">
        <v>174</v>
      </c>
      <c r="B357">
        <v>-23.53</v>
      </c>
      <c r="C357">
        <v>-147.93</v>
      </c>
      <c r="D357">
        <v>-23.58</v>
      </c>
      <c r="E357">
        <v>-148.33000000000001</v>
      </c>
      <c r="F357">
        <f>_10sept_0_106[[#This Row],[H_mag]]-40</f>
        <v>-63.53</v>
      </c>
      <c r="G357">
        <f>_10sept_0_106[[#This Row],[V_mag]]-40</f>
        <v>-63.58</v>
      </c>
      <c r="H357">
        <f>(10^(_10sept_0_106[[#This Row],[H_mag_adj]]/20)*COS(RADIANS(_10sept_0_106[[#This Row],[H_phase]])))*0.6</f>
        <v>-3.386411521494271E-4</v>
      </c>
      <c r="I357">
        <f>(10^(_10sept_0_106[[#This Row],[H_mag_adj]]/20)*SIN(RADIANS(_10sept_0_106[[#This Row],[H_phase]])))*0.6</f>
        <v>-2.1218219031347613E-4</v>
      </c>
      <c r="J357">
        <f>(10^(_10sept_0_106[[#This Row],[V_mag_adj]]/20)*COS(RADIANS(_10sept_0_106[[#This Row],[V_phase]])))*0.6</f>
        <v>-3.3816196845590723E-4</v>
      </c>
      <c r="K357">
        <f>(10^(_10sept_0_106[[#This Row],[V_mag_adj]]/20)*SIN(RADIANS(_10sept_0_106[[#This Row],[V_phase]])))*0.6</f>
        <v>-2.0860856715154545E-4</v>
      </c>
    </row>
    <row r="358" spans="1:11" x14ac:dyDescent="0.25">
      <c r="A358">
        <v>175</v>
      </c>
      <c r="B358">
        <v>-23.81</v>
      </c>
      <c r="C358">
        <v>-149.51</v>
      </c>
      <c r="D358">
        <v>-23.88</v>
      </c>
      <c r="E358">
        <v>-149.71</v>
      </c>
      <c r="F358">
        <f>_10sept_0_106[[#This Row],[H_mag]]-40</f>
        <v>-63.81</v>
      </c>
      <c r="G358">
        <f>_10sept_0_106[[#This Row],[V_mag]]-40</f>
        <v>-63.879999999999995</v>
      </c>
      <c r="H358">
        <f>(10^(_10sept_0_106[[#This Row],[H_mag_adj]]/20)*COS(RADIANS(_10sept_0_106[[#This Row],[H_phase]])))*0.6</f>
        <v>-3.3343891096085008E-4</v>
      </c>
      <c r="I358">
        <f>(10^(_10sept_0_106[[#This Row],[H_mag_adj]]/20)*SIN(RADIANS(_10sept_0_106[[#This Row],[H_phase]])))*0.6</f>
        <v>-1.9633214824651087E-4</v>
      </c>
      <c r="J358">
        <f>(10^(_10sept_0_106[[#This Row],[V_mag_adj]]/20)*COS(RADIANS(_10sept_0_106[[#This Row],[V_phase]])))*0.6</f>
        <v>-3.3144032102273651E-4</v>
      </c>
      <c r="K358">
        <f>(10^(_10sept_0_106[[#This Row],[V_mag_adj]]/20)*SIN(RADIANS(_10sept_0_106[[#This Row],[V_phase]])))*0.6</f>
        <v>-1.9360049355089223E-4</v>
      </c>
    </row>
    <row r="359" spans="1:11" x14ac:dyDescent="0.25">
      <c r="A359">
        <v>176</v>
      </c>
      <c r="B359">
        <v>-24.37</v>
      </c>
      <c r="C359">
        <v>-149.99</v>
      </c>
      <c r="D359">
        <v>-24.35</v>
      </c>
      <c r="E359">
        <v>-151.01</v>
      </c>
      <c r="F359">
        <f>_10sept_0_106[[#This Row],[H_mag]]-40</f>
        <v>-64.37</v>
      </c>
      <c r="G359">
        <f>_10sept_0_106[[#This Row],[V_mag]]-40</f>
        <v>-64.349999999999994</v>
      </c>
      <c r="H359">
        <f>(10^(_10sept_0_106[[#This Row],[H_mag_adj]]/20)*COS(RADIANS(_10sept_0_106[[#This Row],[H_phase]])))*0.6</f>
        <v>-3.1415075722228002E-4</v>
      </c>
      <c r="I359">
        <f>(10^(_10sept_0_106[[#This Row],[H_mag_adj]]/20)*SIN(RADIANS(_10sept_0_106[[#This Row],[H_phase]])))*0.6</f>
        <v>-1.8144813781737404E-4</v>
      </c>
      <c r="J359">
        <f>(10^(_10sept_0_106[[#This Row],[V_mag_adj]]/20)*COS(RADIANS(_10sept_0_106[[#This Row],[V_phase]])))*0.6</f>
        <v>-3.1806253527320779E-4</v>
      </c>
      <c r="K359">
        <f>(10^(_10sept_0_106[[#This Row],[V_mag_adj]]/20)*SIN(RADIANS(_10sept_0_106[[#This Row],[V_phase]])))*0.6</f>
        <v>-1.7623238021115717E-4</v>
      </c>
    </row>
    <row r="360" spans="1:11" x14ac:dyDescent="0.25">
      <c r="A360">
        <v>177</v>
      </c>
      <c r="B360">
        <v>-25.12</v>
      </c>
      <c r="C360">
        <v>-149.75</v>
      </c>
      <c r="D360">
        <v>-25.03</v>
      </c>
      <c r="E360">
        <v>-150.1</v>
      </c>
      <c r="F360">
        <f>_10sept_0_106[[#This Row],[H_mag]]-40</f>
        <v>-65.12</v>
      </c>
      <c r="G360">
        <f>_10sept_0_106[[#This Row],[V_mag]]-40</f>
        <v>-65.03</v>
      </c>
      <c r="H360">
        <f>(10^(_10sept_0_106[[#This Row],[H_mag_adj]]/20)*COS(RADIANS(_10sept_0_106[[#This Row],[H_phase]])))*0.6</f>
        <v>-2.874632297714065E-4</v>
      </c>
      <c r="I360">
        <f>(10^(_10sept_0_106[[#This Row],[H_mag_adj]]/20)*SIN(RADIANS(_10sept_0_106[[#This Row],[H_phase]])))*0.6</f>
        <v>-1.6764360071311007E-4</v>
      </c>
      <c r="J360">
        <f>(10^(_10sept_0_106[[#This Row],[V_mag_adj]]/20)*COS(RADIANS(_10sept_0_106[[#This Row],[V_phase]])))*0.6</f>
        <v>-2.9148662022519833E-4</v>
      </c>
      <c r="K360">
        <f>(10^(_10sept_0_106[[#This Row],[V_mag_adj]]/20)*SIN(RADIANS(_10sept_0_106[[#This Row],[V_phase]])))*0.6</f>
        <v>-1.6761224063067289E-4</v>
      </c>
    </row>
    <row r="361" spans="1:11" x14ac:dyDescent="0.25">
      <c r="A361">
        <v>178</v>
      </c>
      <c r="B361">
        <v>-25.99</v>
      </c>
      <c r="C361">
        <v>-149.5</v>
      </c>
      <c r="D361">
        <v>-26.06</v>
      </c>
      <c r="E361">
        <v>-149.9</v>
      </c>
      <c r="F361">
        <f>_10sept_0_106[[#This Row],[H_mag]]-40</f>
        <v>-65.989999999999995</v>
      </c>
      <c r="G361">
        <f>_10sept_0_106[[#This Row],[V_mag]]-40</f>
        <v>-66.06</v>
      </c>
      <c r="H361">
        <f>(10^(_10sept_0_106[[#This Row],[H_mag_adj]]/20)*COS(RADIANS(_10sept_0_106[[#This Row],[H_phase]])))*0.6</f>
        <v>-2.5940099578481693E-4</v>
      </c>
      <c r="I361">
        <f>(10^(_10sept_0_106[[#This Row],[H_mag_adj]]/20)*SIN(RADIANS(_10sept_0_106[[#This Row],[H_phase]])))*0.6</f>
        <v>-1.5279886382157476E-4</v>
      </c>
      <c r="J361">
        <f>(10^(_10sept_0_106[[#This Row],[V_mag_adj]]/20)*COS(RADIANS(_10sept_0_106[[#This Row],[V_phase]])))*0.6</f>
        <v>-2.5837076768384993E-4</v>
      </c>
      <c r="K361">
        <f>(10^(_10sept_0_106[[#This Row],[V_mag_adj]]/20)*SIN(RADIANS(_10sept_0_106[[#This Row],[V_phase]])))*0.6</f>
        <v>-1.4977229543963123E-4</v>
      </c>
    </row>
    <row r="362" spans="1:11" x14ac:dyDescent="0.25">
      <c r="A362">
        <v>179</v>
      </c>
      <c r="B362">
        <v>-27.3</v>
      </c>
      <c r="C362">
        <v>-148.29</v>
      </c>
      <c r="D362">
        <v>-27.36</v>
      </c>
      <c r="E362">
        <v>-149.26</v>
      </c>
      <c r="F362">
        <f>_10sept_0_106[[#This Row],[H_mag]]-40</f>
        <v>-67.3</v>
      </c>
      <c r="G362">
        <f>_10sept_0_106[[#This Row],[V_mag]]-40</f>
        <v>-67.36</v>
      </c>
      <c r="H362">
        <f>(10^(_10sept_0_106[[#This Row],[H_mag_adj]]/20)*COS(RADIANS(_10sept_0_106[[#This Row],[H_phase]])))*0.6</f>
        <v>-2.2026098602750895E-4</v>
      </c>
      <c r="I362">
        <f>(10^(_10sept_0_106[[#This Row],[H_mag_adj]]/20)*SIN(RADIANS(_10sept_0_106[[#This Row],[H_phase]])))*0.6</f>
        <v>-1.3608906992867862E-4</v>
      </c>
      <c r="J362">
        <f>(10^(_10sept_0_106[[#This Row],[V_mag_adj]]/20)*COS(RADIANS(_10sept_0_106[[#This Row],[V_phase]])))*0.6</f>
        <v>-2.2100134982908521E-4</v>
      </c>
      <c r="K362">
        <f>(10^(_10sept_0_106[[#This Row],[V_mag_adj]]/20)*SIN(RADIANS(_10sept_0_106[[#This Row],[V_phase]])))*0.6</f>
        <v>-1.3142976730658377E-4</v>
      </c>
    </row>
    <row r="363" spans="1:11" x14ac:dyDescent="0.25">
      <c r="A363">
        <v>180</v>
      </c>
      <c r="B363">
        <v>-29.05</v>
      </c>
      <c r="C363">
        <v>-148.03</v>
      </c>
      <c r="D363">
        <v>-29.04</v>
      </c>
      <c r="E363">
        <v>-148.94999999999999</v>
      </c>
      <c r="F363">
        <f>_10sept_0_106[[#This Row],[H_mag]]-40</f>
        <v>-69.05</v>
      </c>
      <c r="G363">
        <f>_10sept_0_106[[#This Row],[V_mag]]-40</f>
        <v>-69.039999999999992</v>
      </c>
      <c r="H363">
        <f>(10^(_10sept_0_106[[#This Row],[H_mag_adj]]/20)*COS(RADIANS(_10sept_0_106[[#This Row],[H_phase]])))*0.6</f>
        <v>-1.7956171469077532E-4</v>
      </c>
      <c r="I363">
        <f>(10^(_10sept_0_106[[#This Row],[H_mag_adj]]/20)*SIN(RADIANS(_10sept_0_106[[#This Row],[H_phase]])))*0.6</f>
        <v>-1.1207192619509344E-4</v>
      </c>
      <c r="J363">
        <f>(10^(_10sept_0_106[[#This Row],[V_mag_adj]]/20)*COS(RADIANS(_10sept_0_106[[#This Row],[V_phase]])))*0.6</f>
        <v>-1.8154692535743544E-4</v>
      </c>
      <c r="K363">
        <f>(10^(_10sept_0_106[[#This Row],[V_mag_adj]]/20)*SIN(RADIANS(_10sept_0_106[[#This Row],[V_phase]])))*0.6</f>
        <v>-1.0930013909418307E-4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1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-26.43</v>
      </c>
      <c r="C3">
        <v>65.16</v>
      </c>
      <c r="D3">
        <v>-26.42</v>
      </c>
      <c r="E3">
        <v>63.87</v>
      </c>
      <c r="F3">
        <f>_10sept_0_107[[#This Row],[H_mag]]-40</f>
        <v>-66.430000000000007</v>
      </c>
      <c r="G3">
        <f>_10sept_0_107[[#This Row],[V_mag]]-40</f>
        <v>-66.42</v>
      </c>
      <c r="H3">
        <f>(10^(_10sept_0_107[[#This Row],[H_mag_adj]]/20)*COS(RADIANS(_10sept_0_107[[#This Row],[H_phase]])))*0.3</f>
        <v>6.0111723795600279E-5</v>
      </c>
      <c r="I3">
        <f>(10^(_10sept_0_107[[#This Row],[H_mag_adj]]/20)*SIN(RADIANS(_10sept_0_107[[#This Row],[H_phase]])))*0.3</f>
        <v>1.2985552564011302E-4</v>
      </c>
      <c r="J3">
        <f>(10^(_10sept_0_107[[#This Row],[V_mag_adj]]/20)*COS(RADIANS(_10sept_0_107[[#This Row],[V_phase]])))*0.3</f>
        <v>6.3092502186854992E-5</v>
      </c>
      <c r="K3">
        <f>(10^(_10sept_0_107[[#This Row],[V_mag_adj]]/20)*SIN(RADIANS(_10sept_0_107[[#This Row],[V_phase]])))*0.3</f>
        <v>1.2861731926846174E-4</v>
      </c>
    </row>
    <row r="4" spans="1:11" x14ac:dyDescent="0.25">
      <c r="A4">
        <v>-179</v>
      </c>
      <c r="B4">
        <v>-26.88</v>
      </c>
      <c r="C4">
        <v>49.93</v>
      </c>
      <c r="D4">
        <v>-26.91</v>
      </c>
      <c r="E4">
        <v>48.52</v>
      </c>
      <c r="F4">
        <f>_10sept_0_107[[#This Row],[H_mag]]-40</f>
        <v>-66.88</v>
      </c>
      <c r="G4">
        <f>_10sept_0_107[[#This Row],[V_mag]]-40</f>
        <v>-66.91</v>
      </c>
      <c r="H4">
        <f>(10^(_10sept_0_107[[#This Row],[H_mag_adj]]/20)*COS(RADIANS(_10sept_0_107[[#This Row],[H_phase]])))*0.3</f>
        <v>8.7462180666913515E-5</v>
      </c>
      <c r="I4">
        <f>(10^(_10sept_0_107[[#This Row],[H_mag_adj]]/20)*SIN(RADIANS(_10sept_0_107[[#This Row],[H_phase]])))*0.3</f>
        <v>1.039751247290344E-4</v>
      </c>
      <c r="J4">
        <f>(10^(_10sept_0_107[[#This Row],[V_mag_adj]]/20)*COS(RADIANS(_10sept_0_107[[#This Row],[V_phase]])))*0.3</f>
        <v>8.9683885704648135E-5</v>
      </c>
      <c r="K4">
        <f>(10^(_10sept_0_107[[#This Row],[V_mag_adj]]/20)*SIN(RADIANS(_10sept_0_107[[#This Row],[V_phase]])))*0.3</f>
        <v>1.0144052121448834E-4</v>
      </c>
    </row>
    <row r="5" spans="1:11" x14ac:dyDescent="0.25">
      <c r="A5">
        <v>-178</v>
      </c>
      <c r="B5">
        <v>-26.87</v>
      </c>
      <c r="C5">
        <v>36.75</v>
      </c>
      <c r="D5">
        <v>-26.63</v>
      </c>
      <c r="E5">
        <v>36.17</v>
      </c>
      <c r="F5">
        <f>_10sept_0_107[[#This Row],[H_mag]]-40</f>
        <v>-66.87</v>
      </c>
      <c r="G5">
        <f>_10sept_0_107[[#This Row],[V_mag]]-40</f>
        <v>-66.63</v>
      </c>
      <c r="H5">
        <f>(10^(_10sept_0_107[[#This Row],[H_mag_adj]]/20)*COS(RADIANS(_10sept_0_107[[#This Row],[H_phase]])))*0.3</f>
        <v>1.089911823279414E-4</v>
      </c>
      <c r="I5">
        <f>(10^(_10sept_0_107[[#This Row],[H_mag_adj]]/20)*SIN(RADIANS(_10sept_0_107[[#This Row],[H_phase]])))*0.3</f>
        <v>8.1387576070397085E-5</v>
      </c>
      <c r="J5">
        <f>(10^(_10sept_0_107[[#This Row],[V_mag_adj]]/20)*COS(RADIANS(_10sept_0_107[[#This Row],[V_phase]])))*0.3</f>
        <v>1.1288591769552561E-4</v>
      </c>
      <c r="K5">
        <f>(10^(_10sept_0_107[[#This Row],[V_mag_adj]]/20)*SIN(RADIANS(_10sept_0_107[[#This Row],[V_phase]])))*0.3</f>
        <v>8.2529268722149129E-5</v>
      </c>
    </row>
    <row r="6" spans="1:11" x14ac:dyDescent="0.25">
      <c r="A6">
        <v>-177</v>
      </c>
      <c r="B6">
        <v>-26.26</v>
      </c>
      <c r="C6">
        <v>26.76</v>
      </c>
      <c r="D6">
        <v>-26.3</v>
      </c>
      <c r="E6">
        <v>26.95</v>
      </c>
      <c r="F6">
        <f>_10sept_0_107[[#This Row],[H_mag]]-40</f>
        <v>-66.260000000000005</v>
      </c>
      <c r="G6">
        <f>_10sept_0_107[[#This Row],[V_mag]]-40</f>
        <v>-66.3</v>
      </c>
      <c r="H6">
        <f>(10^(_10sept_0_107[[#This Row],[H_mag_adj]]/20)*COS(RADIANS(_10sept_0_107[[#This Row],[H_phase]])))*0.3</f>
        <v>1.3029395259027201E-4</v>
      </c>
      <c r="I6">
        <f>(10^(_10sept_0_107[[#This Row],[H_mag_adj]]/20)*SIN(RADIANS(_10sept_0_107[[#This Row],[H_phase]])))*0.3</f>
        <v>6.5702079082596322E-5</v>
      </c>
      <c r="J6">
        <f>(10^(_10sept_0_107[[#This Row],[V_mag_adj]]/20)*COS(RADIANS(_10sept_0_107[[#This Row],[V_phase]])))*0.3</f>
        <v>1.2947771825102267E-4</v>
      </c>
      <c r="K6">
        <f>(10^(_10sept_0_107[[#This Row],[V_mag_adj]]/20)*SIN(RADIANS(_10sept_0_107[[#This Row],[V_phase]])))*0.3</f>
        <v>6.5829930991822205E-5</v>
      </c>
    </row>
    <row r="7" spans="1:11" x14ac:dyDescent="0.25">
      <c r="A7">
        <v>-176</v>
      </c>
      <c r="B7">
        <v>-25.47</v>
      </c>
      <c r="C7">
        <v>19.84</v>
      </c>
      <c r="D7">
        <v>-25.46</v>
      </c>
      <c r="E7">
        <v>17.72</v>
      </c>
      <c r="F7">
        <f>_10sept_0_107[[#This Row],[H_mag]]-40</f>
        <v>-65.47</v>
      </c>
      <c r="G7">
        <f>_10sept_0_107[[#This Row],[V_mag]]-40</f>
        <v>-65.460000000000008</v>
      </c>
      <c r="H7">
        <f>(10^(_10sept_0_107[[#This Row],[H_mag_adj]]/20)*COS(RADIANS(_10sept_0_107[[#This Row],[H_phase]])))*0.3</f>
        <v>1.503303159503093E-4</v>
      </c>
      <c r="I7">
        <f>(10^(_10sept_0_107[[#This Row],[H_mag_adj]]/20)*SIN(RADIANS(_10sept_0_107[[#This Row],[H_phase]])))*0.3</f>
        <v>5.4240827448096399E-5</v>
      </c>
      <c r="J7">
        <f>(10^(_10sept_0_107[[#This Row],[V_mag_adj]]/20)*COS(RADIANS(_10sept_0_107[[#This Row],[V_phase]])))*0.3</f>
        <v>1.5240929371667338E-4</v>
      </c>
      <c r="K7">
        <f>(10^(_10sept_0_107[[#This Row],[V_mag_adj]]/20)*SIN(RADIANS(_10sept_0_107[[#This Row],[V_phase]])))*0.3</f>
        <v>4.8698636077573297E-5</v>
      </c>
    </row>
    <row r="8" spans="1:11" x14ac:dyDescent="0.25">
      <c r="A8">
        <v>-175</v>
      </c>
      <c r="B8">
        <v>-24.62</v>
      </c>
      <c r="C8">
        <v>12.77</v>
      </c>
      <c r="D8">
        <v>-24.55</v>
      </c>
      <c r="E8">
        <v>12.88</v>
      </c>
      <c r="F8">
        <f>_10sept_0_107[[#This Row],[H_mag]]-40</f>
        <v>-64.62</v>
      </c>
      <c r="G8">
        <f>_10sept_0_107[[#This Row],[V_mag]]-40</f>
        <v>-64.55</v>
      </c>
      <c r="H8">
        <f>(10^(_10sept_0_107[[#This Row],[H_mag_adj]]/20)*COS(RADIANS(_10sept_0_107[[#This Row],[H_phase]])))*0.3</f>
        <v>1.7188738034813449E-4</v>
      </c>
      <c r="I8">
        <f>(10^(_10sept_0_107[[#This Row],[H_mag_adj]]/20)*SIN(RADIANS(_10sept_0_107[[#This Row],[H_phase]])))*0.3</f>
        <v>3.895722034851431E-5</v>
      </c>
      <c r="J8">
        <f>(10^(_10sept_0_107[[#This Row],[V_mag_adj]]/20)*COS(RADIANS(_10sept_0_107[[#This Row],[V_phase]])))*0.3</f>
        <v>1.7320250890488531E-4</v>
      </c>
      <c r="K8">
        <f>(10^(_10sept_0_107[[#This Row],[V_mag_adj]]/20)*SIN(RADIANS(_10sept_0_107[[#This Row],[V_phase]])))*0.3</f>
        <v>3.9605044688576954E-5</v>
      </c>
    </row>
    <row r="9" spans="1:11" x14ac:dyDescent="0.25">
      <c r="A9">
        <v>-174</v>
      </c>
      <c r="B9">
        <v>-23.56</v>
      </c>
      <c r="C9">
        <v>9.59</v>
      </c>
      <c r="D9">
        <v>-23.71</v>
      </c>
      <c r="E9">
        <v>9.18</v>
      </c>
      <c r="F9">
        <f>_10sept_0_107[[#This Row],[H_mag]]-40</f>
        <v>-63.56</v>
      </c>
      <c r="G9">
        <f>_10sept_0_107[[#This Row],[V_mag]]-40</f>
        <v>-63.71</v>
      </c>
      <c r="H9">
        <f>(10^(_10sept_0_107[[#This Row],[H_mag_adj]]/20)*COS(RADIANS(_10sept_0_107[[#This Row],[H_phase]])))*0.3</f>
        <v>1.9634020392303634E-4</v>
      </c>
      <c r="I9">
        <f>(10^(_10sept_0_107[[#This Row],[H_mag_adj]]/20)*SIN(RADIANS(_10sept_0_107[[#This Row],[H_phase]])))*0.3</f>
        <v>3.3173212673033138E-5</v>
      </c>
      <c r="J9">
        <f>(10^(_10sept_0_107[[#This Row],[V_mag_adj]]/20)*COS(RADIANS(_10sept_0_107[[#This Row],[V_phase]])))*0.3</f>
        <v>1.9320701381130904E-4</v>
      </c>
      <c r="K9">
        <f>(10^(_10sept_0_107[[#This Row],[V_mag_adj]]/20)*SIN(RADIANS(_10sept_0_107[[#This Row],[V_phase]])))*0.3</f>
        <v>3.1223500703051092E-5</v>
      </c>
    </row>
    <row r="10" spans="1:11" x14ac:dyDescent="0.25">
      <c r="A10">
        <v>-173</v>
      </c>
      <c r="B10">
        <v>-22.74</v>
      </c>
      <c r="C10">
        <v>7.35</v>
      </c>
      <c r="D10">
        <v>-22.89</v>
      </c>
      <c r="E10">
        <v>6.96</v>
      </c>
      <c r="F10">
        <f>_10sept_0_107[[#This Row],[H_mag]]-40</f>
        <v>-62.739999999999995</v>
      </c>
      <c r="G10">
        <f>_10sept_0_107[[#This Row],[V_mag]]-40</f>
        <v>-62.89</v>
      </c>
      <c r="H10">
        <f>(10^(_10sept_0_107[[#This Row],[H_mag_adj]]/20)*COS(RADIANS(_10sept_0_107[[#This Row],[H_phase]])))*0.3</f>
        <v>2.1703910678690409E-4</v>
      </c>
      <c r="I10">
        <f>(10^(_10sept_0_107[[#This Row],[H_mag_adj]]/20)*SIN(RADIANS(_10sept_0_107[[#This Row],[H_phase]])))*0.3</f>
        <v>2.7995882896496315E-5</v>
      </c>
      <c r="J10">
        <f>(10^(_10sept_0_107[[#This Row],[V_mag_adj]]/20)*COS(RADIANS(_10sept_0_107[[#This Row],[V_phase]])))*0.3</f>
        <v>2.1350550866629993E-4</v>
      </c>
      <c r="K10">
        <f>(10^(_10sept_0_107[[#This Row],[V_mag_adj]]/20)*SIN(RADIANS(_10sept_0_107[[#This Row],[V_phase]])))*0.3</f>
        <v>2.6063890952097219E-5</v>
      </c>
    </row>
    <row r="11" spans="1:11" x14ac:dyDescent="0.25">
      <c r="A11">
        <v>-172</v>
      </c>
      <c r="B11">
        <v>-22.19</v>
      </c>
      <c r="C11">
        <v>5.68</v>
      </c>
      <c r="D11">
        <v>-22.23</v>
      </c>
      <c r="E11">
        <v>5.98</v>
      </c>
      <c r="F11">
        <f>_10sept_0_107[[#This Row],[H_mag]]-40</f>
        <v>-62.19</v>
      </c>
      <c r="G11">
        <f>_10sept_0_107[[#This Row],[V_mag]]-40</f>
        <v>-62.230000000000004</v>
      </c>
      <c r="H11">
        <f>(10^(_10sept_0_107[[#This Row],[H_mag_adj]]/20)*COS(RADIANS(_10sept_0_107[[#This Row],[H_phase]])))*0.3</f>
        <v>2.3199770808471844E-4</v>
      </c>
      <c r="I11">
        <f>(10^(_10sept_0_107[[#This Row],[H_mag_adj]]/20)*SIN(RADIANS(_10sept_0_107[[#This Row],[H_phase]])))*0.3</f>
        <v>2.3074663319579219E-5</v>
      </c>
      <c r="J11">
        <f>(10^(_10sept_0_107[[#This Row],[V_mag_adj]]/20)*COS(RADIANS(_10sept_0_107[[#This Row],[V_phase]])))*0.3</f>
        <v>2.3080834689122168E-4</v>
      </c>
      <c r="K11">
        <f>(10^(_10sept_0_107[[#This Row],[V_mag_adj]]/20)*SIN(RADIANS(_10sept_0_107[[#This Row],[V_phase]])))*0.3</f>
        <v>2.4177480447103687E-5</v>
      </c>
    </row>
    <row r="12" spans="1:11" x14ac:dyDescent="0.25">
      <c r="A12">
        <v>-171</v>
      </c>
      <c r="B12">
        <v>-21.83</v>
      </c>
      <c r="C12">
        <v>5.94</v>
      </c>
      <c r="D12">
        <v>-21.8</v>
      </c>
      <c r="E12">
        <v>4.97</v>
      </c>
      <c r="F12">
        <f>_10sept_0_107[[#This Row],[H_mag]]-40</f>
        <v>-61.83</v>
      </c>
      <c r="G12">
        <f>_10sept_0_107[[#This Row],[V_mag]]-40</f>
        <v>-61.8</v>
      </c>
      <c r="H12">
        <f>(10^(_10sept_0_107[[#This Row],[H_mag_adj]]/20)*COS(RADIANS(_10sept_0_107[[#This Row],[H_phase]])))*0.3</f>
        <v>2.417036248107825E-4</v>
      </c>
      <c r="I12">
        <f>(10^(_10sept_0_107[[#This Row],[H_mag_adj]]/20)*SIN(RADIANS(_10sept_0_107[[#This Row],[H_phase]])))*0.3</f>
        <v>2.5148195175596049E-5</v>
      </c>
      <c r="J12">
        <f>(10^(_10sept_0_107[[#This Row],[V_mag_adj]]/20)*COS(RADIANS(_10sept_0_107[[#This Row],[V_phase]])))*0.3</f>
        <v>2.4293232986377186E-4</v>
      </c>
      <c r="K12">
        <f>(10^(_10sept_0_107[[#This Row],[V_mag_adj]]/20)*SIN(RADIANS(_10sept_0_107[[#This Row],[V_phase]])))*0.3</f>
        <v>2.1125658040474946E-5</v>
      </c>
    </row>
    <row r="13" spans="1:11" x14ac:dyDescent="0.25">
      <c r="A13">
        <v>-170</v>
      </c>
      <c r="B13">
        <v>-21.62</v>
      </c>
      <c r="C13">
        <v>4.93</v>
      </c>
      <c r="D13">
        <v>-21.54</v>
      </c>
      <c r="E13">
        <v>5.16</v>
      </c>
      <c r="F13">
        <f>_10sept_0_107[[#This Row],[H_mag]]-40</f>
        <v>-61.620000000000005</v>
      </c>
      <c r="G13">
        <f>_10sept_0_107[[#This Row],[V_mag]]-40</f>
        <v>-61.54</v>
      </c>
      <c r="H13">
        <f>(10^(_10sept_0_107[[#This Row],[H_mag_adj]]/20)*COS(RADIANS(_10sept_0_107[[#This Row],[H_phase]])))*0.3</f>
        <v>2.4803420430240274E-4</v>
      </c>
      <c r="I13">
        <f>(10^(_10sept_0_107[[#This Row],[H_mag_adj]]/20)*SIN(RADIANS(_10sept_0_107[[#This Row],[H_phase]])))*0.3</f>
        <v>2.1394863099786058E-5</v>
      </c>
      <c r="J13">
        <f>(10^(_10sept_0_107[[#This Row],[V_mag_adj]]/20)*COS(RADIANS(_10sept_0_107[[#This Row],[V_phase]])))*0.3</f>
        <v>2.5024054067374838E-4</v>
      </c>
      <c r="K13">
        <f>(10^(_10sept_0_107[[#This Row],[V_mag_adj]]/20)*SIN(RADIANS(_10sept_0_107[[#This Row],[V_phase]])))*0.3</f>
        <v>2.2597536615910653E-5</v>
      </c>
    </row>
    <row r="14" spans="1:11" x14ac:dyDescent="0.25">
      <c r="A14">
        <v>-169</v>
      </c>
      <c r="B14">
        <v>-21.53</v>
      </c>
      <c r="C14">
        <v>5.68</v>
      </c>
      <c r="D14">
        <v>-21.53</v>
      </c>
      <c r="E14">
        <v>4.5999999999999996</v>
      </c>
      <c r="F14">
        <f>_10sept_0_107[[#This Row],[H_mag]]-40</f>
        <v>-61.53</v>
      </c>
      <c r="G14">
        <f>_10sept_0_107[[#This Row],[V_mag]]-40</f>
        <v>-61.53</v>
      </c>
      <c r="H14">
        <f>(10^(_10sept_0_107[[#This Row],[H_mag_adj]]/20)*COS(RADIANS(_10sept_0_107[[#This Row],[H_phase]])))*0.3</f>
        <v>2.5031316670283941E-4</v>
      </c>
      <c r="I14">
        <f>(10^(_10sept_0_107[[#This Row],[H_mag_adj]]/20)*SIN(RADIANS(_10sept_0_107[[#This Row],[H_phase]])))*0.3</f>
        <v>2.4896332355216838E-5</v>
      </c>
      <c r="J14">
        <f>(10^(_10sept_0_107[[#This Row],[V_mag_adj]]/20)*COS(RADIANS(_10sept_0_107[[#This Row],[V_phase]])))*0.3</f>
        <v>2.5073795618425456E-4</v>
      </c>
      <c r="K14">
        <f>(10^(_10sept_0_107[[#This Row],[V_mag_adj]]/20)*SIN(RADIANS(_10sept_0_107[[#This Row],[V_phase]])))*0.3</f>
        <v>2.017389694847596E-5</v>
      </c>
    </row>
    <row r="15" spans="1:11" x14ac:dyDescent="0.25">
      <c r="A15">
        <v>-168</v>
      </c>
      <c r="B15">
        <v>-21.99</v>
      </c>
      <c r="C15">
        <v>3.87</v>
      </c>
      <c r="D15">
        <v>-22.04</v>
      </c>
      <c r="E15">
        <v>3.55</v>
      </c>
      <c r="F15">
        <f>_10sept_0_107[[#This Row],[H_mag]]-40</f>
        <v>-61.989999999999995</v>
      </c>
      <c r="G15">
        <f>_10sept_0_107[[#This Row],[V_mag]]-40</f>
        <v>-62.04</v>
      </c>
      <c r="H15">
        <f>(10^(_10sept_0_107[[#This Row],[H_mag_adj]]/20)*COS(RADIANS(_10sept_0_107[[#This Row],[H_phase]])))*0.3</f>
        <v>2.3802897476746202E-4</v>
      </c>
      <c r="I15">
        <f>(10^(_10sept_0_107[[#This Row],[H_mag_adj]]/20)*SIN(RADIANS(_10sept_0_107[[#This Row],[H_phase]])))*0.3</f>
        <v>1.6101981089624818E-5</v>
      </c>
      <c r="J15">
        <f>(10^(_10sept_0_107[[#This Row],[V_mag_adj]]/20)*COS(RADIANS(_10sept_0_107[[#This Row],[V_phase]])))*0.3</f>
        <v>2.3674842874449911E-4</v>
      </c>
      <c r="K15">
        <f>(10^(_10sept_0_107[[#This Row],[V_mag_adj]]/20)*SIN(RADIANS(_10sept_0_107[[#This Row],[V_phase]])))*0.3</f>
        <v>1.4687540189647498E-5</v>
      </c>
    </row>
    <row r="16" spans="1:11" x14ac:dyDescent="0.25">
      <c r="A16">
        <v>-167</v>
      </c>
      <c r="B16">
        <v>-22.68</v>
      </c>
      <c r="C16">
        <v>1.1000000000000001</v>
      </c>
      <c r="D16">
        <v>-22.79</v>
      </c>
      <c r="E16">
        <v>0.56000000000000005</v>
      </c>
      <c r="F16">
        <f>_10sept_0_107[[#This Row],[H_mag]]-40</f>
        <v>-62.68</v>
      </c>
      <c r="G16">
        <f>_10sept_0_107[[#This Row],[V_mag]]-40</f>
        <v>-62.79</v>
      </c>
      <c r="H16">
        <f>(10^(_10sept_0_107[[#This Row],[H_mag_adj]]/20)*COS(RADIANS(_10sept_0_107[[#This Row],[H_phase]])))*0.3</f>
        <v>2.2031355184641872E-4</v>
      </c>
      <c r="I16">
        <f>(10^(_10sept_0_107[[#This Row],[H_mag_adj]]/20)*SIN(RADIANS(_10sept_0_107[[#This Row],[H_phase]])))*0.3</f>
        <v>4.2302363027158381E-6</v>
      </c>
      <c r="J16">
        <f>(10^(_10sept_0_107[[#This Row],[V_mag_adj]]/20)*COS(RADIANS(_10sept_0_107[[#This Row],[V_phase]])))*0.3</f>
        <v>2.1757075096188533E-4</v>
      </c>
      <c r="K16">
        <f>(10^(_10sept_0_107[[#This Row],[V_mag_adj]]/20)*SIN(RADIANS(_10sept_0_107[[#This Row],[V_phase]])))*0.3</f>
        <v>2.1265702538952364E-6</v>
      </c>
    </row>
    <row r="17" spans="1:11" x14ac:dyDescent="0.25">
      <c r="A17">
        <v>-166</v>
      </c>
      <c r="B17">
        <v>-23.91</v>
      </c>
      <c r="C17">
        <v>-3.67</v>
      </c>
      <c r="D17">
        <v>-23.9</v>
      </c>
      <c r="E17">
        <v>-4.8499999999999996</v>
      </c>
      <c r="F17">
        <f>_10sept_0_107[[#This Row],[H_mag]]-40</f>
        <v>-63.91</v>
      </c>
      <c r="G17">
        <f>_10sept_0_107[[#This Row],[V_mag]]-40</f>
        <v>-63.9</v>
      </c>
      <c r="H17">
        <f>(10^(_10sept_0_107[[#This Row],[H_mag_adj]]/20)*COS(RADIANS(_10sept_0_107[[#This Row],[H_phase]])))*0.3</f>
        <v>1.9086650440547714E-4</v>
      </c>
      <c r="I17">
        <f>(10^(_10sept_0_107[[#This Row],[H_mag_adj]]/20)*SIN(RADIANS(_10sept_0_107[[#This Row],[H_phase]])))*0.3</f>
        <v>-1.2242431167993816E-5</v>
      </c>
      <c r="J17">
        <f>(10^(_10sept_0_107[[#This Row],[V_mag_adj]]/20)*COS(RADIANS(_10sept_0_107[[#This Row],[V_phase]])))*0.3</f>
        <v>1.9079344692449551E-4</v>
      </c>
      <c r="K17">
        <f>(10^(_10sept_0_107[[#This Row],[V_mag_adj]]/20)*SIN(RADIANS(_10sept_0_107[[#This Row],[V_phase]])))*0.3</f>
        <v>-1.6189058435863591E-5</v>
      </c>
    </row>
    <row r="18" spans="1:11" x14ac:dyDescent="0.25">
      <c r="A18">
        <v>-165</v>
      </c>
      <c r="B18">
        <v>-25.19</v>
      </c>
      <c r="C18">
        <v>-16.34</v>
      </c>
      <c r="D18">
        <v>-25.27</v>
      </c>
      <c r="E18">
        <v>-16.87</v>
      </c>
      <c r="F18">
        <f>_10sept_0_107[[#This Row],[H_mag]]-40</f>
        <v>-65.19</v>
      </c>
      <c r="G18">
        <f>_10sept_0_107[[#This Row],[V_mag]]-40</f>
        <v>-65.27</v>
      </c>
      <c r="H18">
        <f>(10^(_10sept_0_107[[#This Row],[H_mag_adj]]/20)*COS(RADIANS(_10sept_0_107[[#This Row],[H_phase]])))*0.3</f>
        <v>1.5838557281356222E-4</v>
      </c>
      <c r="I18">
        <f>(10^(_10sept_0_107[[#This Row],[H_mag_adj]]/20)*SIN(RADIANS(_10sept_0_107[[#This Row],[H_phase]])))*0.3</f>
        <v>-4.6435236377469971E-5</v>
      </c>
      <c r="J18">
        <f>(10^(_10sept_0_107[[#This Row],[V_mag_adj]]/20)*COS(RADIANS(_10sept_0_107[[#This Row],[V_phase]])))*0.3</f>
        <v>1.5650117781183933E-4</v>
      </c>
      <c r="K18">
        <f>(10^(_10sept_0_107[[#This Row],[V_mag_adj]]/20)*SIN(RADIANS(_10sept_0_107[[#This Row],[V_phase]])))*0.3</f>
        <v>-4.7459199626092506E-5</v>
      </c>
    </row>
    <row r="19" spans="1:11" x14ac:dyDescent="0.25">
      <c r="A19">
        <v>-164</v>
      </c>
      <c r="B19">
        <v>-25.98</v>
      </c>
      <c r="C19">
        <v>-34.549999999999997</v>
      </c>
      <c r="D19">
        <v>-26.19</v>
      </c>
      <c r="E19">
        <v>-34.96</v>
      </c>
      <c r="F19">
        <f>_10sept_0_107[[#This Row],[H_mag]]-40</f>
        <v>-65.98</v>
      </c>
      <c r="G19">
        <f>_10sept_0_107[[#This Row],[V_mag]]-40</f>
        <v>-66.19</v>
      </c>
      <c r="H19">
        <f>(10^(_10sept_0_107[[#This Row],[H_mag_adj]]/20)*COS(RADIANS(_10sept_0_107[[#This Row],[H_phase]])))*0.3</f>
        <v>1.2412356805053472E-4</v>
      </c>
      <c r="I19">
        <f>(10^(_10sept_0_107[[#This Row],[H_mag_adj]]/20)*SIN(RADIANS(_10sept_0_107[[#This Row],[H_phase]])))*0.3</f>
        <v>-8.5467343510427297E-5</v>
      </c>
      <c r="J19">
        <f>(10^(_10sept_0_107[[#This Row],[V_mag_adj]]/20)*COS(RADIANS(_10sept_0_107[[#This Row],[V_phase]])))*0.3</f>
        <v>1.2055852218248816E-4</v>
      </c>
      <c r="K19">
        <f>(10^(_10sept_0_107[[#This Row],[V_mag_adj]]/20)*SIN(RADIANS(_10sept_0_107[[#This Row],[V_phase]])))*0.3</f>
        <v>-8.4290615902583567E-5</v>
      </c>
    </row>
    <row r="20" spans="1:11" x14ac:dyDescent="0.25">
      <c r="A20">
        <v>-163</v>
      </c>
      <c r="B20">
        <v>-25.43</v>
      </c>
      <c r="C20">
        <v>-54.44</v>
      </c>
      <c r="D20">
        <v>-25.5</v>
      </c>
      <c r="E20">
        <v>-55.37</v>
      </c>
      <c r="F20">
        <f>_10sept_0_107[[#This Row],[H_mag]]-40</f>
        <v>-65.430000000000007</v>
      </c>
      <c r="G20">
        <f>_10sept_0_107[[#This Row],[V_mag]]-40</f>
        <v>-65.5</v>
      </c>
      <c r="H20">
        <f>(10^(_10sept_0_107[[#This Row],[H_mag_adj]]/20)*COS(RADIANS(_10sept_0_107[[#This Row],[H_phase]])))*0.3</f>
        <v>9.3371036704177591E-5</v>
      </c>
      <c r="I20">
        <f>(10^(_10sept_0_107[[#This Row],[H_mag_adj]]/20)*SIN(RADIANS(_10sept_0_107[[#This Row],[H_phase]])))*0.3</f>
        <v>-1.306118342032844E-4</v>
      </c>
      <c r="J20">
        <f>(10^(_10sept_0_107[[#This Row],[V_mag_adj]]/20)*COS(RADIANS(_10sept_0_107[[#This Row],[V_phase]])))*0.3</f>
        <v>9.0506453175403118E-5</v>
      </c>
      <c r="K20">
        <f>(10^(_10sept_0_107[[#This Row],[V_mag_adj]]/20)*SIN(RADIANS(_10sept_0_107[[#This Row],[V_phase]])))*0.3</f>
        <v>-1.3104971695882678E-4</v>
      </c>
    </row>
    <row r="21" spans="1:11" x14ac:dyDescent="0.25">
      <c r="A21">
        <v>-162</v>
      </c>
      <c r="B21">
        <v>-23.44</v>
      </c>
      <c r="C21">
        <v>-70.41</v>
      </c>
      <c r="D21">
        <v>-23.58</v>
      </c>
      <c r="E21">
        <v>-70.650000000000006</v>
      </c>
      <c r="F21">
        <f>_10sept_0_107[[#This Row],[H_mag]]-40</f>
        <v>-63.44</v>
      </c>
      <c r="G21">
        <f>_10sept_0_107[[#This Row],[V_mag]]-40</f>
        <v>-63.58</v>
      </c>
      <c r="H21">
        <f>(10^(_10sept_0_107[[#This Row],[H_mag_adj]]/20)*COS(RADIANS(_10sept_0_107[[#This Row],[H_phase]])))*0.3</f>
        <v>6.7692126440191191E-5</v>
      </c>
      <c r="I21">
        <f>(10^(_10sept_0_107[[#This Row],[H_mag_adj]]/20)*SIN(RADIANS(_10sept_0_107[[#This Row],[H_phase]])))*0.3</f>
        <v>-1.9020661978314796E-4</v>
      </c>
      <c r="J21">
        <f>(10^(_10sept_0_107[[#This Row],[V_mag_adj]]/20)*COS(RADIANS(_10sept_0_107[[#This Row],[V_phase]])))*0.3</f>
        <v>6.5825225412482409E-5</v>
      </c>
      <c r="K21">
        <f>(10^(_10sept_0_107[[#This Row],[V_mag_adj]]/20)*SIN(RADIANS(_10sept_0_107[[#This Row],[V_phase]])))*0.3</f>
        <v>-1.874427979388501E-4</v>
      </c>
    </row>
    <row r="22" spans="1:11" x14ac:dyDescent="0.25">
      <c r="A22">
        <v>-161</v>
      </c>
      <c r="B22">
        <v>-21.6</v>
      </c>
      <c r="C22">
        <v>-76.34</v>
      </c>
      <c r="D22">
        <v>-21.71</v>
      </c>
      <c r="E22">
        <v>-77.84</v>
      </c>
      <c r="F22">
        <f>_10sept_0_107[[#This Row],[H_mag]]-40</f>
        <v>-61.6</v>
      </c>
      <c r="G22">
        <f>_10sept_0_107[[#This Row],[V_mag]]-40</f>
        <v>-61.71</v>
      </c>
      <c r="H22">
        <f>(10^(_10sept_0_107[[#This Row],[H_mag_adj]]/20)*COS(RADIANS(_10sept_0_107[[#This Row],[H_phase]])))*0.3</f>
        <v>5.8928754531517733E-5</v>
      </c>
      <c r="I22">
        <f>(10^(_10sept_0_107[[#This Row],[H_mag_adj]]/20)*SIN(RADIANS(_10sept_0_107[[#This Row],[H_phase]])))*0.3</f>
        <v>-2.4247100707521361E-4</v>
      </c>
      <c r="J22">
        <f>(10^(_10sept_0_107[[#This Row],[V_mag_adj]]/20)*COS(RADIANS(_10sept_0_107[[#This Row],[V_phase]])))*0.3</f>
        <v>5.1899958170386227E-5</v>
      </c>
      <c r="K22">
        <f>(10^(_10sept_0_107[[#This Row],[V_mag_adj]]/20)*SIN(RADIANS(_10sept_0_107[[#This Row],[V_phase]])))*0.3</f>
        <v>-2.4086078309829728E-4</v>
      </c>
    </row>
    <row r="23" spans="1:11" x14ac:dyDescent="0.25">
      <c r="A23">
        <v>-160</v>
      </c>
      <c r="B23">
        <v>-20.04</v>
      </c>
      <c r="C23">
        <v>-79.31</v>
      </c>
      <c r="D23">
        <v>-20.010000000000002</v>
      </c>
      <c r="E23">
        <v>-80.84</v>
      </c>
      <c r="F23">
        <f>_10sept_0_107[[#This Row],[H_mag]]-40</f>
        <v>-60.04</v>
      </c>
      <c r="G23">
        <f>_10sept_0_107[[#This Row],[V_mag]]-40</f>
        <v>-60.010000000000005</v>
      </c>
      <c r="H23">
        <f>(10^(_10sept_0_107[[#This Row],[H_mag_adj]]/20)*COS(RADIANS(_10sept_0_107[[#This Row],[H_phase]])))*0.3</f>
        <v>5.5392852491834937E-5</v>
      </c>
      <c r="I23">
        <f>(10^(_10sept_0_107[[#This Row],[H_mag_adj]]/20)*SIN(RADIANS(_10sept_0_107[[#This Row],[H_phase]])))*0.3</f>
        <v>-2.9343910259739899E-4</v>
      </c>
      <c r="J23">
        <f>(10^(_10sept_0_107[[#This Row],[V_mag_adj]]/20)*COS(RADIANS(_10sept_0_107[[#This Row],[V_phase]])))*0.3</f>
        <v>4.7702647970311195E-5</v>
      </c>
      <c r="K23">
        <f>(10^(_10sept_0_107[[#This Row],[V_mag_adj]]/20)*SIN(RADIANS(_10sept_0_107[[#This Row],[V_phase]])))*0.3</f>
        <v>-2.9583350574377169E-4</v>
      </c>
    </row>
    <row r="24" spans="1:11" x14ac:dyDescent="0.25">
      <c r="A24">
        <v>-159</v>
      </c>
      <c r="B24">
        <v>-18.93</v>
      </c>
      <c r="C24">
        <v>-79.680000000000007</v>
      </c>
      <c r="D24">
        <v>-18.920000000000002</v>
      </c>
      <c r="E24">
        <v>-80.78</v>
      </c>
      <c r="F24">
        <f>_10sept_0_107[[#This Row],[H_mag]]-40</f>
        <v>-58.93</v>
      </c>
      <c r="G24">
        <f>_10sept_0_107[[#This Row],[V_mag]]-40</f>
        <v>-58.92</v>
      </c>
      <c r="H24">
        <f>(10^(_10sept_0_107[[#This Row],[H_mag_adj]]/20)*COS(RADIANS(_10sept_0_107[[#This Row],[H_phase]])))*0.3</f>
        <v>6.0789351371496877E-5</v>
      </c>
      <c r="I24">
        <f>(10^(_10sept_0_107[[#This Row],[H_mag_adj]]/20)*SIN(RADIANS(_10sept_0_107[[#This Row],[H_phase]])))*0.3</f>
        <v>-3.3383974019581583E-4</v>
      </c>
      <c r="J24">
        <f>(10^(_10sept_0_107[[#This Row],[V_mag_adj]]/20)*COS(RADIANS(_10sept_0_107[[#This Row],[V_phase]])))*0.3</f>
        <v>5.443191044033557E-5</v>
      </c>
      <c r="K24">
        <f>(10^(_10sept_0_107[[#This Row],[V_mag_adj]]/20)*SIN(RADIANS(_10sept_0_107[[#This Row],[V_phase]])))*0.3</f>
        <v>-3.3533105964830785E-4</v>
      </c>
    </row>
    <row r="25" spans="1:11" x14ac:dyDescent="0.25">
      <c r="A25">
        <v>-158</v>
      </c>
      <c r="B25">
        <v>-18.149999999999999</v>
      </c>
      <c r="C25">
        <v>-78.19</v>
      </c>
      <c r="D25">
        <v>-18.149999999999999</v>
      </c>
      <c r="E25">
        <v>-78.81</v>
      </c>
      <c r="F25">
        <f>_10sept_0_107[[#This Row],[H_mag]]-40</f>
        <v>-58.15</v>
      </c>
      <c r="G25">
        <f>_10sept_0_107[[#This Row],[V_mag]]-40</f>
        <v>-58.15</v>
      </c>
      <c r="H25">
        <f>(10^(_10sept_0_107[[#This Row],[H_mag_adj]]/20)*COS(RADIANS(_10sept_0_107[[#This Row],[H_phase]])))*0.3</f>
        <v>7.5974675196470852E-5</v>
      </c>
      <c r="I25">
        <f>(10^(_10sept_0_107[[#This Row],[H_mag_adj]]/20)*SIN(RADIANS(_10sept_0_107[[#This Row],[H_phase]])))*0.3</f>
        <v>-3.6335343713824077E-4</v>
      </c>
      <c r="J25">
        <f>(10^(_10sept_0_107[[#This Row],[V_mag_adj]]/20)*COS(RADIANS(_10sept_0_107[[#This Row],[V_phase]])))*0.3</f>
        <v>7.2038441275657078E-5</v>
      </c>
      <c r="K25">
        <f>(10^(_10sept_0_107[[#This Row],[V_mag_adj]]/20)*SIN(RADIANS(_10sept_0_107[[#This Row],[V_phase]])))*0.3</f>
        <v>-3.6415427298049991E-4</v>
      </c>
    </row>
    <row r="26" spans="1:11" x14ac:dyDescent="0.25">
      <c r="A26">
        <v>-157</v>
      </c>
      <c r="B26">
        <v>-17.73</v>
      </c>
      <c r="C26">
        <v>-76</v>
      </c>
      <c r="D26">
        <v>-17.75</v>
      </c>
      <c r="E26">
        <v>-76.45</v>
      </c>
      <c r="F26">
        <f>_10sept_0_107[[#This Row],[H_mag]]-40</f>
        <v>-57.730000000000004</v>
      </c>
      <c r="G26">
        <f>_10sept_0_107[[#This Row],[V_mag]]-40</f>
        <v>-57.75</v>
      </c>
      <c r="H26">
        <f>(10^(_10sept_0_107[[#This Row],[H_mag_adj]]/20)*COS(RADIANS(_10sept_0_107[[#This Row],[H_phase]])))*0.3</f>
        <v>9.4253271098018092E-5</v>
      </c>
      <c r="I26">
        <f>(10^(_10sept_0_107[[#This Row],[H_mag_adj]]/20)*SIN(RADIANS(_10sept_0_107[[#This Row],[H_phase]])))*0.3</f>
        <v>-3.7802922264331611E-4</v>
      </c>
      <c r="J26">
        <f>(10^(_10sept_0_107[[#This Row],[V_mag_adj]]/20)*COS(RADIANS(_10sept_0_107[[#This Row],[V_phase]])))*0.3</f>
        <v>9.1071418755151278E-5</v>
      </c>
      <c r="K26">
        <f>(10^(_10sept_0_107[[#This Row],[V_mag_adj]]/20)*SIN(RADIANS(_10sept_0_107[[#This Row],[V_phase]])))*0.3</f>
        <v>-3.778867003705662E-4</v>
      </c>
    </row>
    <row r="27" spans="1:11" x14ac:dyDescent="0.25">
      <c r="A27">
        <v>-156</v>
      </c>
      <c r="B27">
        <v>-17.68</v>
      </c>
      <c r="C27">
        <v>-71.739999999999995</v>
      </c>
      <c r="D27">
        <v>-17.670000000000002</v>
      </c>
      <c r="E27">
        <v>-72.959999999999994</v>
      </c>
      <c r="F27">
        <f>_10sept_0_107[[#This Row],[H_mag]]-40</f>
        <v>-57.68</v>
      </c>
      <c r="G27">
        <f>_10sept_0_107[[#This Row],[V_mag]]-40</f>
        <v>-57.67</v>
      </c>
      <c r="H27">
        <f>(10^(_10sept_0_107[[#This Row],[H_mag_adj]]/20)*COS(RADIANS(_10sept_0_107[[#This Row],[H_phase]])))*0.3</f>
        <v>1.2277858312766479E-4</v>
      </c>
      <c r="I27">
        <f>(10^(_10sept_0_107[[#This Row],[H_mag_adj]]/20)*SIN(RADIANS(_10sept_0_107[[#This Row],[H_phase]])))*0.3</f>
        <v>-3.721193821012877E-4</v>
      </c>
      <c r="J27">
        <f>(10^(_10sept_0_107[[#This Row],[V_mag_adj]]/20)*COS(RADIANS(_10sept_0_107[[#This Row],[V_phase]])))*0.3</f>
        <v>1.1496008170695297E-4</v>
      </c>
      <c r="K27">
        <f>(10^(_10sept_0_107[[#This Row],[V_mag_adj]]/20)*SIN(RADIANS(_10sept_0_107[[#This Row],[V_phase]])))*0.3</f>
        <v>-3.7508073527182961E-4</v>
      </c>
    </row>
    <row r="28" spans="1:11" x14ac:dyDescent="0.25">
      <c r="A28">
        <v>-155</v>
      </c>
      <c r="B28">
        <v>-17.97</v>
      </c>
      <c r="C28">
        <v>-68.33</v>
      </c>
      <c r="D28">
        <v>-17.96</v>
      </c>
      <c r="E28">
        <v>-68.27</v>
      </c>
      <c r="F28">
        <f>_10sept_0_107[[#This Row],[H_mag]]-40</f>
        <v>-57.97</v>
      </c>
      <c r="G28">
        <f>_10sept_0_107[[#This Row],[V_mag]]-40</f>
        <v>-57.96</v>
      </c>
      <c r="H28">
        <f>(10^(_10sept_0_107[[#This Row],[H_mag_adj]]/20)*COS(RADIANS(_10sept_0_107[[#This Row],[H_phase]])))*0.3</f>
        <v>1.3994383519564074E-4</v>
      </c>
      <c r="I28">
        <f>(10^(_10sept_0_107[[#This Row],[H_mag_adj]]/20)*SIN(RADIANS(_10sept_0_107[[#This Row],[H_phase]])))*0.3</f>
        <v>-3.5220000886150056E-4</v>
      </c>
      <c r="J28">
        <f>(10^(_10sept_0_107[[#This Row],[V_mag_adj]]/20)*COS(RADIANS(_10sept_0_107[[#This Row],[V_phase]])))*0.3</f>
        <v>1.4047421523745299E-4</v>
      </c>
      <c r="K28">
        <f>(10^(_10sept_0_107[[#This Row],[V_mag_adj]]/20)*SIN(RADIANS(_10sept_0_107[[#This Row],[V_phase]])))*0.3</f>
        <v>-3.5245881664208885E-4</v>
      </c>
    </row>
    <row r="29" spans="1:11" x14ac:dyDescent="0.25">
      <c r="A29">
        <v>-154</v>
      </c>
      <c r="B29">
        <v>-18.61</v>
      </c>
      <c r="C29">
        <v>-63.99</v>
      </c>
      <c r="D29">
        <v>-18.649999999999999</v>
      </c>
      <c r="E29">
        <v>-64.67</v>
      </c>
      <c r="F29">
        <f>_10sept_0_107[[#This Row],[H_mag]]-40</f>
        <v>-58.61</v>
      </c>
      <c r="G29">
        <f>_10sept_0_107[[#This Row],[V_mag]]-40</f>
        <v>-58.65</v>
      </c>
      <c r="H29">
        <f>(10^(_10sept_0_107[[#This Row],[H_mag_adj]]/20)*COS(RADIANS(_10sept_0_107[[#This Row],[H_phase]])))*0.3</f>
        <v>1.5438979557752896E-4</v>
      </c>
      <c r="I29">
        <f>(10^(_10sept_0_107[[#This Row],[H_mag_adj]]/20)*SIN(RADIANS(_10sept_0_107[[#This Row],[H_phase]])))*0.3</f>
        <v>-3.1640582046160877E-4</v>
      </c>
      <c r="J29">
        <f>(10^(_10sept_0_107[[#This Row],[V_mag_adj]]/20)*COS(RADIANS(_10sept_0_107[[#This Row],[V_phase]])))*0.3</f>
        <v>1.4993177705608125E-4</v>
      </c>
      <c r="K29">
        <f>(10^(_10sept_0_107[[#This Row],[V_mag_adj]]/20)*SIN(RADIANS(_10sept_0_107[[#This Row],[V_phase]])))*0.3</f>
        <v>-3.1675376007524902E-4</v>
      </c>
    </row>
    <row r="30" spans="1:11" x14ac:dyDescent="0.25">
      <c r="A30">
        <v>-153</v>
      </c>
      <c r="B30">
        <v>-19.579999999999998</v>
      </c>
      <c r="C30">
        <v>-59.74</v>
      </c>
      <c r="D30">
        <v>-19.63</v>
      </c>
      <c r="E30">
        <v>-60.16</v>
      </c>
      <c r="F30">
        <f>_10sept_0_107[[#This Row],[H_mag]]-40</f>
        <v>-59.58</v>
      </c>
      <c r="G30">
        <f>_10sept_0_107[[#This Row],[V_mag]]-40</f>
        <v>-59.629999999999995</v>
      </c>
      <c r="H30">
        <f>(10^(_10sept_0_107[[#This Row],[H_mag_adj]]/20)*COS(RADIANS(_10sept_0_107[[#This Row],[H_phase]])))*0.3</f>
        <v>1.5866711773315323E-4</v>
      </c>
      <c r="I30">
        <f>(10^(_10sept_0_107[[#This Row],[H_mag_adj]]/20)*SIN(RADIANS(_10sept_0_107[[#This Row],[H_phase]])))*0.3</f>
        <v>-2.7196191573266437E-4</v>
      </c>
      <c r="J30">
        <f>(10^(_10sept_0_107[[#This Row],[V_mag_adj]]/20)*COS(RADIANS(_10sept_0_107[[#This Row],[V_phase]])))*0.3</f>
        <v>1.5577001756570218E-4</v>
      </c>
      <c r="K30">
        <f>(10^(_10sept_0_107[[#This Row],[V_mag_adj]]/20)*SIN(RADIANS(_10sept_0_107[[#This Row],[V_phase]])))*0.3</f>
        <v>-2.7155001386041169E-4</v>
      </c>
    </row>
    <row r="31" spans="1:11" x14ac:dyDescent="0.25">
      <c r="A31">
        <v>-152</v>
      </c>
      <c r="B31">
        <v>-20.8</v>
      </c>
      <c r="C31">
        <v>-55.13</v>
      </c>
      <c r="D31">
        <v>-20.85</v>
      </c>
      <c r="E31">
        <v>-55.72</v>
      </c>
      <c r="F31">
        <f>_10sept_0_107[[#This Row],[H_mag]]-40</f>
        <v>-60.8</v>
      </c>
      <c r="G31">
        <f>_10sept_0_107[[#This Row],[V_mag]]-40</f>
        <v>-60.85</v>
      </c>
      <c r="H31">
        <f>(10^(_10sept_0_107[[#This Row],[H_mag_adj]]/20)*COS(RADIANS(_10sept_0_107[[#This Row],[H_phase]])))*0.3</f>
        <v>1.5642345644343721E-4</v>
      </c>
      <c r="I31">
        <f>(10^(_10sept_0_107[[#This Row],[H_mag_adj]]/20)*SIN(RADIANS(_10sept_0_107[[#This Row],[H_phase]])))*0.3</f>
        <v>-2.2447815411199439E-4</v>
      </c>
      <c r="J31">
        <f>(10^(_10sept_0_107[[#This Row],[V_mag_adj]]/20)*COS(RADIANS(_10sept_0_107[[#This Row],[V_phase]])))*0.3</f>
        <v>1.5321910952959425E-4</v>
      </c>
      <c r="K31">
        <f>(10^(_10sept_0_107[[#This Row],[V_mag_adj]]/20)*SIN(RADIANS(_10sept_0_107[[#This Row],[V_phase]])))*0.3</f>
        <v>-2.2477932060177282E-4</v>
      </c>
    </row>
    <row r="32" spans="1:11" x14ac:dyDescent="0.25">
      <c r="A32">
        <v>-151</v>
      </c>
      <c r="B32">
        <v>-22.34</v>
      </c>
      <c r="C32">
        <v>-51.3</v>
      </c>
      <c r="D32">
        <v>-22.31</v>
      </c>
      <c r="E32">
        <v>-51.84</v>
      </c>
      <c r="F32">
        <f>_10sept_0_107[[#This Row],[H_mag]]-40</f>
        <v>-62.34</v>
      </c>
      <c r="G32">
        <f>_10sept_0_107[[#This Row],[V_mag]]-40</f>
        <v>-62.31</v>
      </c>
      <c r="H32">
        <f>(10^(_10sept_0_107[[#This Row],[H_mag_adj]]/20)*COS(RADIANS(_10sept_0_107[[#This Row],[H_phase]])))*0.3</f>
        <v>1.4327481429851391E-4</v>
      </c>
      <c r="I32">
        <f>(10^(_10sept_0_107[[#This Row],[H_mag_adj]]/20)*SIN(RADIANS(_10sept_0_107[[#This Row],[H_phase]])))*0.3</f>
        <v>-1.7883620151513865E-4</v>
      </c>
      <c r="J32">
        <f>(10^(_10sept_0_107[[#This Row],[V_mag_adj]]/20)*COS(RADIANS(_10sept_0_107[[#This Row],[V_phase]])))*0.3</f>
        <v>1.4207284028007071E-4</v>
      </c>
      <c r="K32">
        <f>(10^(_10sept_0_107[[#This Row],[V_mag_adj]]/20)*SIN(RADIANS(_10sept_0_107[[#This Row],[V_phase]])))*0.3</f>
        <v>-1.8080196288324229E-4</v>
      </c>
    </row>
    <row r="33" spans="1:11" x14ac:dyDescent="0.25">
      <c r="A33">
        <v>-150</v>
      </c>
      <c r="B33">
        <v>-24.12</v>
      </c>
      <c r="C33">
        <v>-47.98</v>
      </c>
      <c r="D33">
        <v>-24.21</v>
      </c>
      <c r="E33">
        <v>-48.65</v>
      </c>
      <c r="F33">
        <f>_10sept_0_107[[#This Row],[H_mag]]-40</f>
        <v>-64.12</v>
      </c>
      <c r="G33">
        <f>_10sept_0_107[[#This Row],[V_mag]]-40</f>
        <v>-64.210000000000008</v>
      </c>
      <c r="H33">
        <f>(10^(_10sept_0_107[[#This Row],[H_mag_adj]]/20)*COS(RADIANS(_10sept_0_107[[#This Row],[H_phase]])))*0.3</f>
        <v>1.2496847115224294E-4</v>
      </c>
      <c r="I33">
        <f>(10^(_10sept_0_107[[#This Row],[H_mag_adj]]/20)*SIN(RADIANS(_10sept_0_107[[#This Row],[H_phase]])))*0.3</f>
        <v>-1.3869415726993126E-4</v>
      </c>
      <c r="J33">
        <f>(10^(_10sept_0_107[[#This Row],[V_mag_adj]]/20)*COS(RADIANS(_10sept_0_107[[#This Row],[V_phase]])))*0.3</f>
        <v>1.2206672916569764E-4</v>
      </c>
      <c r="K33">
        <f>(10^(_10sept_0_107[[#This Row],[V_mag_adj]]/20)*SIN(RADIANS(_10sept_0_107[[#This Row],[V_phase]])))*0.3</f>
        <v>-1.3870134202097502E-4</v>
      </c>
    </row>
    <row r="34" spans="1:11" x14ac:dyDescent="0.25">
      <c r="A34">
        <v>-149</v>
      </c>
      <c r="B34">
        <v>-25.97</v>
      </c>
      <c r="C34">
        <v>-46.2</v>
      </c>
      <c r="D34">
        <v>-26.1</v>
      </c>
      <c r="E34">
        <v>-45.55</v>
      </c>
      <c r="F34">
        <f>_10sept_0_107[[#This Row],[H_mag]]-40</f>
        <v>-65.97</v>
      </c>
      <c r="G34">
        <f>_10sept_0_107[[#This Row],[V_mag]]-40</f>
        <v>-66.099999999999994</v>
      </c>
      <c r="H34">
        <f>(10^(_10sept_0_107[[#This Row],[H_mag_adj]]/20)*COS(RADIANS(_10sept_0_107[[#This Row],[H_phase]])))*0.3</f>
        <v>1.0442805634579496E-4</v>
      </c>
      <c r="I34">
        <f>(10^(_10sept_0_107[[#This Row],[H_mag_adj]]/20)*SIN(RADIANS(_10sept_0_107[[#This Row],[H_phase]])))*0.3</f>
        <v>-1.0889657026672034E-4</v>
      </c>
      <c r="J34">
        <f>(10^(_10sept_0_107[[#This Row],[V_mag_adj]]/20)*COS(RADIANS(_10sept_0_107[[#This Row],[V_phase]])))*0.3</f>
        <v>1.0408713427704079E-4</v>
      </c>
      <c r="K34">
        <f>(10^(_10sept_0_107[[#This Row],[V_mag_adj]]/20)*SIN(RADIANS(_10sept_0_107[[#This Row],[V_phase]])))*0.3</f>
        <v>-1.0610489488783507E-4</v>
      </c>
    </row>
    <row r="35" spans="1:11" x14ac:dyDescent="0.25">
      <c r="A35">
        <v>-148</v>
      </c>
      <c r="B35">
        <v>-28.02</v>
      </c>
      <c r="C35">
        <v>-46.43</v>
      </c>
      <c r="D35">
        <v>-28.24</v>
      </c>
      <c r="E35">
        <v>-48.41</v>
      </c>
      <c r="F35">
        <f>_10sept_0_107[[#This Row],[H_mag]]-40</f>
        <v>-68.02</v>
      </c>
      <c r="G35">
        <f>_10sept_0_107[[#This Row],[V_mag]]-40</f>
        <v>-68.239999999999995</v>
      </c>
      <c r="H35">
        <f>(10^(_10sept_0_107[[#This Row],[H_mag_adj]]/20)*COS(RADIANS(_10sept_0_107[[#This Row],[H_phase]])))*0.3</f>
        <v>8.212812368285146E-5</v>
      </c>
      <c r="I35">
        <f>(10^(_10sept_0_107[[#This Row],[H_mag_adj]]/20)*SIN(RADIANS(_10sept_0_107[[#This Row],[H_phase]])))*0.3</f>
        <v>-8.6333497135401531E-5</v>
      </c>
      <c r="J35">
        <f>(10^(_10sept_0_107[[#This Row],[V_mag_adj]]/20)*COS(RADIANS(_10sept_0_107[[#This Row],[V_phase]])))*0.3</f>
        <v>7.7117986354745304E-5</v>
      </c>
      <c r="K35">
        <f>(10^(_10sept_0_107[[#This Row],[V_mag_adj]]/20)*SIN(RADIANS(_10sept_0_107[[#This Row],[V_phase]])))*0.3</f>
        <v>-8.6890619172098538E-5</v>
      </c>
    </row>
    <row r="36" spans="1:11" x14ac:dyDescent="0.25">
      <c r="A36">
        <v>-147</v>
      </c>
      <c r="B36">
        <v>-29.57</v>
      </c>
      <c r="C36">
        <v>-45.34</v>
      </c>
      <c r="D36">
        <v>-29.63</v>
      </c>
      <c r="E36">
        <v>-47.13</v>
      </c>
      <c r="F36">
        <f>_10sept_0_107[[#This Row],[H_mag]]-40</f>
        <v>-69.569999999999993</v>
      </c>
      <c r="G36">
        <f>_10sept_0_107[[#This Row],[V_mag]]-40</f>
        <v>-69.63</v>
      </c>
      <c r="H36">
        <f>(10^(_10sept_0_107[[#This Row],[H_mag_adj]]/20)*COS(RADIANS(_10sept_0_107[[#This Row],[H_phase]])))*0.3</f>
        <v>7.0067036215582567E-5</v>
      </c>
      <c r="I36">
        <f>(10^(_10sept_0_107[[#This Row],[H_mag_adj]]/20)*SIN(RADIANS(_10sept_0_107[[#This Row],[H_phase]])))*0.3</f>
        <v>-7.0903582526434542E-5</v>
      </c>
      <c r="J36">
        <f>(10^(_10sept_0_107[[#This Row],[V_mag_adj]]/20)*COS(RADIANS(_10sept_0_107[[#This Row],[V_phase]])))*0.3</f>
        <v>6.7351222635142607E-5</v>
      </c>
      <c r="K36">
        <f>(10^(_10sept_0_107[[#This Row],[V_mag_adj]]/20)*SIN(RADIANS(_10sept_0_107[[#This Row],[V_phase]])))*0.3</f>
        <v>-7.2554694193776055E-5</v>
      </c>
    </row>
    <row r="37" spans="1:11" x14ac:dyDescent="0.25">
      <c r="A37">
        <v>-146</v>
      </c>
      <c r="B37">
        <v>-30.79</v>
      </c>
      <c r="C37">
        <v>-46.3</v>
      </c>
      <c r="D37">
        <v>-30.8</v>
      </c>
      <c r="E37">
        <v>-48.14</v>
      </c>
      <c r="F37">
        <f>_10sept_0_107[[#This Row],[H_mag]]-40</f>
        <v>-70.789999999999992</v>
      </c>
      <c r="G37">
        <f>_10sept_0_107[[#This Row],[V_mag]]-40</f>
        <v>-70.8</v>
      </c>
      <c r="H37">
        <f>(10^(_10sept_0_107[[#This Row],[H_mag_adj]]/20)*COS(RADIANS(_10sept_0_107[[#This Row],[H_phase]])))*0.3</f>
        <v>5.9844658217936934E-5</v>
      </c>
      <c r="I37">
        <f>(10^(_10sept_0_107[[#This Row],[H_mag_adj]]/20)*SIN(RADIANS(_10sept_0_107[[#This Row],[H_phase]])))*0.3</f>
        <v>-6.2623857629141857E-5</v>
      </c>
      <c r="J37">
        <f>(10^(_10sept_0_107[[#This Row],[V_mag_adj]]/20)*COS(RADIANS(_10sept_0_107[[#This Row],[V_phase]])))*0.3</f>
        <v>5.7736531125252846E-5</v>
      </c>
      <c r="K37">
        <f>(10^(_10sept_0_107[[#This Row],[V_mag_adj]]/20)*SIN(RADIANS(_10sept_0_107[[#This Row],[V_phase]])))*0.3</f>
        <v>-6.4438861826903213E-5</v>
      </c>
    </row>
    <row r="38" spans="1:11" x14ac:dyDescent="0.25">
      <c r="A38">
        <v>-145</v>
      </c>
      <c r="B38">
        <v>-30.69</v>
      </c>
      <c r="C38">
        <v>-40.270000000000003</v>
      </c>
      <c r="D38">
        <v>-30.95</v>
      </c>
      <c r="E38">
        <v>-43.46</v>
      </c>
      <c r="F38">
        <f>_10sept_0_107[[#This Row],[H_mag]]-40</f>
        <v>-70.69</v>
      </c>
      <c r="G38">
        <f>_10sept_0_107[[#This Row],[V_mag]]-40</f>
        <v>-70.95</v>
      </c>
      <c r="H38">
        <f>(10^(_10sept_0_107[[#This Row],[H_mag_adj]]/20)*COS(RADIANS(_10sept_0_107[[#This Row],[H_phase]])))*0.3</f>
        <v>6.6857434985956733E-5</v>
      </c>
      <c r="I38">
        <f>(10^(_10sept_0_107[[#This Row],[H_mag_adj]]/20)*SIN(RADIANS(_10sept_0_107[[#This Row],[H_phase]])))*0.3</f>
        <v>-5.6639071437099431E-5</v>
      </c>
      <c r="J38">
        <f>(10^(_10sept_0_107[[#This Row],[V_mag_adj]]/20)*COS(RADIANS(_10sept_0_107[[#This Row],[V_phase]])))*0.3</f>
        <v>6.1726404674589938E-5</v>
      </c>
      <c r="K38">
        <f>(10^(_10sept_0_107[[#This Row],[V_mag_adj]]/20)*SIN(RADIANS(_10sept_0_107[[#This Row],[V_phase]])))*0.3</f>
        <v>-5.8494325071918669E-5</v>
      </c>
    </row>
    <row r="39" spans="1:11" x14ac:dyDescent="0.25">
      <c r="A39">
        <v>-144</v>
      </c>
      <c r="B39">
        <v>-30.53</v>
      </c>
      <c r="C39">
        <v>-29.87</v>
      </c>
      <c r="D39">
        <v>-30.56</v>
      </c>
      <c r="E39">
        <v>-28.59</v>
      </c>
      <c r="F39">
        <f>_10sept_0_107[[#This Row],[H_mag]]-40</f>
        <v>-70.53</v>
      </c>
      <c r="G39">
        <f>_10sept_0_107[[#This Row],[V_mag]]-40</f>
        <v>-70.56</v>
      </c>
      <c r="H39">
        <f>(10^(_10sept_0_107[[#This Row],[H_mag_adj]]/20)*COS(RADIANS(_10sept_0_107[[#This Row],[H_phase]])))*0.3</f>
        <v>7.7396141206900057E-5</v>
      </c>
      <c r="I39">
        <f>(10^(_10sept_0_107[[#This Row],[H_mag_adj]]/20)*SIN(RADIANS(_10sept_0_107[[#This Row],[H_phase]])))*0.3</f>
        <v>-4.4450847177068348E-5</v>
      </c>
      <c r="J39">
        <f>(10^(_10sept_0_107[[#This Row],[V_mag_adj]]/20)*COS(RADIANS(_10sept_0_107[[#This Row],[V_phase]])))*0.3</f>
        <v>7.8099574487703555E-5</v>
      </c>
      <c r="K39">
        <f>(10^(_10sept_0_107[[#This Row],[V_mag_adj]]/20)*SIN(RADIANS(_10sept_0_107[[#This Row],[V_phase]])))*0.3</f>
        <v>-4.2563589091118699E-5</v>
      </c>
    </row>
    <row r="40" spans="1:11" x14ac:dyDescent="0.25">
      <c r="A40">
        <v>-143</v>
      </c>
      <c r="B40">
        <v>-29.36</v>
      </c>
      <c r="C40">
        <v>-13.21</v>
      </c>
      <c r="D40">
        <v>-29.71</v>
      </c>
      <c r="E40">
        <v>-17</v>
      </c>
      <c r="F40">
        <f>_10sept_0_107[[#This Row],[H_mag]]-40</f>
        <v>-69.36</v>
      </c>
      <c r="G40">
        <f>_10sept_0_107[[#This Row],[V_mag]]-40</f>
        <v>-69.710000000000008</v>
      </c>
      <c r="H40">
        <f>(10^(_10sept_0_107[[#This Row],[H_mag_adj]]/20)*COS(RADIANS(_10sept_0_107[[#This Row],[H_phase]])))*0.3</f>
        <v>9.942019797863119E-5</v>
      </c>
      <c r="I40">
        <f>(10^(_10sept_0_107[[#This Row],[H_mag_adj]]/20)*SIN(RADIANS(_10sept_0_107[[#This Row],[H_phase]])))*0.3</f>
        <v>-2.3337104346638433E-5</v>
      </c>
      <c r="J40">
        <f>(10^(_10sept_0_107[[#This Row],[V_mag_adj]]/20)*COS(RADIANS(_10sept_0_107[[#This Row],[V_phase]])))*0.3</f>
        <v>9.3803181904969802E-5</v>
      </c>
      <c r="K40">
        <f>(10^(_10sept_0_107[[#This Row],[V_mag_adj]]/20)*SIN(RADIANS(_10sept_0_107[[#This Row],[V_phase]])))*0.3</f>
        <v>-2.8678510726797102E-5</v>
      </c>
    </row>
    <row r="41" spans="1:11" x14ac:dyDescent="0.25">
      <c r="A41">
        <v>-142</v>
      </c>
      <c r="B41">
        <v>-27.98</v>
      </c>
      <c r="C41">
        <v>0.79</v>
      </c>
      <c r="D41">
        <v>-27.85</v>
      </c>
      <c r="E41">
        <v>0.4</v>
      </c>
      <c r="F41">
        <f>_10sept_0_107[[#This Row],[H_mag]]-40</f>
        <v>-67.98</v>
      </c>
      <c r="G41">
        <f>_10sept_0_107[[#This Row],[V_mag]]-40</f>
        <v>-67.849999999999994</v>
      </c>
      <c r="H41">
        <f>(10^(_10sept_0_107[[#This Row],[H_mag_adj]]/20)*COS(RADIANS(_10sept_0_107[[#This Row],[H_phase]])))*0.3</f>
        <v>1.1969609199163696E-4</v>
      </c>
      <c r="I41">
        <f>(10^(_10sept_0_107[[#This Row],[H_mag_adj]]/20)*SIN(RADIANS(_10sept_0_107[[#This Row],[H_phase]])))*0.3</f>
        <v>1.6504864101511843E-6</v>
      </c>
      <c r="J41">
        <f>(10^(_10sept_0_107[[#This Row],[V_mag_adj]]/20)*COS(RADIANS(_10sept_0_107[[#This Row],[V_phase]])))*0.3</f>
        <v>1.2150962236500143E-4</v>
      </c>
      <c r="K41">
        <f>(10^(_10sept_0_107[[#This Row],[V_mag_adj]]/20)*SIN(RADIANS(_10sept_0_107[[#This Row],[V_phase]])))*0.3</f>
        <v>8.4831097517715651E-7</v>
      </c>
    </row>
    <row r="42" spans="1:11" x14ac:dyDescent="0.25">
      <c r="A42">
        <v>-141</v>
      </c>
      <c r="B42">
        <v>-26.08</v>
      </c>
      <c r="C42">
        <v>14.25</v>
      </c>
      <c r="D42">
        <v>-26.09</v>
      </c>
      <c r="E42">
        <v>12.91</v>
      </c>
      <c r="F42">
        <f>_10sept_0_107[[#This Row],[H_mag]]-40</f>
        <v>-66.08</v>
      </c>
      <c r="G42">
        <f>_10sept_0_107[[#This Row],[V_mag]]-40</f>
        <v>-66.09</v>
      </c>
      <c r="H42">
        <f>(10^(_10sept_0_107[[#This Row],[H_mag_adj]]/20)*COS(RADIANS(_10sept_0_107[[#This Row],[H_phase]])))*0.3</f>
        <v>1.4439378824180937E-4</v>
      </c>
      <c r="I42">
        <f>(10^(_10sept_0_107[[#This Row],[H_mag_adj]]/20)*SIN(RADIANS(_10sept_0_107[[#This Row],[H_phase]])))*0.3</f>
        <v>3.6671350565373722E-5</v>
      </c>
      <c r="J42">
        <f>(10^(_10sept_0_107[[#This Row],[V_mag_adj]]/20)*COS(RADIANS(_10sept_0_107[[#This Row],[V_phase]])))*0.3</f>
        <v>1.4504478508888135E-4</v>
      </c>
      <c r="K42">
        <f>(10^(_10sept_0_107[[#This Row],[V_mag_adj]]/20)*SIN(RADIANS(_10sept_0_107[[#This Row],[V_phase]])))*0.3</f>
        <v>3.3246334472371864E-5</v>
      </c>
    </row>
    <row r="43" spans="1:11" x14ac:dyDescent="0.25">
      <c r="A43">
        <v>-140</v>
      </c>
      <c r="B43">
        <v>-24.29</v>
      </c>
      <c r="C43">
        <v>26.12</v>
      </c>
      <c r="D43">
        <v>-24.21</v>
      </c>
      <c r="E43">
        <v>23.68</v>
      </c>
      <c r="F43">
        <f>_10sept_0_107[[#This Row],[H_mag]]-40</f>
        <v>-64.289999999999992</v>
      </c>
      <c r="G43">
        <f>_10sept_0_107[[#This Row],[V_mag]]-40</f>
        <v>-64.210000000000008</v>
      </c>
      <c r="H43">
        <f>(10^(_10sept_0_107[[#This Row],[H_mag_adj]]/20)*COS(RADIANS(_10sept_0_107[[#This Row],[H_phase]])))*0.3</f>
        <v>1.6437532627653676E-4</v>
      </c>
      <c r="I43">
        <f>(10^(_10sept_0_107[[#This Row],[H_mag_adj]]/20)*SIN(RADIANS(_10sept_0_107[[#This Row],[H_phase]])))*0.3</f>
        <v>8.0597801920357905E-5</v>
      </c>
      <c r="J43">
        <f>(10^(_10sept_0_107[[#This Row],[V_mag_adj]]/20)*COS(RADIANS(_10sept_0_107[[#This Row],[V_phase]])))*0.3</f>
        <v>1.6920891570458872E-4</v>
      </c>
      <c r="K43">
        <f>(10^(_10sept_0_107[[#This Row],[V_mag_adj]]/20)*SIN(RADIANS(_10sept_0_107[[#This Row],[V_phase]])))*0.3</f>
        <v>7.4207085198845106E-5</v>
      </c>
    </row>
    <row r="44" spans="1:11" x14ac:dyDescent="0.25">
      <c r="A44">
        <v>-139</v>
      </c>
      <c r="B44">
        <v>-22.81</v>
      </c>
      <c r="C44">
        <v>35.06</v>
      </c>
      <c r="D44">
        <v>-22.83</v>
      </c>
      <c r="E44">
        <v>34.08</v>
      </c>
      <c r="F44">
        <f>_10sept_0_107[[#This Row],[H_mag]]-40</f>
        <v>-62.81</v>
      </c>
      <c r="G44">
        <f>_10sept_0_107[[#This Row],[V_mag]]-40</f>
        <v>-62.83</v>
      </c>
      <c r="H44">
        <f>(10^(_10sept_0_107[[#This Row],[H_mag_adj]]/20)*COS(RADIANS(_10sept_0_107[[#This Row],[H_phase]])))*0.3</f>
        <v>1.776916295801509E-4</v>
      </c>
      <c r="I44">
        <f>(10^(_10sept_0_107[[#This Row],[H_mag_adj]]/20)*SIN(RADIANS(_10sept_0_107[[#This Row],[H_phase]])))*0.3</f>
        <v>1.2469853274945872E-4</v>
      </c>
      <c r="J44">
        <f>(10^(_10sept_0_107[[#This Row],[V_mag_adj]]/20)*COS(RADIANS(_10sept_0_107[[#This Row],[V_phase]])))*0.3</f>
        <v>1.7938488108033997E-4</v>
      </c>
      <c r="K44">
        <f>(10^(_10sept_0_107[[#This Row],[V_mag_adj]]/20)*SIN(RADIANS(_10sept_0_107[[#This Row],[V_phase]])))*0.3</f>
        <v>1.2136139600074438E-4</v>
      </c>
    </row>
    <row r="45" spans="1:11" x14ac:dyDescent="0.25">
      <c r="A45">
        <v>-138</v>
      </c>
      <c r="B45">
        <v>-21.72</v>
      </c>
      <c r="C45">
        <v>43.64</v>
      </c>
      <c r="D45">
        <v>-21.72</v>
      </c>
      <c r="E45">
        <v>42.45</v>
      </c>
      <c r="F45">
        <f>_10sept_0_107[[#This Row],[H_mag]]-40</f>
        <v>-61.72</v>
      </c>
      <c r="G45">
        <f>_10sept_0_107[[#This Row],[V_mag]]-40</f>
        <v>-61.72</v>
      </c>
      <c r="H45">
        <f>(10^(_10sept_0_107[[#This Row],[H_mag_adj]]/20)*COS(RADIANS(_10sept_0_107[[#This Row],[H_phase]])))*0.3</f>
        <v>1.7810412173498589E-4</v>
      </c>
      <c r="I45">
        <f>(10^(_10sept_0_107[[#This Row],[H_mag_adj]]/20)*SIN(RADIANS(_10sept_0_107[[#This Row],[H_phase]])))*0.3</f>
        <v>1.6984351882423383E-4</v>
      </c>
      <c r="J45">
        <f>(10^(_10sept_0_107[[#This Row],[V_mag_adj]]/20)*COS(RADIANS(_10sept_0_107[[#This Row],[V_phase]])))*0.3</f>
        <v>1.8159300628837777E-4</v>
      </c>
      <c r="K45">
        <f>(10^(_10sept_0_107[[#This Row],[V_mag_adj]]/20)*SIN(RADIANS(_10sept_0_107[[#This Row],[V_phase]])))*0.3</f>
        <v>1.6610803452192711E-4</v>
      </c>
    </row>
    <row r="46" spans="1:11" x14ac:dyDescent="0.25">
      <c r="A46">
        <v>-137</v>
      </c>
      <c r="B46">
        <v>-21.08</v>
      </c>
      <c r="C46">
        <v>52.49</v>
      </c>
      <c r="D46">
        <v>-21.24</v>
      </c>
      <c r="E46">
        <v>51.74</v>
      </c>
      <c r="F46">
        <f>_10sept_0_107[[#This Row],[H_mag]]-40</f>
        <v>-61.08</v>
      </c>
      <c r="G46">
        <f>_10sept_0_107[[#This Row],[V_mag]]-40</f>
        <v>-61.239999999999995</v>
      </c>
      <c r="H46">
        <f>(10^(_10sept_0_107[[#This Row],[H_mag_adj]]/20)*COS(RADIANS(_10sept_0_107[[#This Row],[H_phase]])))*0.3</f>
        <v>1.6131217521216589E-4</v>
      </c>
      <c r="I46">
        <f>(10^(_10sept_0_107[[#This Row],[H_mag_adj]]/20)*SIN(RADIANS(_10sept_0_107[[#This Row],[H_phase]])))*0.3</f>
        <v>2.1015016553743826E-4</v>
      </c>
      <c r="J46">
        <f>(10^(_10sept_0_107[[#This Row],[V_mag_adj]]/20)*COS(RADIANS(_10sept_0_107[[#This Row],[V_phase]])))*0.3</f>
        <v>1.6105490170725229E-4</v>
      </c>
      <c r="K46">
        <f>(10^(_10sept_0_107[[#This Row],[V_mag_adj]]/20)*SIN(RADIANS(_10sept_0_107[[#This Row],[V_phase]])))*0.3</f>
        <v>2.0422384556585392E-4</v>
      </c>
    </row>
    <row r="47" spans="1:11" x14ac:dyDescent="0.25">
      <c r="A47">
        <v>-136</v>
      </c>
      <c r="B47">
        <v>-21.07</v>
      </c>
      <c r="C47">
        <v>60.47</v>
      </c>
      <c r="D47">
        <v>-21.09</v>
      </c>
      <c r="E47">
        <v>60.31</v>
      </c>
      <c r="F47">
        <f>_10sept_0_107[[#This Row],[H_mag]]-40</f>
        <v>-61.07</v>
      </c>
      <c r="G47">
        <f>_10sept_0_107[[#This Row],[V_mag]]-40</f>
        <v>-61.09</v>
      </c>
      <c r="H47">
        <f>(10^(_10sept_0_107[[#This Row],[H_mag_adj]]/20)*COS(RADIANS(_10sept_0_107[[#This Row],[H_phase]])))*0.3</f>
        <v>1.3072593423171726E-4</v>
      </c>
      <c r="I47">
        <f>(10^(_10sept_0_107[[#This Row],[H_mag_adj]]/20)*SIN(RADIANS(_10sept_0_107[[#This Row],[H_phase]])))*0.3</f>
        <v>2.3077528579159922E-4</v>
      </c>
      <c r="J47">
        <f>(10^(_10sept_0_107[[#This Row],[V_mag_adj]]/20)*COS(RADIANS(_10sept_0_107[[#This Row],[V_phase]])))*0.3</f>
        <v>1.3106772753537142E-4</v>
      </c>
      <c r="K47">
        <f>(10^(_10sept_0_107[[#This Row],[V_mag_adj]]/20)*SIN(RADIANS(_10sept_0_107[[#This Row],[V_phase]])))*0.3</f>
        <v>2.2987940401935944E-4</v>
      </c>
    </row>
    <row r="48" spans="1:11" x14ac:dyDescent="0.25">
      <c r="A48">
        <v>-135</v>
      </c>
      <c r="B48">
        <v>-21.35</v>
      </c>
      <c r="C48">
        <v>68.540000000000006</v>
      </c>
      <c r="D48">
        <v>-21.41</v>
      </c>
      <c r="E48">
        <v>67.97</v>
      </c>
      <c r="F48">
        <f>_10sept_0_107[[#This Row],[H_mag]]-40</f>
        <v>-61.35</v>
      </c>
      <c r="G48">
        <f>_10sept_0_107[[#This Row],[V_mag]]-40</f>
        <v>-61.41</v>
      </c>
      <c r="H48">
        <f>(10^(_10sept_0_107[[#This Row],[H_mag_adj]]/20)*COS(RADIANS(_10sept_0_107[[#This Row],[H_phase]])))*0.3</f>
        <v>9.3956362277895352E-5</v>
      </c>
      <c r="I48">
        <f>(10^(_10sept_0_107[[#This Row],[H_mag_adj]]/20)*SIN(RADIANS(_10sept_0_107[[#This Row],[H_phase]])))*0.3</f>
        <v>2.3901131766091381E-4</v>
      </c>
      <c r="J48">
        <f>(10^(_10sept_0_107[[#This Row],[V_mag_adj]]/20)*COS(RADIANS(_10sept_0_107[[#This Row],[V_phase]])))*0.3</f>
        <v>9.5666321029693851E-5</v>
      </c>
      <c r="K48">
        <f>(10^(_10sept_0_107[[#This Row],[V_mag_adj]]/20)*SIN(RADIANS(_10sept_0_107[[#This Row],[V_phase]])))*0.3</f>
        <v>2.364259658853884E-4</v>
      </c>
    </row>
    <row r="49" spans="1:11" x14ac:dyDescent="0.25">
      <c r="A49">
        <v>-134</v>
      </c>
      <c r="B49">
        <v>-22.12</v>
      </c>
      <c r="C49">
        <v>77.47</v>
      </c>
      <c r="D49">
        <v>-22.08</v>
      </c>
      <c r="E49">
        <v>76.38</v>
      </c>
      <c r="F49">
        <f>_10sept_0_107[[#This Row],[H_mag]]-40</f>
        <v>-62.120000000000005</v>
      </c>
      <c r="G49">
        <f>_10sept_0_107[[#This Row],[V_mag]]-40</f>
        <v>-62.08</v>
      </c>
      <c r="H49">
        <f>(10^(_10sept_0_107[[#This Row],[H_mag_adj]]/20)*COS(RADIANS(_10sept_0_107[[#This Row],[H_phase]])))*0.3</f>
        <v>5.0989699657044631E-5</v>
      </c>
      <c r="I49">
        <f>(10^(_10sept_0_107[[#This Row],[H_mag_adj]]/20)*SIN(RADIANS(_10sept_0_107[[#This Row],[H_phase]])))*0.3</f>
        <v>2.2943110293444462E-4</v>
      </c>
      <c r="J49">
        <f>(10^(_10sept_0_107[[#This Row],[V_mag_adj]]/20)*COS(RADIANS(_10sept_0_107[[#This Row],[V_phase]])))*0.3</f>
        <v>5.5600387934380626E-5</v>
      </c>
      <c r="K49">
        <f>(10^(_10sept_0_107[[#This Row],[V_mag_adj]]/20)*SIN(RADIANS(_10sept_0_107[[#This Row],[V_phase]])))*0.3</f>
        <v>2.2947394976000356E-4</v>
      </c>
    </row>
    <row r="50" spans="1:11" x14ac:dyDescent="0.25">
      <c r="A50">
        <v>-133</v>
      </c>
      <c r="B50">
        <v>-23.23</v>
      </c>
      <c r="C50">
        <v>86.53</v>
      </c>
      <c r="D50">
        <v>-23.27</v>
      </c>
      <c r="E50">
        <v>85.21</v>
      </c>
      <c r="F50">
        <f>_10sept_0_107[[#This Row],[H_mag]]-40</f>
        <v>-63.230000000000004</v>
      </c>
      <c r="G50">
        <f>_10sept_0_107[[#This Row],[V_mag]]-40</f>
        <v>-63.269999999999996</v>
      </c>
      <c r="H50">
        <f>(10^(_10sept_0_107[[#This Row],[H_mag_adj]]/20)*COS(RADIANS(_10sept_0_107[[#This Row],[H_phase]])))*0.3</f>
        <v>1.2518796376432843E-5</v>
      </c>
      <c r="I50">
        <f>(10^(_10sept_0_107[[#This Row],[H_mag_adj]]/20)*SIN(RADIANS(_10sept_0_107[[#This Row],[H_phase]])))*0.3</f>
        <v>2.0645447457523849E-4</v>
      </c>
      <c r="J50">
        <f>(10^(_10sept_0_107[[#This Row],[V_mag_adj]]/20)*COS(RADIANS(_10sept_0_107[[#This Row],[V_phase]])))*0.3</f>
        <v>1.7192068173326885E-5</v>
      </c>
      <c r="K50">
        <f>(10^(_10sept_0_107[[#This Row],[V_mag_adj]]/20)*SIN(RADIANS(_10sept_0_107[[#This Row],[V_phase]])))*0.3</f>
        <v>2.0516430529614403E-4</v>
      </c>
    </row>
    <row r="51" spans="1:11" x14ac:dyDescent="0.25">
      <c r="A51">
        <v>-132</v>
      </c>
      <c r="B51">
        <v>-24.56</v>
      </c>
      <c r="C51">
        <v>98.13</v>
      </c>
      <c r="D51">
        <v>-24.69</v>
      </c>
      <c r="E51">
        <v>96.73</v>
      </c>
      <c r="F51">
        <f>_10sept_0_107[[#This Row],[H_mag]]-40</f>
        <v>-64.56</v>
      </c>
      <c r="G51">
        <f>_10sept_0_107[[#This Row],[V_mag]]-40</f>
        <v>-64.69</v>
      </c>
      <c r="H51">
        <f>(10^(_10sept_0_107[[#This Row],[H_mag_adj]]/20)*COS(RADIANS(_10sept_0_107[[#This Row],[H_phase]])))*0.3</f>
        <v>-2.5097520734483427E-5</v>
      </c>
      <c r="I51">
        <f>(10^(_10sept_0_107[[#This Row],[H_mag_adj]]/20)*SIN(RADIANS(_10sept_0_107[[#This Row],[H_phase]])))*0.3</f>
        <v>1.7568488690133317E-4</v>
      </c>
      <c r="J51">
        <f>(10^(_10sept_0_107[[#This Row],[V_mag_adj]]/20)*COS(RADIANS(_10sept_0_107[[#This Row],[V_phase]])))*0.3</f>
        <v>-2.0488707678884532E-5</v>
      </c>
      <c r="K51">
        <f>(10^(_10sept_0_107[[#This Row],[V_mag_adj]]/20)*SIN(RADIANS(_10sept_0_107[[#This Row],[V_phase]])))*0.3</f>
        <v>1.7362743847326083E-4</v>
      </c>
    </row>
    <row r="52" spans="1:11" x14ac:dyDescent="0.25">
      <c r="A52">
        <v>-131</v>
      </c>
      <c r="B52">
        <v>-26.14</v>
      </c>
      <c r="C52">
        <v>111.18</v>
      </c>
      <c r="D52">
        <v>-26.33</v>
      </c>
      <c r="E52">
        <v>109.68</v>
      </c>
      <c r="F52">
        <f>_10sept_0_107[[#This Row],[H_mag]]-40</f>
        <v>-66.14</v>
      </c>
      <c r="G52">
        <f>_10sept_0_107[[#This Row],[V_mag]]-40</f>
        <v>-66.33</v>
      </c>
      <c r="H52">
        <f>(10^(_10sept_0_107[[#This Row],[H_mag_adj]]/20)*COS(RADIANS(_10sept_0_107[[#This Row],[H_phase]])))*0.3</f>
        <v>-5.3454976290677323E-5</v>
      </c>
      <c r="I52">
        <f>(10^(_10sept_0_107[[#This Row],[H_mag_adj]]/20)*SIN(RADIANS(_10sept_0_107[[#This Row],[H_phase]])))*0.3</f>
        <v>1.3795797038021191E-4</v>
      </c>
      <c r="J52">
        <f>(10^(_10sept_0_107[[#This Row],[V_mag_adj]]/20)*COS(RADIANS(_10sept_0_107[[#This Row],[V_phase]])))*0.3</f>
        <v>-4.8747266812782479E-5</v>
      </c>
      <c r="K52">
        <f>(10^(_10sept_0_107[[#This Row],[V_mag_adj]]/20)*SIN(RADIANS(_10sept_0_107[[#This Row],[V_phase]])))*0.3</f>
        <v>1.3629572736248354E-4</v>
      </c>
    </row>
    <row r="53" spans="1:11" x14ac:dyDescent="0.25">
      <c r="A53">
        <v>-130</v>
      </c>
      <c r="B53">
        <v>-28.14</v>
      </c>
      <c r="C53">
        <v>128.09</v>
      </c>
      <c r="D53">
        <v>-28.15</v>
      </c>
      <c r="E53">
        <v>126.44</v>
      </c>
      <c r="F53">
        <f>_10sept_0_107[[#This Row],[H_mag]]-40</f>
        <v>-68.14</v>
      </c>
      <c r="G53">
        <f>_10sept_0_107[[#This Row],[V_mag]]-40</f>
        <v>-68.150000000000006</v>
      </c>
      <c r="H53">
        <f>(10^(_10sept_0_107[[#This Row],[H_mag_adj]]/20)*COS(RADIANS(_10sept_0_107[[#This Row],[H_phase]])))*0.3</f>
        <v>-7.2499495224411471E-5</v>
      </c>
      <c r="I53">
        <f>(10^(_10sept_0_107[[#This Row],[H_mag_adj]]/20)*SIN(RADIANS(_10sept_0_107[[#This Row],[H_phase]])))*0.3</f>
        <v>9.2495275757192933E-5</v>
      </c>
      <c r="J53">
        <f>(10^(_10sept_0_107[[#This Row],[V_mag_adj]]/20)*COS(RADIANS(_10sept_0_107[[#This Row],[V_phase]])))*0.3</f>
        <v>-6.9725809031444499E-5</v>
      </c>
      <c r="K53">
        <f>(10^(_10sept_0_107[[#This Row],[V_mag_adj]]/20)*SIN(RADIANS(_10sept_0_107[[#This Row],[V_phase]])))*0.3</f>
        <v>9.443568557515093E-5</v>
      </c>
    </row>
    <row r="54" spans="1:11" x14ac:dyDescent="0.25">
      <c r="A54">
        <v>-129</v>
      </c>
      <c r="B54">
        <v>-30.27</v>
      </c>
      <c r="C54">
        <v>144.91</v>
      </c>
      <c r="D54">
        <v>-30.3</v>
      </c>
      <c r="E54">
        <v>143.24</v>
      </c>
      <c r="F54">
        <f>_10sept_0_107[[#This Row],[H_mag]]-40</f>
        <v>-70.27</v>
      </c>
      <c r="G54">
        <f>_10sept_0_107[[#This Row],[V_mag]]-40</f>
        <v>-70.3</v>
      </c>
      <c r="H54">
        <f>(10^(_10sept_0_107[[#This Row],[H_mag_adj]]/20)*COS(RADIANS(_10sept_0_107[[#This Row],[H_phase]])))*0.3</f>
        <v>-7.525013818371256E-5</v>
      </c>
      <c r="I54">
        <f>(10^(_10sept_0_107[[#This Row],[H_mag_adj]]/20)*SIN(RADIANS(_10sept_0_107[[#This Row],[H_phase]])))*0.3</f>
        <v>5.286706440132571E-5</v>
      </c>
      <c r="J54">
        <f>(10^(_10sept_0_107[[#This Row],[V_mag_adj]]/20)*COS(RADIANS(_10sept_0_107[[#This Row],[V_phase]])))*0.3</f>
        <v>-7.3423444045804783E-5</v>
      </c>
      <c r="K54">
        <f>(10^(_10sept_0_107[[#This Row],[V_mag_adj]]/20)*SIN(RADIANS(_10sept_0_107[[#This Row],[V_phase]])))*0.3</f>
        <v>5.4847849288969302E-5</v>
      </c>
    </row>
    <row r="55" spans="1:11" x14ac:dyDescent="0.25">
      <c r="A55">
        <v>-128</v>
      </c>
      <c r="B55">
        <v>-32.4</v>
      </c>
      <c r="C55">
        <v>158.78</v>
      </c>
      <c r="D55">
        <v>-32.76</v>
      </c>
      <c r="E55">
        <v>158.88999999999999</v>
      </c>
      <c r="F55">
        <f>_10sept_0_107[[#This Row],[H_mag]]-40</f>
        <v>-72.400000000000006</v>
      </c>
      <c r="G55">
        <f>_10sept_0_107[[#This Row],[V_mag]]-40</f>
        <v>-72.759999999999991</v>
      </c>
      <c r="H55">
        <f>(10^(_10sept_0_107[[#This Row],[H_mag_adj]]/20)*COS(RADIANS(_10sept_0_107[[#This Row],[H_phase]])))*0.3</f>
        <v>-6.7085582481682718E-5</v>
      </c>
      <c r="I55">
        <f>(10^(_10sept_0_107[[#This Row],[H_mag_adj]]/20)*SIN(RADIANS(_10sept_0_107[[#This Row],[H_phase]])))*0.3</f>
        <v>2.6047726563516951E-5</v>
      </c>
      <c r="J55">
        <f>(10^(_10sept_0_107[[#This Row],[V_mag_adj]]/20)*COS(RADIANS(_10sept_0_107[[#This Row],[V_phase]])))*0.3</f>
        <v>-6.4409809304171882E-5</v>
      </c>
      <c r="K55">
        <f>(10^(_10sept_0_107[[#This Row],[V_mag_adj]]/20)*SIN(RADIANS(_10sept_0_107[[#This Row],[V_phase]])))*0.3</f>
        <v>2.486659326134441E-5</v>
      </c>
    </row>
    <row r="56" spans="1:11" x14ac:dyDescent="0.25">
      <c r="A56">
        <v>-127</v>
      </c>
      <c r="B56">
        <v>-35.82</v>
      </c>
      <c r="C56">
        <v>166.31</v>
      </c>
      <c r="D56">
        <v>-35.909999999999997</v>
      </c>
      <c r="E56">
        <v>162.41</v>
      </c>
      <c r="F56">
        <f>_10sept_0_107[[#This Row],[H_mag]]-40</f>
        <v>-75.819999999999993</v>
      </c>
      <c r="G56">
        <f>_10sept_0_107[[#This Row],[V_mag]]-40</f>
        <v>-75.91</v>
      </c>
      <c r="H56">
        <f>(10^(_10sept_0_107[[#This Row],[H_mag_adj]]/20)*COS(RADIANS(_10sept_0_107[[#This Row],[H_phase]])))*0.3</f>
        <v>-4.7163332932753417E-5</v>
      </c>
      <c r="I56">
        <f>(10^(_10sept_0_107[[#This Row],[H_mag_adj]]/20)*SIN(RADIANS(_10sept_0_107[[#This Row],[H_phase]])))*0.3</f>
        <v>1.1488460909597249E-5</v>
      </c>
      <c r="J56">
        <f>(10^(_10sept_0_107[[#This Row],[V_mag_adj]]/20)*COS(RADIANS(_10sept_0_107[[#This Row],[V_phase]])))*0.3</f>
        <v>-4.5795739250085867E-5</v>
      </c>
      <c r="K56">
        <f>(10^(_10sept_0_107[[#This Row],[V_mag_adj]]/20)*SIN(RADIANS(_10sept_0_107[[#This Row],[V_phase]])))*0.3</f>
        <v>1.4518467529463705E-5</v>
      </c>
    </row>
    <row r="57" spans="1:11" x14ac:dyDescent="0.25">
      <c r="A57">
        <v>-126</v>
      </c>
      <c r="B57">
        <v>-39.67</v>
      </c>
      <c r="C57">
        <v>145.09</v>
      </c>
      <c r="D57">
        <v>-40.090000000000003</v>
      </c>
      <c r="E57">
        <v>143.30000000000001</v>
      </c>
      <c r="F57">
        <f>_10sept_0_107[[#This Row],[H_mag]]-40</f>
        <v>-79.67</v>
      </c>
      <c r="G57">
        <f>_10sept_0_107[[#This Row],[V_mag]]-40</f>
        <v>-80.09</v>
      </c>
      <c r="H57">
        <f>(10^(_10sept_0_107[[#This Row],[H_mag_adj]]/20)*COS(RADIANS(_10sept_0_107[[#This Row],[H_phase]])))*0.3</f>
        <v>-2.5554221187020556E-5</v>
      </c>
      <c r="I57">
        <f>(10^(_10sept_0_107[[#This Row],[H_mag_adj]]/20)*SIN(RADIANS(_10sept_0_107[[#This Row],[H_phase]])))*0.3</f>
        <v>1.7833503007868993E-5</v>
      </c>
      <c r="J57">
        <f>(10^(_10sept_0_107[[#This Row],[V_mag_adj]]/20)*COS(RADIANS(_10sept_0_107[[#This Row],[V_phase]])))*0.3</f>
        <v>-2.3805324952693541E-5</v>
      </c>
      <c r="K57">
        <f>(10^(_10sept_0_107[[#This Row],[V_mag_adj]]/20)*SIN(RADIANS(_10sept_0_107[[#This Row],[V_phase]])))*0.3</f>
        <v>1.7743942368157486E-5</v>
      </c>
    </row>
    <row r="58" spans="1:11" x14ac:dyDescent="0.25">
      <c r="A58">
        <v>-125</v>
      </c>
      <c r="B58">
        <v>-37.79</v>
      </c>
      <c r="C58">
        <v>103.55</v>
      </c>
      <c r="D58">
        <v>-37.6</v>
      </c>
      <c r="E58">
        <v>103.87</v>
      </c>
      <c r="F58">
        <f>_10sept_0_107[[#This Row],[H_mag]]-40</f>
        <v>-77.789999999999992</v>
      </c>
      <c r="G58">
        <f>_10sept_0_107[[#This Row],[V_mag]]-40</f>
        <v>-77.599999999999994</v>
      </c>
      <c r="H58">
        <f>(10^(_10sept_0_107[[#This Row],[H_mag_adj]]/20)*COS(RADIANS(_10sept_0_107[[#This Row],[H_phase]])))*0.3</f>
        <v>-9.0652983594767092E-6</v>
      </c>
      <c r="I58">
        <f>(10^(_10sept_0_107[[#This Row],[H_mag_adj]]/20)*SIN(RADIANS(_10sept_0_107[[#This Row],[H_phase]])))*0.3</f>
        <v>3.7615046869395522E-5</v>
      </c>
      <c r="J58">
        <f>(10^(_10sept_0_107[[#This Row],[V_mag_adj]]/20)*COS(RADIANS(_10sept_0_107[[#This Row],[V_phase]])))*0.3</f>
        <v>-9.4803650213408028E-6</v>
      </c>
      <c r="K58">
        <f>(10^(_10sept_0_107[[#This Row],[V_mag_adj]]/20)*SIN(RADIANS(_10sept_0_107[[#This Row],[V_phase]])))*0.3</f>
        <v>3.8394575462382375E-5</v>
      </c>
    </row>
    <row r="59" spans="1:11" x14ac:dyDescent="0.25">
      <c r="A59">
        <v>-124</v>
      </c>
      <c r="B59">
        <v>-32.880000000000003</v>
      </c>
      <c r="C59">
        <v>96.98</v>
      </c>
      <c r="D59">
        <v>-33.04</v>
      </c>
      <c r="E59">
        <v>95.03</v>
      </c>
      <c r="F59">
        <f>_10sept_0_107[[#This Row],[H_mag]]-40</f>
        <v>-72.88</v>
      </c>
      <c r="G59">
        <f>_10sept_0_107[[#This Row],[V_mag]]-40</f>
        <v>-73.039999999999992</v>
      </c>
      <c r="H59">
        <f>(10^(_10sept_0_107[[#This Row],[H_mag_adj]]/20)*COS(RADIANS(_10sept_0_107[[#This Row],[H_phase]])))*0.3</f>
        <v>-8.2752148770130295E-6</v>
      </c>
      <c r="I59">
        <f>(10^(_10sept_0_107[[#This Row],[H_mag_adj]]/20)*SIN(RADIANS(_10sept_0_107[[#This Row],[H_phase]])))*0.3</f>
        <v>6.7591261417250311E-5</v>
      </c>
      <c r="J59">
        <f>(10^(_10sept_0_107[[#This Row],[V_mag_adj]]/20)*COS(RADIANS(_10sept_0_107[[#This Row],[V_phase]])))*0.3</f>
        <v>-5.8614977937008271E-6</v>
      </c>
      <c r="K59">
        <f>(10^(_10sept_0_107[[#This Row],[V_mag_adj]]/20)*SIN(RADIANS(_10sept_0_107[[#This Row],[V_phase]])))*0.3</f>
        <v>6.6595598478183686E-5</v>
      </c>
    </row>
    <row r="60" spans="1:11" x14ac:dyDescent="0.25">
      <c r="A60">
        <v>-123</v>
      </c>
      <c r="B60">
        <v>-29.95</v>
      </c>
      <c r="C60">
        <v>100.11</v>
      </c>
      <c r="D60">
        <v>-30.04</v>
      </c>
      <c r="E60">
        <v>99.49</v>
      </c>
      <c r="F60">
        <f>_10sept_0_107[[#This Row],[H_mag]]-40</f>
        <v>-69.95</v>
      </c>
      <c r="G60">
        <f>_10sept_0_107[[#This Row],[V_mag]]-40</f>
        <v>-70.039999999999992</v>
      </c>
      <c r="H60">
        <f>(10^(_10sept_0_107[[#This Row],[H_mag_adj]]/20)*COS(RADIANS(_10sept_0_107[[#This Row],[H_phase]])))*0.3</f>
        <v>-1.6749188312747342E-5</v>
      </c>
      <c r="I60">
        <f>(10^(_10sept_0_107[[#This Row],[H_mag_adj]]/20)*SIN(RADIANS(_10sept_0_107[[#This Row],[H_phase]])))*0.3</f>
        <v>9.393444405117437E-5</v>
      </c>
      <c r="J60">
        <f>(10^(_10sept_0_107[[#This Row],[V_mag_adj]]/20)*COS(RADIANS(_10sept_0_107[[#This Row],[V_phase]])))*0.3</f>
        <v>-1.556959391873774E-5</v>
      </c>
      <c r="K60">
        <f>(10^(_10sept_0_107[[#This Row],[V_mag_adj]]/20)*SIN(RADIANS(_10sept_0_107[[#This Row],[V_phase]])))*0.3</f>
        <v>9.3140084009198272E-5</v>
      </c>
    </row>
    <row r="61" spans="1:11" x14ac:dyDescent="0.25">
      <c r="A61">
        <v>-122</v>
      </c>
      <c r="B61">
        <v>-27.55</v>
      </c>
      <c r="C61">
        <v>108.87</v>
      </c>
      <c r="D61">
        <v>-27.65</v>
      </c>
      <c r="E61">
        <v>108.65</v>
      </c>
      <c r="F61">
        <f>_10sept_0_107[[#This Row],[H_mag]]-40</f>
        <v>-67.55</v>
      </c>
      <c r="G61">
        <f>_10sept_0_107[[#This Row],[V_mag]]-40</f>
        <v>-67.650000000000006</v>
      </c>
      <c r="H61">
        <f>(10^(_10sept_0_107[[#This Row],[H_mag_adj]]/20)*COS(RADIANS(_10sept_0_107[[#This Row],[H_phase]])))*0.3</f>
        <v>-4.068092500900867E-5</v>
      </c>
      <c r="I61">
        <f>(10^(_10sept_0_107[[#This Row],[H_mag_adj]]/20)*SIN(RADIANS(_10sept_0_107[[#This Row],[H_phase]])))*0.3</f>
        <v>1.190225813282489E-4</v>
      </c>
      <c r="J61">
        <f>(10^(_10sept_0_107[[#This Row],[V_mag_adj]]/20)*COS(RADIANS(_10sept_0_107[[#This Row],[V_phase]])))*0.3</f>
        <v>-3.9763176455859797E-5</v>
      </c>
      <c r="K61">
        <f>(10^(_10sept_0_107[[#This Row],[V_mag_adj]]/20)*SIN(RADIANS(_10sept_0_107[[#This Row],[V_phase]])))*0.3</f>
        <v>1.178136888589709E-4</v>
      </c>
    </row>
    <row r="62" spans="1:11" x14ac:dyDescent="0.25">
      <c r="A62">
        <v>-121</v>
      </c>
      <c r="B62">
        <v>-25.85</v>
      </c>
      <c r="C62">
        <v>116.97</v>
      </c>
      <c r="D62">
        <v>-26</v>
      </c>
      <c r="E62">
        <v>117.86</v>
      </c>
      <c r="F62">
        <f>_10sept_0_107[[#This Row],[H_mag]]-40</f>
        <v>-65.849999999999994</v>
      </c>
      <c r="G62">
        <f>_10sept_0_107[[#This Row],[V_mag]]-40</f>
        <v>-66</v>
      </c>
      <c r="H62">
        <f>(10^(_10sept_0_107[[#This Row],[H_mag_adj]]/20)*COS(RADIANS(_10sept_0_107[[#This Row],[H_phase]])))*0.3</f>
        <v>-6.9377946422415911E-5</v>
      </c>
      <c r="I62">
        <f>(10^(_10sept_0_107[[#This Row],[H_mag_adj]]/20)*SIN(RADIANS(_10sept_0_107[[#This Row],[H_phase]])))*0.3</f>
        <v>1.3633831676640231E-4</v>
      </c>
      <c r="J62">
        <f>(10^(_10sept_0_107[[#This Row],[V_mag_adj]]/20)*COS(RADIANS(_10sept_0_107[[#This Row],[V_phase]])))*0.3</f>
        <v>-7.0263350132569369E-5</v>
      </c>
      <c r="K62">
        <f>(10^(_10sept_0_107[[#This Row],[V_mag_adj]]/20)*SIN(RADIANS(_10sept_0_107[[#This Row],[V_phase]])))*0.3</f>
        <v>1.3292870085776872E-4</v>
      </c>
    </row>
    <row r="63" spans="1:11" x14ac:dyDescent="0.25">
      <c r="A63">
        <v>-120</v>
      </c>
      <c r="B63">
        <v>-24.63</v>
      </c>
      <c r="C63">
        <v>129.36000000000001</v>
      </c>
      <c r="D63">
        <v>-24.67</v>
      </c>
      <c r="E63">
        <v>129.04</v>
      </c>
      <c r="F63">
        <f>_10sept_0_107[[#This Row],[H_mag]]-40</f>
        <v>-64.63</v>
      </c>
      <c r="G63">
        <f>_10sept_0_107[[#This Row],[V_mag]]-40</f>
        <v>-64.67</v>
      </c>
      <c r="H63">
        <f>(10^(_10sept_0_107[[#This Row],[H_mag_adj]]/20)*COS(RADIANS(_10sept_0_107[[#This Row],[H_phase]])))*0.3</f>
        <v>-1.1164550772481952E-4</v>
      </c>
      <c r="I63">
        <f>(10^(_10sept_0_107[[#This Row],[H_mag_adj]]/20)*SIN(RADIANS(_10sept_0_107[[#This Row],[H_phase]])))*0.3</f>
        <v>1.3611309405625808E-4</v>
      </c>
      <c r="J63">
        <f>(10^(_10sept_0_107[[#This Row],[V_mag_adj]]/20)*COS(RADIANS(_10sept_0_107[[#This Row],[V_phase]])))*0.3</f>
        <v>-1.1037410775175828E-4</v>
      </c>
      <c r="K63">
        <f>(10^(_10sept_0_107[[#This Row],[V_mag_adj]]/20)*SIN(RADIANS(_10sept_0_107[[#This Row],[V_phase]])))*0.3</f>
        <v>1.3610627606387869E-4</v>
      </c>
    </row>
    <row r="64" spans="1:11" x14ac:dyDescent="0.25">
      <c r="A64">
        <v>-119</v>
      </c>
      <c r="B64">
        <v>-23.7</v>
      </c>
      <c r="C64">
        <v>142.25</v>
      </c>
      <c r="D64">
        <v>-23.81</v>
      </c>
      <c r="E64">
        <v>141.41</v>
      </c>
      <c r="F64">
        <f>_10sept_0_107[[#This Row],[H_mag]]-40</f>
        <v>-63.7</v>
      </c>
      <c r="G64">
        <f>_10sept_0_107[[#This Row],[V_mag]]-40</f>
        <v>-63.81</v>
      </c>
      <c r="H64">
        <f>(10^(_10sept_0_107[[#This Row],[H_mag_adj]]/20)*COS(RADIANS(_10sept_0_107[[#This Row],[H_phase]])))*0.3</f>
        <v>-1.5492705548157315E-4</v>
      </c>
      <c r="I64">
        <f>(10^(_10sept_0_107[[#This Row],[H_mag_adj]]/20)*SIN(RADIANS(_10sept_0_107[[#This Row],[H_phase]])))*0.3</f>
        <v>1.1995734313476958E-4</v>
      </c>
      <c r="J64">
        <f>(10^(_10sept_0_107[[#This Row],[V_mag_adj]]/20)*COS(RADIANS(_10sept_0_107[[#This Row],[V_phase]])))*0.3</f>
        <v>-1.5122448434880047E-4</v>
      </c>
      <c r="K64">
        <f>(10^(_10sept_0_107[[#This Row],[V_mag_adj]]/20)*SIN(RADIANS(_10sept_0_107[[#This Row],[V_phase]])))*0.3</f>
        <v>1.2067771243233486E-4</v>
      </c>
    </row>
    <row r="65" spans="1:11" x14ac:dyDescent="0.25">
      <c r="A65">
        <v>-118</v>
      </c>
      <c r="B65">
        <v>-23.02</v>
      </c>
      <c r="C65">
        <v>155.66</v>
      </c>
      <c r="D65">
        <v>-23.08</v>
      </c>
      <c r="E65">
        <v>156.03</v>
      </c>
      <c r="F65">
        <f>_10sept_0_107[[#This Row],[H_mag]]-40</f>
        <v>-63.019999999999996</v>
      </c>
      <c r="G65">
        <f>_10sept_0_107[[#This Row],[V_mag]]-40</f>
        <v>-63.08</v>
      </c>
      <c r="H65">
        <f>(10^(_10sept_0_107[[#This Row],[H_mag_adj]]/20)*COS(RADIANS(_10sept_0_107[[#This Row],[H_phase]])))*0.3</f>
        <v>-1.9306111728303055E-4</v>
      </c>
      <c r="I65">
        <f>(10^(_10sept_0_107[[#This Row],[H_mag_adj]]/20)*SIN(RADIANS(_10sept_0_107[[#This Row],[H_phase]])))*0.3</f>
        <v>8.7332747951893953E-5</v>
      </c>
      <c r="J65">
        <f>(10^(_10sept_0_107[[#This Row],[V_mag_adj]]/20)*COS(RADIANS(_10sept_0_107[[#This Row],[V_phase]])))*0.3</f>
        <v>-1.9228818013773628E-4</v>
      </c>
      <c r="K65">
        <f>(10^(_10sept_0_107[[#This Row],[V_mag_adj]]/20)*SIN(RADIANS(_10sept_0_107[[#This Row],[V_phase]])))*0.3</f>
        <v>8.549160187204382E-5</v>
      </c>
    </row>
    <row r="66" spans="1:11" x14ac:dyDescent="0.25">
      <c r="A66">
        <v>-117</v>
      </c>
      <c r="B66">
        <v>-22.57</v>
      </c>
      <c r="C66">
        <v>170.37</v>
      </c>
      <c r="D66">
        <v>-22.55</v>
      </c>
      <c r="E66">
        <v>169.88</v>
      </c>
      <c r="F66">
        <f>_10sept_0_107[[#This Row],[H_mag]]-40</f>
        <v>-62.57</v>
      </c>
      <c r="G66">
        <f>_10sept_0_107[[#This Row],[V_mag]]-40</f>
        <v>-62.55</v>
      </c>
      <c r="H66">
        <f>(10^(_10sept_0_107[[#This Row],[H_mag_adj]]/20)*COS(RADIANS(_10sept_0_107[[#This Row],[H_phase]])))*0.3</f>
        <v>-2.2001784253795762E-4</v>
      </c>
      <c r="I66">
        <f>(10^(_10sept_0_107[[#This Row],[H_mag_adj]]/20)*SIN(RADIANS(_10sept_0_107[[#This Row],[H_phase]])))*0.3</f>
        <v>3.7331739771389883E-5</v>
      </c>
      <c r="J66">
        <f>(10^(_10sept_0_107[[#This Row],[V_mag_adj]]/20)*COS(RADIANS(_10sept_0_107[[#This Row],[V_phase]])))*0.3</f>
        <v>-2.2019697429342256E-4</v>
      </c>
      <c r="K66">
        <f>(10^(_10sept_0_107[[#This Row],[V_mag_adj]]/20)*SIN(RADIANS(_10sept_0_107[[#This Row],[V_phase]])))*0.3</f>
        <v>3.9302362096419605E-5</v>
      </c>
    </row>
    <row r="67" spans="1:11" x14ac:dyDescent="0.25">
      <c r="A67">
        <v>-116</v>
      </c>
      <c r="B67">
        <v>-22.67</v>
      </c>
      <c r="C67">
        <v>-173.95</v>
      </c>
      <c r="D67">
        <v>-22.62</v>
      </c>
      <c r="E67">
        <v>-175.82</v>
      </c>
      <c r="F67">
        <f>_10sept_0_107[[#This Row],[H_mag]]-40</f>
        <v>-62.67</v>
      </c>
      <c r="G67">
        <f>_10sept_0_107[[#This Row],[V_mag]]-40</f>
        <v>-62.620000000000005</v>
      </c>
      <c r="H67">
        <f>(10^(_10sept_0_107[[#This Row],[H_mag_adj]]/20)*COS(RADIANS(_10sept_0_107[[#This Row],[H_phase]])))*0.3</f>
        <v>-2.1937927791998332E-4</v>
      </c>
      <c r="I67">
        <f>(10^(_10sept_0_107[[#This Row],[H_mag_adj]]/20)*SIN(RADIANS(_10sept_0_107[[#This Row],[H_phase]])))*0.3</f>
        <v>-2.3251268447310559E-5</v>
      </c>
      <c r="J67">
        <f>(10^(_10sept_0_107[[#This Row],[V_mag_adj]]/20)*COS(RADIANS(_10sept_0_107[[#This Row],[V_phase]])))*0.3</f>
        <v>-2.2129137338488877E-4</v>
      </c>
      <c r="K67">
        <f>(10^(_10sept_0_107[[#This Row],[V_mag_adj]]/20)*SIN(RADIANS(_10sept_0_107[[#This Row],[V_phase]])))*0.3</f>
        <v>-1.6172962804850817E-5</v>
      </c>
    </row>
    <row r="68" spans="1:11" x14ac:dyDescent="0.25">
      <c r="A68">
        <v>-115</v>
      </c>
      <c r="B68">
        <v>-22.99</v>
      </c>
      <c r="C68">
        <v>-156.38</v>
      </c>
      <c r="D68">
        <v>-22.97</v>
      </c>
      <c r="E68">
        <v>-158.66</v>
      </c>
      <c r="F68">
        <f>_10sept_0_107[[#This Row],[H_mag]]-40</f>
        <v>-62.989999999999995</v>
      </c>
      <c r="G68">
        <f>_10sept_0_107[[#This Row],[V_mag]]-40</f>
        <v>-62.97</v>
      </c>
      <c r="H68">
        <f>(10^(_10sept_0_107[[#This Row],[H_mag_adj]]/20)*COS(RADIANS(_10sept_0_107[[#This Row],[H_phase]])))*0.3</f>
        <v>-1.9481500731646125E-4</v>
      </c>
      <c r="I68">
        <f>(10^(_10sept_0_107[[#This Row],[H_mag_adj]]/20)*SIN(RADIANS(_10sept_0_107[[#This Row],[H_phase]])))*0.3</f>
        <v>-8.5193579460555625E-5</v>
      </c>
      <c r="J68">
        <f>(10^(_10sept_0_107[[#This Row],[V_mag_adj]]/20)*COS(RADIANS(_10sept_0_107[[#This Row],[V_phase]])))*0.3</f>
        <v>-1.985065897519644E-4</v>
      </c>
      <c r="K68">
        <f>(10^(_10sept_0_107[[#This Row],[V_mag_adj]]/20)*SIN(RADIANS(_10sept_0_107[[#This Row],[V_phase]])))*0.3</f>
        <v>-7.7554178519038293E-5</v>
      </c>
    </row>
    <row r="69" spans="1:11" x14ac:dyDescent="0.25">
      <c r="A69">
        <v>-114</v>
      </c>
      <c r="B69">
        <v>-23.4</v>
      </c>
      <c r="C69">
        <v>-134.80000000000001</v>
      </c>
      <c r="D69">
        <v>-23.47</v>
      </c>
      <c r="E69">
        <v>-135.63</v>
      </c>
      <c r="F69">
        <f>_10sept_0_107[[#This Row],[H_mag]]-40</f>
        <v>-63.4</v>
      </c>
      <c r="G69">
        <f>_10sept_0_107[[#This Row],[V_mag]]-40</f>
        <v>-63.47</v>
      </c>
      <c r="H69">
        <f>(10^(_10sept_0_107[[#This Row],[H_mag_adj]]/20)*COS(RADIANS(_10sept_0_107[[#This Row],[H_phase]])))*0.3</f>
        <v>-1.4291735797054952E-4</v>
      </c>
      <c r="I69">
        <f>(10^(_10sept_0_107[[#This Row],[H_mag_adj]]/20)*SIN(RADIANS(_10sept_0_107[[#This Row],[H_phase]])))*0.3</f>
        <v>-1.4391860844260716E-4</v>
      </c>
      <c r="J69">
        <f>(10^(_10sept_0_107[[#This Row],[V_mag_adj]]/20)*COS(RADIANS(_10sept_0_107[[#This Row],[V_phase]])))*0.3</f>
        <v>-1.4382336561790497E-4</v>
      </c>
      <c r="K69">
        <f>(10^(_10sept_0_107[[#This Row],[V_mag_adj]]/20)*SIN(RADIANS(_10sept_0_107[[#This Row],[V_phase]])))*0.3</f>
        <v>-1.4069479891856099E-4</v>
      </c>
    </row>
    <row r="70" spans="1:11" x14ac:dyDescent="0.25">
      <c r="A70">
        <v>-113</v>
      </c>
      <c r="B70">
        <v>-23.39</v>
      </c>
      <c r="C70">
        <v>-108.99</v>
      </c>
      <c r="D70">
        <v>-23.49</v>
      </c>
      <c r="E70">
        <v>-109.87</v>
      </c>
      <c r="F70">
        <f>_10sept_0_107[[#This Row],[H_mag]]-40</f>
        <v>-63.39</v>
      </c>
      <c r="G70">
        <f>_10sept_0_107[[#This Row],[V_mag]]-40</f>
        <v>-63.489999999999995</v>
      </c>
      <c r="H70">
        <f>(10^(_10sept_0_107[[#This Row],[H_mag_adj]]/20)*COS(RADIANS(_10sept_0_107[[#This Row],[H_phase]])))*0.3</f>
        <v>-6.6075882859203502E-5</v>
      </c>
      <c r="I70">
        <f>(10^(_10sept_0_107[[#This Row],[H_mag_adj]]/20)*SIN(RADIANS(_10sept_0_107[[#This Row],[H_phase]])))*0.3</f>
        <v>-1.9200715483722139E-4</v>
      </c>
      <c r="J70">
        <f>(10^(_10sept_0_107[[#This Row],[V_mag_adj]]/20)*COS(RADIANS(_10sept_0_107[[#This Row],[V_phase]])))*0.3</f>
        <v>-6.8226960783892245E-5</v>
      </c>
      <c r="K70">
        <f>(10^(_10sept_0_107[[#This Row],[V_mag_adj]]/20)*SIN(RADIANS(_10sept_0_107[[#This Row],[V_phase]])))*0.3</f>
        <v>-1.8878368361186805E-4</v>
      </c>
    </row>
    <row r="71" spans="1:11" x14ac:dyDescent="0.25">
      <c r="A71">
        <v>-112</v>
      </c>
      <c r="B71">
        <v>-22.54</v>
      </c>
      <c r="C71">
        <v>-82.29</v>
      </c>
      <c r="D71">
        <v>-22.65</v>
      </c>
      <c r="E71">
        <v>-82.27</v>
      </c>
      <c r="F71">
        <f>_10sept_0_107[[#This Row],[H_mag]]-40</f>
        <v>-62.54</v>
      </c>
      <c r="G71">
        <f>_10sept_0_107[[#This Row],[V_mag]]-40</f>
        <v>-62.65</v>
      </c>
      <c r="H71">
        <f>(10^(_10sept_0_107[[#This Row],[H_mag_adj]]/20)*COS(RADIANS(_10sept_0_107[[#This Row],[H_phase]])))*0.3</f>
        <v>3.0042877620972492E-5</v>
      </c>
      <c r="I71">
        <f>(10^(_10sept_0_107[[#This Row],[H_mag_adj]]/20)*SIN(RADIANS(_10sept_0_107[[#This Row],[H_phase]])))*0.3</f>
        <v>-2.2191021361831219E-4</v>
      </c>
      <c r="J71">
        <f>(10^(_10sept_0_107[[#This Row],[V_mag_adj]]/20)*COS(RADIANS(_10sept_0_107[[#This Row],[V_phase]])))*0.3</f>
        <v>2.9741291773439402E-5</v>
      </c>
      <c r="K71">
        <f>(10^(_10sept_0_107[[#This Row],[V_mag_adj]]/20)*SIN(RADIANS(_10sept_0_107[[#This Row],[V_phase]])))*0.3</f>
        <v>-2.1910724633833112E-4</v>
      </c>
    </row>
    <row r="72" spans="1:11" x14ac:dyDescent="0.25">
      <c r="A72">
        <v>-111</v>
      </c>
      <c r="B72">
        <v>-21.31</v>
      </c>
      <c r="C72">
        <v>-59.27</v>
      </c>
      <c r="D72">
        <v>-21.35</v>
      </c>
      <c r="E72">
        <v>-59.76</v>
      </c>
      <c r="F72">
        <f>_10sept_0_107[[#This Row],[H_mag]]-40</f>
        <v>-61.31</v>
      </c>
      <c r="G72">
        <f>_10sept_0_107[[#This Row],[V_mag]]-40</f>
        <v>-61.35</v>
      </c>
      <c r="H72">
        <f>(10^(_10sept_0_107[[#This Row],[H_mag_adj]]/20)*COS(RADIANS(_10sept_0_107[[#This Row],[H_phase]])))*0.3</f>
        <v>1.3183668104758923E-4</v>
      </c>
      <c r="I72">
        <f>(10^(_10sept_0_107[[#This Row],[H_mag_adj]]/20)*SIN(RADIANS(_10sept_0_107[[#This Row],[H_phase]])))*0.3</f>
        <v>-2.2177367807203237E-4</v>
      </c>
      <c r="J72">
        <f>(10^(_10sept_0_107[[#This Row],[V_mag_adj]]/20)*COS(RADIANS(_10sept_0_107[[#This Row],[V_phase]])))*0.3</f>
        <v>1.2933825114667423E-4</v>
      </c>
      <c r="K72">
        <f>(10^(_10sept_0_107[[#This Row],[V_mag_adj]]/20)*SIN(RADIANS(_10sept_0_107[[#This Row],[V_phase]])))*0.3</f>
        <v>-2.2186893602490002E-4</v>
      </c>
    </row>
    <row r="73" spans="1:11" x14ac:dyDescent="0.25">
      <c r="A73">
        <v>-110</v>
      </c>
      <c r="B73">
        <v>-20</v>
      </c>
      <c r="C73">
        <v>-40.35</v>
      </c>
      <c r="D73">
        <v>-19.989999999999998</v>
      </c>
      <c r="E73">
        <v>-41.49</v>
      </c>
      <c r="F73">
        <f>_10sept_0_107[[#This Row],[H_mag]]-40</f>
        <v>-60</v>
      </c>
      <c r="G73">
        <f>_10sept_0_107[[#This Row],[V_mag]]-40</f>
        <v>-59.989999999999995</v>
      </c>
      <c r="H73">
        <f>(10^(_10sept_0_107[[#This Row],[H_mag_adj]]/20)*COS(RADIANS(_10sept_0_107[[#This Row],[H_phase]])))*0.3</f>
        <v>2.2863108264112132E-4</v>
      </c>
      <c r="I73">
        <f>(10^(_10sept_0_107[[#This Row],[H_mag_adj]]/20)*SIN(RADIANS(_10sept_0_107[[#This Row],[H_phase]])))*0.3</f>
        <v>-1.9423652604582062E-4</v>
      </c>
      <c r="J73">
        <f>(10^(_10sept_0_107[[#This Row],[V_mag_adj]]/20)*COS(RADIANS(_10sept_0_107[[#This Row],[V_phase]])))*0.3</f>
        <v>2.2498027658887987E-4</v>
      </c>
      <c r="K73">
        <f>(10^(_10sept_0_107[[#This Row],[V_mag_adj]]/20)*SIN(RADIANS(_10sept_0_107[[#This Row],[V_phase]])))*0.3</f>
        <v>-1.9897574367998231E-4</v>
      </c>
    </row>
    <row r="74" spans="1:11" x14ac:dyDescent="0.25">
      <c r="A74">
        <v>-109</v>
      </c>
      <c r="B74">
        <v>-19.02</v>
      </c>
      <c r="C74">
        <v>-23.86</v>
      </c>
      <c r="D74">
        <v>-19.04</v>
      </c>
      <c r="E74">
        <v>-24.52</v>
      </c>
      <c r="F74">
        <f>_10sept_0_107[[#This Row],[H_mag]]-40</f>
        <v>-59.019999999999996</v>
      </c>
      <c r="G74">
        <f>_10sept_0_107[[#This Row],[V_mag]]-40</f>
        <v>-59.04</v>
      </c>
      <c r="H74">
        <f>(10^(_10sept_0_107[[#This Row],[H_mag_adj]]/20)*COS(RADIANS(_10sept_0_107[[#This Row],[H_phase]])))*0.3</f>
        <v>3.0713006622645056E-4</v>
      </c>
      <c r="I74">
        <f>(10^(_10sept_0_107[[#This Row],[H_mag_adj]]/20)*SIN(RADIANS(_10sept_0_107[[#This Row],[H_phase]])))*0.3</f>
        <v>-1.3584486800929759E-4</v>
      </c>
      <c r="J74">
        <f>(10^(_10sept_0_107[[#This Row],[V_mag_adj]]/20)*COS(RADIANS(_10sept_0_107[[#This Row],[V_phase]])))*0.3</f>
        <v>3.0484216998429844E-4</v>
      </c>
      <c r="K74">
        <f>(10^(_10sept_0_107[[#This Row],[V_mag_adj]]/20)*SIN(RADIANS(_10sept_0_107[[#This Row],[V_phase]])))*0.3</f>
        <v>-1.3905311100845168E-4</v>
      </c>
    </row>
    <row r="75" spans="1:11" x14ac:dyDescent="0.25">
      <c r="A75">
        <v>-108</v>
      </c>
      <c r="B75">
        <v>-18.36</v>
      </c>
      <c r="C75">
        <v>-9.85</v>
      </c>
      <c r="D75">
        <v>-18.350000000000001</v>
      </c>
      <c r="E75">
        <v>-9.9</v>
      </c>
      <c r="F75">
        <f>_10sept_0_107[[#This Row],[H_mag]]-40</f>
        <v>-58.36</v>
      </c>
      <c r="G75">
        <f>_10sept_0_107[[#This Row],[V_mag]]-40</f>
        <v>-58.35</v>
      </c>
      <c r="H75">
        <f>(10^(_10sept_0_107[[#This Row],[H_mag_adj]]/20)*COS(RADIANS(_10sept_0_107[[#This Row],[H_phase]])))*0.3</f>
        <v>3.5700283087173912E-4</v>
      </c>
      <c r="I75">
        <f>(10^(_10sept_0_107[[#This Row],[H_mag_adj]]/20)*SIN(RADIANS(_10sept_0_107[[#This Row],[H_phase]])))*0.3</f>
        <v>-6.1985983692650743E-5</v>
      </c>
      <c r="J75">
        <f>(10^(_10sept_0_107[[#This Row],[V_mag_adj]]/20)*COS(RADIANS(_10sept_0_107[[#This Row],[V_phase]])))*0.3</f>
        <v>3.5735979088561304E-4</v>
      </c>
      <c r="K75">
        <f>(10^(_10sept_0_107[[#This Row],[V_mag_adj]]/20)*SIN(RADIANS(_10sept_0_107[[#This Row],[V_phase]])))*0.3</f>
        <v>-6.2369267746987354E-5</v>
      </c>
    </row>
    <row r="76" spans="1:11" x14ac:dyDescent="0.25">
      <c r="A76">
        <v>-107</v>
      </c>
      <c r="B76">
        <v>-18.2</v>
      </c>
      <c r="C76">
        <v>3.83</v>
      </c>
      <c r="D76">
        <v>-18.18</v>
      </c>
      <c r="E76">
        <v>3.55</v>
      </c>
      <c r="F76">
        <f>_10sept_0_107[[#This Row],[H_mag]]-40</f>
        <v>-58.2</v>
      </c>
      <c r="G76">
        <f>_10sept_0_107[[#This Row],[V_mag]]-40</f>
        <v>-58.18</v>
      </c>
      <c r="H76">
        <f>(10^(_10sept_0_107[[#This Row],[H_mag_adj]]/20)*COS(RADIANS(_10sept_0_107[[#This Row],[H_phase]])))*0.3</f>
        <v>3.6825633784988101E-4</v>
      </c>
      <c r="I76">
        <f>(10^(_10sept_0_107[[#This Row],[H_mag_adj]]/20)*SIN(RADIANS(_10sept_0_107[[#This Row],[H_phase]])))*0.3</f>
        <v>2.4653234932821314E-5</v>
      </c>
      <c r="J76">
        <f>(10^(_10sept_0_107[[#This Row],[V_mag_adj]]/20)*COS(RADIANS(_10sept_0_107[[#This Row],[V_phase]])))*0.3</f>
        <v>3.6922160458883248E-4</v>
      </c>
      <c r="K76">
        <f>(10^(_10sept_0_107[[#This Row],[V_mag_adj]]/20)*SIN(RADIANS(_10sept_0_107[[#This Row],[V_phase]])))*0.3</f>
        <v>2.290599006313624E-5</v>
      </c>
    </row>
    <row r="77" spans="1:11" x14ac:dyDescent="0.25">
      <c r="A77">
        <v>-106</v>
      </c>
      <c r="B77">
        <v>-18.39</v>
      </c>
      <c r="C77">
        <v>18.809999999999999</v>
      </c>
      <c r="D77">
        <v>-18.41</v>
      </c>
      <c r="E77">
        <v>18.55</v>
      </c>
      <c r="F77">
        <f>_10sept_0_107[[#This Row],[H_mag]]-40</f>
        <v>-58.39</v>
      </c>
      <c r="G77">
        <f>_10sept_0_107[[#This Row],[V_mag]]-40</f>
        <v>-58.41</v>
      </c>
      <c r="H77">
        <f>(10^(_10sept_0_107[[#This Row],[H_mag_adj]]/20)*COS(RADIANS(_10sept_0_107[[#This Row],[H_phase]])))*0.3</f>
        <v>3.4180982594924226E-4</v>
      </c>
      <c r="I77">
        <f>(10^(_10sept_0_107[[#This Row],[H_mag_adj]]/20)*SIN(RADIANS(_10sept_0_107[[#This Row],[H_phase]])))*0.3</f>
        <v>1.1642813106623744E-4</v>
      </c>
      <c r="J77">
        <f>(10^(_10sept_0_107[[#This Row],[V_mag_adj]]/20)*COS(RADIANS(_10sept_0_107[[#This Row],[V_phase]])))*0.3</f>
        <v>3.4154729112320035E-4</v>
      </c>
      <c r="K77">
        <f>(10^(_10sept_0_107[[#This Row],[V_mag_adj]]/20)*SIN(RADIANS(_10sept_0_107[[#This Row],[V_phase]])))*0.3</f>
        <v>1.1461164671900485E-4</v>
      </c>
    </row>
    <row r="78" spans="1:11" x14ac:dyDescent="0.25">
      <c r="A78">
        <v>-105</v>
      </c>
      <c r="B78">
        <v>-18.829999999999998</v>
      </c>
      <c r="C78">
        <v>37.26</v>
      </c>
      <c r="D78">
        <v>-18.91</v>
      </c>
      <c r="E78">
        <v>34.869999999999997</v>
      </c>
      <c r="F78">
        <f>_10sept_0_107[[#This Row],[H_mag]]-40</f>
        <v>-58.83</v>
      </c>
      <c r="G78">
        <f>_10sept_0_107[[#This Row],[V_mag]]-40</f>
        <v>-58.91</v>
      </c>
      <c r="H78">
        <f>(10^(_10sept_0_107[[#This Row],[H_mag_adj]]/20)*COS(RADIANS(_10sept_0_107[[#This Row],[H_phase]])))*0.3</f>
        <v>2.731981574212388E-4</v>
      </c>
      <c r="I78">
        <f>(10^(_10sept_0_107[[#This Row],[H_mag_adj]]/20)*SIN(RADIANS(_10sept_0_107[[#This Row],[H_phase]])))*0.3</f>
        <v>2.0781996980941584E-4</v>
      </c>
      <c r="J78">
        <f>(10^(_10sept_0_107[[#This Row],[V_mag_adj]]/20)*COS(RADIANS(_10sept_0_107[[#This Row],[V_phase]])))*0.3</f>
        <v>2.7904489550307354E-4</v>
      </c>
      <c r="K78">
        <f>(10^(_10sept_0_107[[#This Row],[V_mag_adj]]/20)*SIN(RADIANS(_10sept_0_107[[#This Row],[V_phase]])))*0.3</f>
        <v>1.9444728254363453E-4</v>
      </c>
    </row>
    <row r="79" spans="1:11" x14ac:dyDescent="0.25">
      <c r="A79">
        <v>-104</v>
      </c>
      <c r="B79">
        <v>-19.350000000000001</v>
      </c>
      <c r="C79">
        <v>56.57</v>
      </c>
      <c r="D79">
        <v>-19.36</v>
      </c>
      <c r="E79">
        <v>55.82</v>
      </c>
      <c r="F79">
        <f>_10sept_0_107[[#This Row],[H_mag]]-40</f>
        <v>-59.35</v>
      </c>
      <c r="G79">
        <f>_10sept_0_107[[#This Row],[V_mag]]-40</f>
        <v>-59.36</v>
      </c>
      <c r="H79">
        <f>(10^(_10sept_0_107[[#This Row],[H_mag_adj]]/20)*COS(RADIANS(_10sept_0_107[[#This Row],[H_phase]])))*0.3</f>
        <v>1.7811809896685747E-4</v>
      </c>
      <c r="I79">
        <f>(10^(_10sept_0_107[[#This Row],[H_mag_adj]]/20)*SIN(RADIANS(_10sept_0_107[[#This Row],[H_phase]])))*0.3</f>
        <v>2.6982275305478489E-4</v>
      </c>
      <c r="J79">
        <f>(10^(_10sept_0_107[[#This Row],[V_mag_adj]]/20)*COS(RADIANS(_10sept_0_107[[#This Row],[V_phase]])))*0.3</f>
        <v>1.8142571551288836E-4</v>
      </c>
      <c r="K79">
        <f>(10^(_10sept_0_107[[#This Row],[V_mag_adj]]/20)*SIN(RADIANS(_10sept_0_107[[#This Row],[V_phase]])))*0.3</f>
        <v>2.6716038591939064E-4</v>
      </c>
    </row>
    <row r="80" spans="1:11" x14ac:dyDescent="0.25">
      <c r="A80">
        <v>-103</v>
      </c>
      <c r="B80">
        <v>-19.579999999999998</v>
      </c>
      <c r="C80">
        <v>79.58</v>
      </c>
      <c r="D80">
        <v>-19.579999999999998</v>
      </c>
      <c r="E80">
        <v>77.989999999999995</v>
      </c>
      <c r="F80">
        <f>_10sept_0_107[[#This Row],[H_mag]]-40</f>
        <v>-59.58</v>
      </c>
      <c r="G80">
        <f>_10sept_0_107[[#This Row],[V_mag]]-40</f>
        <v>-59.58</v>
      </c>
      <c r="H80">
        <f>(10^(_10sept_0_107[[#This Row],[H_mag_adj]]/20)*COS(RADIANS(_10sept_0_107[[#This Row],[H_phase]])))*0.3</f>
        <v>5.6946849374531151E-5</v>
      </c>
      <c r="I80">
        <f>(10^(_10sept_0_107[[#This Row],[H_mag_adj]]/20)*SIN(RADIANS(_10sept_0_107[[#This Row],[H_phase]])))*0.3</f>
        <v>3.0967013773536772E-4</v>
      </c>
      <c r="J80">
        <f>(10^(_10sept_0_107[[#This Row],[V_mag_adj]]/20)*COS(RADIANS(_10sept_0_107[[#This Row],[V_phase]])))*0.3</f>
        <v>6.5517394318692041E-5</v>
      </c>
      <c r="K80">
        <f>(10^(_10sept_0_107[[#This Row],[V_mag_adj]]/20)*SIN(RADIANS(_10sept_0_107[[#This Row],[V_phase]])))*0.3</f>
        <v>3.0797079228461939E-4</v>
      </c>
    </row>
    <row r="81" spans="1:11" x14ac:dyDescent="0.25">
      <c r="A81">
        <v>-102</v>
      </c>
      <c r="B81">
        <v>-19.21</v>
      </c>
      <c r="C81">
        <v>103.93</v>
      </c>
      <c r="D81">
        <v>-19.21</v>
      </c>
      <c r="E81">
        <v>102.58</v>
      </c>
      <c r="F81">
        <f>_10sept_0_107[[#This Row],[H_mag]]-40</f>
        <v>-59.21</v>
      </c>
      <c r="G81">
        <f>_10sept_0_107[[#This Row],[V_mag]]-40</f>
        <v>-59.21</v>
      </c>
      <c r="H81">
        <f>(10^(_10sept_0_107[[#This Row],[H_mag_adj]]/20)*COS(RADIANS(_10sept_0_107[[#This Row],[H_phase]])))*0.3</f>
        <v>-7.9097506316650598E-5</v>
      </c>
      <c r="I81">
        <f>(10^(_10sept_0_107[[#This Row],[H_mag_adj]]/20)*SIN(RADIANS(_10sept_0_107[[#This Row],[H_phase]])))*0.3</f>
        <v>3.1890205671637056E-4</v>
      </c>
      <c r="J81">
        <f>(10^(_10sept_0_107[[#This Row],[V_mag_adj]]/20)*COS(RADIANS(_10sept_0_107[[#This Row],[V_phase]])))*0.3</f>
        <v>-7.1562293777873261E-5</v>
      </c>
      <c r="K81">
        <f>(10^(_10sept_0_107[[#This Row],[V_mag_adj]]/20)*SIN(RADIANS(_10sept_0_107[[#This Row],[V_phase]])))*0.3</f>
        <v>3.2067705778975395E-4</v>
      </c>
    </row>
    <row r="82" spans="1:11" x14ac:dyDescent="0.25">
      <c r="A82">
        <v>-101</v>
      </c>
      <c r="B82">
        <v>-18.55</v>
      </c>
      <c r="C82">
        <v>125.8</v>
      </c>
      <c r="D82">
        <v>-18.61</v>
      </c>
      <c r="E82">
        <v>124.37</v>
      </c>
      <c r="F82">
        <f>_10sept_0_107[[#This Row],[H_mag]]-40</f>
        <v>-58.55</v>
      </c>
      <c r="G82">
        <f>_10sept_0_107[[#This Row],[V_mag]]-40</f>
        <v>-58.61</v>
      </c>
      <c r="H82">
        <f>(10^(_10sept_0_107[[#This Row],[H_mag_adj]]/20)*COS(RADIANS(_10sept_0_107[[#This Row],[H_phase]])))*0.3</f>
        <v>-2.0736989046130872E-4</v>
      </c>
      <c r="I82">
        <f>(10^(_10sept_0_107[[#This Row],[H_mag_adj]]/20)*SIN(RADIANS(_10sept_0_107[[#This Row],[H_phase]])))*0.3</f>
        <v>2.8752544413512181E-4</v>
      </c>
      <c r="J82">
        <f>(10^(_10sept_0_107[[#This Row],[V_mag_adj]]/20)*COS(RADIANS(_10sept_0_107[[#This Row],[V_phase]])))*0.3</f>
        <v>-1.9875224750218561E-4</v>
      </c>
      <c r="K82">
        <f>(10^(_10sept_0_107[[#This Row],[V_mag_adj]]/20)*SIN(RADIANS(_10sept_0_107[[#This Row],[V_phase]])))*0.3</f>
        <v>2.9059662130397339E-4</v>
      </c>
    </row>
    <row r="83" spans="1:11" x14ac:dyDescent="0.25">
      <c r="A83">
        <v>-100</v>
      </c>
      <c r="B83">
        <v>-17.649999999999999</v>
      </c>
      <c r="C83">
        <v>145.9</v>
      </c>
      <c r="D83">
        <v>-17.739999999999998</v>
      </c>
      <c r="E83">
        <v>144.93</v>
      </c>
      <c r="F83">
        <f>_10sept_0_107[[#This Row],[H_mag]]-40</f>
        <v>-57.65</v>
      </c>
      <c r="G83">
        <f>_10sept_0_107[[#This Row],[V_mag]]-40</f>
        <v>-57.739999999999995</v>
      </c>
      <c r="H83">
        <f>(10^(_10sept_0_107[[#This Row],[H_mag_adj]]/20)*COS(RADIANS(_10sept_0_107[[#This Row],[H_phase]])))*0.3</f>
        <v>-3.2559913052040745E-4</v>
      </c>
      <c r="I83">
        <f>(10^(_10sept_0_107[[#This Row],[H_mag_adj]]/20)*SIN(RADIANS(_10sept_0_107[[#This Row],[H_phase]])))*0.3</f>
        <v>2.2044718426085099E-4</v>
      </c>
      <c r="J83">
        <f>(10^(_10sept_0_107[[#This Row],[V_mag_adj]]/20)*COS(RADIANS(_10sept_0_107[[#This Row],[V_phase]])))*0.3</f>
        <v>-3.1850317587762847E-4</v>
      </c>
      <c r="K83">
        <f>(10^(_10sept_0_107[[#This Row],[V_mag_adj]]/20)*SIN(RADIANS(_10sept_0_107[[#This Row],[V_phase]])))*0.3</f>
        <v>2.2359873088237029E-4</v>
      </c>
    </row>
    <row r="84" spans="1:11" x14ac:dyDescent="0.25">
      <c r="A84">
        <v>-99</v>
      </c>
      <c r="B84">
        <v>-16.89</v>
      </c>
      <c r="C84">
        <v>164.64</v>
      </c>
      <c r="D84">
        <v>-16.93</v>
      </c>
      <c r="E84">
        <v>162.94</v>
      </c>
      <c r="F84">
        <f>_10sept_0_107[[#This Row],[H_mag]]-40</f>
        <v>-56.89</v>
      </c>
      <c r="G84">
        <f>_10sept_0_107[[#This Row],[V_mag]]-40</f>
        <v>-56.93</v>
      </c>
      <c r="H84">
        <f>(10^(_10sept_0_107[[#This Row],[H_mag_adj]]/20)*COS(RADIANS(_10sept_0_107[[#This Row],[H_phase]])))*0.3</f>
        <v>-4.1383256918033155E-4</v>
      </c>
      <c r="I84">
        <f>(10^(_10sept_0_107[[#This Row],[H_mag_adj]]/20)*SIN(RADIANS(_10sept_0_107[[#This Row],[H_phase]])))*0.3</f>
        <v>1.1367771105553805E-4</v>
      </c>
      <c r="J84">
        <f>(10^(_10sept_0_107[[#This Row],[V_mag_adj]]/20)*COS(RADIANS(_10sept_0_107[[#This Row],[V_phase]])))*0.3</f>
        <v>-4.0839297790236086E-4</v>
      </c>
      <c r="K84">
        <f>(10^(_10sept_0_107[[#This Row],[V_mag_adj]]/20)*SIN(RADIANS(_10sept_0_107[[#This Row],[V_phase]])))*0.3</f>
        <v>1.2532605617730476E-4</v>
      </c>
    </row>
    <row r="85" spans="1:11" x14ac:dyDescent="0.25">
      <c r="A85">
        <v>-98</v>
      </c>
      <c r="B85">
        <v>-16.18</v>
      </c>
      <c r="C85">
        <v>-178.58</v>
      </c>
      <c r="D85">
        <v>-16.21</v>
      </c>
      <c r="E85">
        <v>179.65</v>
      </c>
      <c r="F85">
        <f>_10sept_0_107[[#This Row],[H_mag]]-40</f>
        <v>-56.18</v>
      </c>
      <c r="G85">
        <f>_10sept_0_107[[#This Row],[V_mag]]-40</f>
        <v>-56.21</v>
      </c>
      <c r="H85">
        <f>(10^(_10sept_0_107[[#This Row],[H_mag_adj]]/20)*COS(RADIANS(_10sept_0_107[[#This Row],[H_phase]])))*0.3</f>
        <v>-4.6557308177572188E-4</v>
      </c>
      <c r="I85">
        <f>(10^(_10sept_0_107[[#This Row],[H_mag_adj]]/20)*SIN(RADIANS(_10sept_0_107[[#This Row],[H_phase]])))*0.3</f>
        <v>-1.1540975160277004E-5</v>
      </c>
      <c r="J85">
        <f>(10^(_10sept_0_107[[#This Row],[V_mag_adj]]/20)*COS(RADIANS(_10sept_0_107[[#This Row],[V_phase]])))*0.3</f>
        <v>-4.6410169192532028E-4</v>
      </c>
      <c r="K85">
        <f>(10^(_10sept_0_107[[#This Row],[V_mag_adj]]/20)*SIN(RADIANS(_10sept_0_107[[#This Row],[V_phase]])))*0.3</f>
        <v>2.8350711701075452E-6</v>
      </c>
    </row>
    <row r="86" spans="1:11" x14ac:dyDescent="0.25">
      <c r="A86">
        <v>-97</v>
      </c>
      <c r="B86">
        <v>-15.71</v>
      </c>
      <c r="C86">
        <v>-162.41</v>
      </c>
      <c r="D86">
        <v>-15.71</v>
      </c>
      <c r="E86">
        <v>-164.14</v>
      </c>
      <c r="F86">
        <f>_10sept_0_107[[#This Row],[H_mag]]-40</f>
        <v>-55.71</v>
      </c>
      <c r="G86">
        <f>_10sept_0_107[[#This Row],[V_mag]]-40</f>
        <v>-55.71</v>
      </c>
      <c r="H86">
        <f>(10^(_10sept_0_107[[#This Row],[H_mag_adj]]/20)*COS(RADIANS(_10sept_0_107[[#This Row],[H_phase]])))*0.3</f>
        <v>-4.6862459050929517E-4</v>
      </c>
      <c r="I86">
        <f>(10^(_10sept_0_107[[#This Row],[H_mag_adj]]/20)*SIN(RADIANS(_10sept_0_107[[#This Row],[H_phase]])))*0.3</f>
        <v>-1.4856646081555874E-4</v>
      </c>
      <c r="J86">
        <f>(10^(_10sept_0_107[[#This Row],[V_mag_adj]]/20)*COS(RADIANS(_10sept_0_107[[#This Row],[V_phase]])))*0.3</f>
        <v>-4.7289614994533793E-4</v>
      </c>
      <c r="K86">
        <f>(10^(_10sept_0_107[[#This Row],[V_mag_adj]]/20)*SIN(RADIANS(_10sept_0_107[[#This Row],[V_phase]])))*0.3</f>
        <v>-1.3435114988768026E-4</v>
      </c>
    </row>
    <row r="87" spans="1:11" x14ac:dyDescent="0.25">
      <c r="A87">
        <v>-96</v>
      </c>
      <c r="B87">
        <v>-15.28</v>
      </c>
      <c r="C87">
        <v>-146.83000000000001</v>
      </c>
      <c r="D87">
        <v>-15.34</v>
      </c>
      <c r="E87">
        <v>-148.59</v>
      </c>
      <c r="F87">
        <f>_10sept_0_107[[#This Row],[H_mag]]-40</f>
        <v>-55.28</v>
      </c>
      <c r="G87">
        <f>_10sept_0_107[[#This Row],[V_mag]]-40</f>
        <v>-55.34</v>
      </c>
      <c r="H87">
        <f>(10^(_10sept_0_107[[#This Row],[H_mag_adj]]/20)*COS(RADIANS(_10sept_0_107[[#This Row],[H_phase]])))*0.3</f>
        <v>-4.3238749323688683E-4</v>
      </c>
      <c r="I87">
        <f>(10^(_10sept_0_107[[#This Row],[H_mag_adj]]/20)*SIN(RADIANS(_10sept_0_107[[#This Row],[H_phase]])))*0.3</f>
        <v>-2.8262321339463835E-4</v>
      </c>
      <c r="J87">
        <f>(10^(_10sept_0_107[[#This Row],[V_mag_adj]]/20)*COS(RADIANS(_10sept_0_107[[#This Row],[V_phase]])))*0.3</f>
        <v>-4.3782882477680851E-4</v>
      </c>
      <c r="K87">
        <f>(10^(_10sept_0_107[[#This Row],[V_mag_adj]]/20)*SIN(RADIANS(_10sept_0_107[[#This Row],[V_phase]])))*0.3</f>
        <v>-2.6735675454429419E-4</v>
      </c>
    </row>
    <row r="88" spans="1:11" x14ac:dyDescent="0.25">
      <c r="A88">
        <v>-95</v>
      </c>
      <c r="B88">
        <v>-15.07</v>
      </c>
      <c r="C88">
        <v>-131.44999999999999</v>
      </c>
      <c r="D88">
        <v>-15.07</v>
      </c>
      <c r="E88">
        <v>-132.75</v>
      </c>
      <c r="F88">
        <f>_10sept_0_107[[#This Row],[H_mag]]-40</f>
        <v>-55.07</v>
      </c>
      <c r="G88">
        <f>_10sept_0_107[[#This Row],[V_mag]]-40</f>
        <v>-55.07</v>
      </c>
      <c r="H88">
        <f>(10^(_10sept_0_107[[#This Row],[H_mag_adj]]/20)*COS(RADIANS(_10sept_0_107[[#This Row],[H_phase]])))*0.3</f>
        <v>-3.503136624782122E-4</v>
      </c>
      <c r="I88">
        <f>(10^(_10sept_0_107[[#This Row],[H_mag_adj]]/20)*SIN(RADIANS(_10sept_0_107[[#This Row],[H_phase]])))*0.3</f>
        <v>-3.9665451998009894E-4</v>
      </c>
      <c r="J88">
        <f>(10^(_10sept_0_107[[#This Row],[V_mag_adj]]/20)*COS(RADIANS(_10sept_0_107[[#This Row],[V_phase]])))*0.3</f>
        <v>-3.5922252841529895E-4</v>
      </c>
      <c r="K88">
        <f>(10^(_10sept_0_107[[#This Row],[V_mag_adj]]/20)*SIN(RADIANS(_10sept_0_107[[#This Row],[V_phase]])))*0.3</f>
        <v>-3.8860474188880047E-4</v>
      </c>
    </row>
    <row r="89" spans="1:11" x14ac:dyDescent="0.25">
      <c r="A89">
        <v>-94</v>
      </c>
      <c r="B89">
        <v>-14.93</v>
      </c>
      <c r="C89">
        <v>-114.93</v>
      </c>
      <c r="D89">
        <v>-14.92</v>
      </c>
      <c r="E89">
        <v>-115.79</v>
      </c>
      <c r="F89">
        <f>_10sept_0_107[[#This Row],[H_mag]]-40</f>
        <v>-54.93</v>
      </c>
      <c r="G89">
        <f>_10sept_0_107[[#This Row],[V_mag]]-40</f>
        <v>-54.92</v>
      </c>
      <c r="H89">
        <f>(10^(_10sept_0_107[[#This Row],[H_mag_adj]]/20)*COS(RADIANS(_10sept_0_107[[#This Row],[H_phase]])))*0.3</f>
        <v>-2.2668868364443897E-4</v>
      </c>
      <c r="I89">
        <f>(10^(_10sept_0_107[[#This Row],[H_mag_adj]]/20)*SIN(RADIANS(_10sept_0_107[[#This Row],[H_phase]])))*0.3</f>
        <v>-4.8769015694924547E-4</v>
      </c>
      <c r="J89">
        <f>(10^(_10sept_0_107[[#This Row],[V_mag_adj]]/20)*COS(RADIANS(_10sept_0_107[[#This Row],[V_phase]])))*0.3</f>
        <v>-2.3425255849205697E-4</v>
      </c>
      <c r="K89">
        <f>(10^(_10sept_0_107[[#This Row],[V_mag_adj]]/20)*SIN(RADIANS(_10sept_0_107[[#This Row],[V_phase]])))*0.3</f>
        <v>-4.8479060433906346E-4</v>
      </c>
    </row>
    <row r="90" spans="1:11" x14ac:dyDescent="0.25">
      <c r="A90">
        <v>-93</v>
      </c>
      <c r="B90">
        <v>-14.78</v>
      </c>
      <c r="C90">
        <v>-98.52</v>
      </c>
      <c r="D90">
        <v>-14.82</v>
      </c>
      <c r="E90">
        <v>-99.44</v>
      </c>
      <c r="F90">
        <f>_10sept_0_107[[#This Row],[H_mag]]-40</f>
        <v>-54.78</v>
      </c>
      <c r="G90">
        <f>_10sept_0_107[[#This Row],[V_mag]]-40</f>
        <v>-54.82</v>
      </c>
      <c r="H90">
        <f>(10^(_10sept_0_107[[#This Row],[H_mag_adj]]/20)*COS(RADIANS(_10sept_0_107[[#This Row],[H_phase]])))*0.3</f>
        <v>-8.1065579949537718E-5</v>
      </c>
      <c r="I90">
        <f>(10^(_10sept_0_107[[#This Row],[H_mag_adj]]/20)*SIN(RADIANS(_10sept_0_107[[#This Row],[H_phase]])))*0.3</f>
        <v>-5.4113027055603603E-4</v>
      </c>
      <c r="J90">
        <f>(10^(_10sept_0_107[[#This Row],[V_mag_adj]]/20)*COS(RADIANS(_10sept_0_107[[#This Row],[V_phase]])))*0.3</f>
        <v>-8.9331365967998353E-5</v>
      </c>
      <c r="K90">
        <f>(10^(_10sept_0_107[[#This Row],[V_mag_adj]]/20)*SIN(RADIANS(_10sept_0_107[[#This Row],[V_phase]])))*0.3</f>
        <v>-5.3727892943423983E-4</v>
      </c>
    </row>
    <row r="91" spans="1:11" x14ac:dyDescent="0.25">
      <c r="A91">
        <v>-92</v>
      </c>
      <c r="B91">
        <v>-14.73</v>
      </c>
      <c r="C91">
        <v>-81.430000000000007</v>
      </c>
      <c r="D91">
        <v>-14.74</v>
      </c>
      <c r="E91">
        <v>-82.63</v>
      </c>
      <c r="F91">
        <f>_10sept_0_107[[#This Row],[H_mag]]-40</f>
        <v>-54.730000000000004</v>
      </c>
      <c r="G91">
        <f>_10sept_0_107[[#This Row],[V_mag]]-40</f>
        <v>-54.74</v>
      </c>
      <c r="H91">
        <f>(10^(_10sept_0_107[[#This Row],[H_mag_adj]]/20)*COS(RADIANS(_10sept_0_107[[#This Row],[H_phase]])))*0.3</f>
        <v>8.200849697515518E-5</v>
      </c>
      <c r="I91">
        <f>(10^(_10sept_0_107[[#This Row],[H_mag_adj]]/20)*SIN(RADIANS(_10sept_0_107[[#This Row],[H_phase]])))*0.3</f>
        <v>-5.4418289100431735E-4</v>
      </c>
      <c r="J91">
        <f>(10^(_10sept_0_107[[#This Row],[V_mag_adj]]/20)*COS(RADIANS(_10sept_0_107[[#This Row],[V_phase]])))*0.3</f>
        <v>7.0512776975865067E-5</v>
      </c>
      <c r="K91">
        <f>(10^(_10sept_0_107[[#This Row],[V_mag_adj]]/20)*SIN(RADIANS(_10sept_0_107[[#This Row],[V_phase]])))*0.3</f>
        <v>-5.4515300705564344E-4</v>
      </c>
    </row>
    <row r="92" spans="1:11" x14ac:dyDescent="0.25">
      <c r="A92">
        <v>-91</v>
      </c>
      <c r="B92">
        <v>-14.65</v>
      </c>
      <c r="C92">
        <v>-65.98</v>
      </c>
      <c r="D92">
        <v>-14.7</v>
      </c>
      <c r="E92">
        <v>-66.7</v>
      </c>
      <c r="F92">
        <f>_10sept_0_107[[#This Row],[H_mag]]-40</f>
        <v>-54.65</v>
      </c>
      <c r="G92">
        <f>_10sept_0_107[[#This Row],[V_mag]]-40</f>
        <v>-54.7</v>
      </c>
      <c r="H92">
        <f>(10^(_10sept_0_107[[#This Row],[H_mag_adj]]/20)*COS(RADIANS(_10sept_0_107[[#This Row],[H_phase]])))*0.3</f>
        <v>2.2608663400190747E-4</v>
      </c>
      <c r="I92">
        <f>(10^(_10sept_0_107[[#This Row],[H_mag_adj]]/20)*SIN(RADIANS(_10sept_0_107[[#This Row],[H_phase]])))*0.3</f>
        <v>-5.0732222681200596E-4</v>
      </c>
      <c r="J92">
        <f>(10^(_10sept_0_107[[#This Row],[V_mag_adj]]/20)*COS(RADIANS(_10sept_0_107[[#This Row],[V_phase]])))*0.3</f>
        <v>2.184327259274616E-4</v>
      </c>
      <c r="K92">
        <f>(10^(_10sept_0_107[[#This Row],[V_mag_adj]]/20)*SIN(RADIANS(_10sept_0_107[[#This Row],[V_phase]])))*0.3</f>
        <v>-5.0719511508804955E-4</v>
      </c>
    </row>
    <row r="93" spans="1:11" x14ac:dyDescent="0.25">
      <c r="A93">
        <v>-90</v>
      </c>
      <c r="B93">
        <v>-14.7</v>
      </c>
      <c r="C93">
        <v>-49.89</v>
      </c>
      <c r="D93">
        <v>-14.72</v>
      </c>
      <c r="E93">
        <v>-49.74</v>
      </c>
      <c r="F93">
        <f>_10sept_0_107[[#This Row],[H_mag]]-40</f>
        <v>-54.7</v>
      </c>
      <c r="G93">
        <f>_10sept_0_107[[#This Row],[V_mag]]-40</f>
        <v>-54.72</v>
      </c>
      <c r="H93">
        <f>(10^(_10sept_0_107[[#This Row],[H_mag_adj]]/20)*COS(RADIANS(_10sept_0_107[[#This Row],[H_phase]])))*0.3</f>
        <v>3.5577914263754167E-4</v>
      </c>
      <c r="I93">
        <f>(10^(_10sept_0_107[[#This Row],[H_mag_adj]]/20)*SIN(RADIANS(_10sept_0_107[[#This Row],[H_phase]])))*0.3</f>
        <v>-4.223516806991269E-4</v>
      </c>
      <c r="J93">
        <f>(10^(_10sept_0_107[[#This Row],[V_mag_adj]]/20)*COS(RADIANS(_10sept_0_107[[#This Row],[V_phase]])))*0.3</f>
        <v>3.5606282666753573E-4</v>
      </c>
      <c r="K93">
        <f>(10^(_10sept_0_107[[#This Row],[V_mag_adj]]/20)*SIN(RADIANS(_10sept_0_107[[#This Row],[V_phase]])))*0.3</f>
        <v>-4.2044957041065717E-4</v>
      </c>
    </row>
    <row r="94" spans="1:11" x14ac:dyDescent="0.25">
      <c r="A94">
        <v>-89</v>
      </c>
      <c r="B94">
        <v>-14.8</v>
      </c>
      <c r="C94">
        <v>-30.74</v>
      </c>
      <c r="D94">
        <v>-14.84</v>
      </c>
      <c r="E94">
        <v>-32.29</v>
      </c>
      <c r="F94">
        <f>_10sept_0_107[[#This Row],[H_mag]]-40</f>
        <v>-54.8</v>
      </c>
      <c r="G94">
        <f>_10sept_0_107[[#This Row],[V_mag]]-40</f>
        <v>-54.84</v>
      </c>
      <c r="H94">
        <f>(10^(_10sept_0_107[[#This Row],[H_mag_adj]]/20)*COS(RADIANS(_10sept_0_107[[#This Row],[H_phase]])))*0.3</f>
        <v>4.6920748397986342E-4</v>
      </c>
      <c r="I94">
        <f>(10^(_10sept_0_107[[#This Row],[H_mag_adj]]/20)*SIN(RADIANS(_10sept_0_107[[#This Row],[H_phase]])))*0.3</f>
        <v>-2.7903825241643471E-4</v>
      </c>
      <c r="J94">
        <f>(10^(_10sept_0_107[[#This Row],[V_mag_adj]]/20)*COS(RADIANS(_10sept_0_107[[#This Row],[V_phase]])))*0.3</f>
        <v>4.5936766598935299E-4</v>
      </c>
      <c r="K94">
        <f>(10^(_10sept_0_107[[#This Row],[V_mag_adj]]/20)*SIN(RADIANS(_10sept_0_107[[#This Row],[V_phase]])))*0.3</f>
        <v>-2.9028797984983942E-4</v>
      </c>
    </row>
    <row r="95" spans="1:11" x14ac:dyDescent="0.25">
      <c r="A95">
        <v>-88</v>
      </c>
      <c r="B95">
        <v>-14.9</v>
      </c>
      <c r="C95">
        <v>-12.52</v>
      </c>
      <c r="D95">
        <v>-14.96</v>
      </c>
      <c r="E95">
        <v>-13.78</v>
      </c>
      <c r="F95">
        <f>_10sept_0_107[[#This Row],[H_mag]]-40</f>
        <v>-54.9</v>
      </c>
      <c r="G95">
        <f>_10sept_0_107[[#This Row],[V_mag]]-40</f>
        <v>-54.96</v>
      </c>
      <c r="H95">
        <f>(10^(_10sept_0_107[[#This Row],[H_mag_adj]]/20)*COS(RADIANS(_10sept_0_107[[#This Row],[H_phase]])))*0.3</f>
        <v>5.268283431166601E-4</v>
      </c>
      <c r="I95">
        <f>(10^(_10sept_0_107[[#This Row],[H_mag_adj]]/20)*SIN(RADIANS(_10sept_0_107[[#This Row],[H_phase]])))*0.3</f>
        <v>-1.1698798282567204E-4</v>
      </c>
      <c r="J95">
        <f>(10^(_10sept_0_107[[#This Row],[V_mag_adj]]/20)*COS(RADIANS(_10sept_0_107[[#This Row],[V_phase]])))*0.3</f>
        <v>5.2052039062970915E-4</v>
      </c>
      <c r="K95">
        <f>(10^(_10sept_0_107[[#This Row],[V_mag_adj]]/20)*SIN(RADIANS(_10sept_0_107[[#This Row],[V_phase]])))*0.3</f>
        <v>-1.2765942933353177E-4</v>
      </c>
    </row>
    <row r="96" spans="1:11" x14ac:dyDescent="0.25">
      <c r="A96">
        <v>-87</v>
      </c>
      <c r="B96">
        <v>-14.88</v>
      </c>
      <c r="C96">
        <v>7.47</v>
      </c>
      <c r="D96">
        <v>-14.91</v>
      </c>
      <c r="E96">
        <v>6.31</v>
      </c>
      <c r="F96">
        <f>_10sept_0_107[[#This Row],[H_mag]]-40</f>
        <v>-54.88</v>
      </c>
      <c r="G96">
        <f>_10sept_0_107[[#This Row],[V_mag]]-40</f>
        <v>-54.91</v>
      </c>
      <c r="H96">
        <f>(10^(_10sept_0_107[[#This Row],[H_mag_adj]]/20)*COS(RADIANS(_10sept_0_107[[#This Row],[H_phase]])))*0.3</f>
        <v>5.3631469601297249E-4</v>
      </c>
      <c r="I96">
        <f>(10^(_10sept_0_107[[#This Row],[H_mag_adj]]/20)*SIN(RADIANS(_10sept_0_107[[#This Row],[H_phase]])))*0.3</f>
        <v>7.0321508000063137E-5</v>
      </c>
      <c r="J96">
        <f>(10^(_10sept_0_107[[#This Row],[V_mag_adj]]/20)*COS(RADIANS(_10sept_0_107[[#This Row],[V_phase]])))*0.3</f>
        <v>5.3577470352801019E-4</v>
      </c>
      <c r="K96">
        <f>(10^(_10sept_0_107[[#This Row],[V_mag_adj]]/20)*SIN(RADIANS(_10sept_0_107[[#This Row],[V_phase]])))*0.3</f>
        <v>5.9244729838273994E-5</v>
      </c>
    </row>
    <row r="97" spans="1:11" x14ac:dyDescent="0.25">
      <c r="A97">
        <v>-86</v>
      </c>
      <c r="B97">
        <v>-14.66</v>
      </c>
      <c r="C97">
        <v>28.13</v>
      </c>
      <c r="D97">
        <v>-14.66</v>
      </c>
      <c r="E97">
        <v>27.35</v>
      </c>
      <c r="F97">
        <f>_10sept_0_107[[#This Row],[H_mag]]-40</f>
        <v>-54.66</v>
      </c>
      <c r="G97">
        <f>_10sept_0_107[[#This Row],[V_mag]]-40</f>
        <v>-54.66</v>
      </c>
      <c r="H97">
        <f>(10^(_10sept_0_107[[#This Row],[H_mag_adj]]/20)*COS(RADIANS(_10sept_0_107[[#This Row],[H_phase]])))*0.3</f>
        <v>4.8924997162898948E-4</v>
      </c>
      <c r="I97">
        <f>(10^(_10sept_0_107[[#This Row],[H_mag_adj]]/20)*SIN(RADIANS(_10sept_0_107[[#This Row],[H_phase]])))*0.3</f>
        <v>2.6156445386055606E-4</v>
      </c>
      <c r="J97">
        <f>(10^(_10sept_0_107[[#This Row],[V_mag_adj]]/20)*COS(RADIANS(_10sept_0_107[[#This Row],[V_phase]])))*0.3</f>
        <v>4.9276535170271897E-4</v>
      </c>
      <c r="K97">
        <f>(10^(_10sept_0_107[[#This Row],[V_mag_adj]]/20)*SIN(RADIANS(_10sept_0_107[[#This Row],[V_phase]])))*0.3</f>
        <v>2.5487998435270212E-4</v>
      </c>
    </row>
    <row r="98" spans="1:11" x14ac:dyDescent="0.25">
      <c r="A98">
        <v>-85</v>
      </c>
      <c r="B98">
        <v>-14.16</v>
      </c>
      <c r="C98">
        <v>48.56</v>
      </c>
      <c r="D98">
        <v>-14.17</v>
      </c>
      <c r="E98">
        <v>47.4</v>
      </c>
      <c r="F98">
        <f>_10sept_0_107[[#This Row],[H_mag]]-40</f>
        <v>-54.16</v>
      </c>
      <c r="G98">
        <f>_10sept_0_107[[#This Row],[V_mag]]-40</f>
        <v>-54.17</v>
      </c>
      <c r="H98">
        <f>(10^(_10sept_0_107[[#This Row],[H_mag_adj]]/20)*COS(RADIANS(_10sept_0_107[[#This Row],[H_phase]])))*0.3</f>
        <v>3.8892981291396194E-4</v>
      </c>
      <c r="I98">
        <f>(10^(_10sept_0_107[[#This Row],[H_mag_adj]]/20)*SIN(RADIANS(_10sept_0_107[[#This Row],[H_phase]])))*0.3</f>
        <v>4.4053390513076429E-4</v>
      </c>
      <c r="J98">
        <f>(10^(_10sept_0_107[[#This Row],[V_mag_adj]]/20)*COS(RADIANS(_10sept_0_107[[#This Row],[V_phase]])))*0.3</f>
        <v>3.9731078199543054E-4</v>
      </c>
      <c r="K98">
        <f>(10^(_10sept_0_107[[#This Row],[V_mag_adj]]/20)*SIN(RADIANS(_10sept_0_107[[#This Row],[V_phase]])))*0.3</f>
        <v>4.3207222948868108E-4</v>
      </c>
    </row>
    <row r="99" spans="1:11" x14ac:dyDescent="0.25">
      <c r="A99">
        <v>-84</v>
      </c>
      <c r="B99">
        <v>-13.49</v>
      </c>
      <c r="C99">
        <v>67.819999999999993</v>
      </c>
      <c r="D99">
        <v>-13.52</v>
      </c>
      <c r="E99">
        <v>66.7</v>
      </c>
      <c r="F99">
        <f>_10sept_0_107[[#This Row],[H_mag]]-40</f>
        <v>-53.49</v>
      </c>
      <c r="G99">
        <f>_10sept_0_107[[#This Row],[V_mag]]-40</f>
        <v>-53.519999999999996</v>
      </c>
      <c r="H99">
        <f>(10^(_10sept_0_107[[#This Row],[H_mag_adj]]/20)*COS(RADIANS(_10sept_0_107[[#This Row],[H_phase]])))*0.3</f>
        <v>2.3963951292804554E-4</v>
      </c>
      <c r="I99">
        <f>(10^(_10sept_0_107[[#This Row],[H_mag_adj]]/20)*SIN(RADIANS(_10sept_0_107[[#This Row],[H_phase]])))*0.3</f>
        <v>5.8780513574001271E-4</v>
      </c>
      <c r="J99">
        <f>(10^(_10sept_0_107[[#This Row],[V_mag_adj]]/20)*COS(RADIANS(_10sept_0_107[[#This Row],[V_phase]])))*0.3</f>
        <v>2.5021751438513345E-4</v>
      </c>
      <c r="K99">
        <f>(10^(_10sept_0_107[[#This Row],[V_mag_adj]]/20)*SIN(RADIANS(_10sept_0_107[[#This Row],[V_phase]])))*0.3</f>
        <v>5.8099856817131956E-4</v>
      </c>
    </row>
    <row r="100" spans="1:11" x14ac:dyDescent="0.25">
      <c r="A100">
        <v>-83</v>
      </c>
      <c r="B100">
        <v>-12.86</v>
      </c>
      <c r="C100">
        <v>84.87</v>
      </c>
      <c r="D100">
        <v>-12.85</v>
      </c>
      <c r="E100">
        <v>84.37</v>
      </c>
      <c r="F100">
        <f>_10sept_0_107[[#This Row],[H_mag]]-40</f>
        <v>-52.86</v>
      </c>
      <c r="G100">
        <f>_10sept_0_107[[#This Row],[V_mag]]-40</f>
        <v>-52.85</v>
      </c>
      <c r="H100">
        <f>(10^(_10sept_0_107[[#This Row],[H_mag_adj]]/20)*COS(RADIANS(_10sept_0_107[[#This Row],[H_phase]])))*0.3</f>
        <v>6.1028904248624138E-5</v>
      </c>
      <c r="I100">
        <f>(10^(_10sept_0_107[[#This Row],[H_mag_adj]]/20)*SIN(RADIANS(_10sept_0_107[[#This Row],[H_phase]])))*0.3</f>
        <v>6.7979527918464043E-4</v>
      </c>
      <c r="J100">
        <f>(10^(_10sept_0_107[[#This Row],[V_mag_adj]]/20)*COS(RADIANS(_10sept_0_107[[#This Row],[V_phase]])))*0.3</f>
        <v>6.7035971694752626E-5</v>
      </c>
      <c r="K100">
        <f>(10^(_10sept_0_107[[#This Row],[V_mag_adj]]/20)*SIN(RADIANS(_10sept_0_107[[#This Row],[V_phase]])))*0.3</f>
        <v>6.8001927438492865E-4</v>
      </c>
    </row>
    <row r="101" spans="1:11" x14ac:dyDescent="0.25">
      <c r="A101">
        <v>-82</v>
      </c>
      <c r="B101">
        <v>-12.21</v>
      </c>
      <c r="C101">
        <v>102.18</v>
      </c>
      <c r="D101">
        <v>-12.22</v>
      </c>
      <c r="E101">
        <v>101.33</v>
      </c>
      <c r="F101">
        <f>_10sept_0_107[[#This Row],[H_mag]]-40</f>
        <v>-52.21</v>
      </c>
      <c r="G101">
        <f>_10sept_0_107[[#This Row],[V_mag]]-40</f>
        <v>-52.22</v>
      </c>
      <c r="H101">
        <f>(10^(_10sept_0_107[[#This Row],[H_mag_adj]]/20)*COS(RADIANS(_10sept_0_107[[#This Row],[H_phase]])))*0.3</f>
        <v>-1.5519222344708512E-4</v>
      </c>
      <c r="I101">
        <f>(10^(_10sept_0_107[[#This Row],[H_mag_adj]]/20)*SIN(RADIANS(_10sept_0_107[[#This Row],[H_phase]])))*0.3</f>
        <v>7.1900746694071246E-4</v>
      </c>
      <c r="J101">
        <f>(10^(_10sept_0_107[[#This Row],[V_mag_adj]]/20)*COS(RADIANS(_10sept_0_107[[#This Row],[V_phase]])))*0.3</f>
        <v>-1.443425704752064E-4</v>
      </c>
      <c r="K101">
        <f>(10^(_10sept_0_107[[#This Row],[V_mag_adj]]/20)*SIN(RADIANS(_10sept_0_107[[#This Row],[V_phase]])))*0.3</f>
        <v>7.2040071555945072E-4</v>
      </c>
    </row>
    <row r="102" spans="1:11" x14ac:dyDescent="0.25">
      <c r="A102">
        <v>-81</v>
      </c>
      <c r="B102">
        <v>-11.68</v>
      </c>
      <c r="C102">
        <v>118.58</v>
      </c>
      <c r="D102">
        <v>-11.69</v>
      </c>
      <c r="E102">
        <v>118</v>
      </c>
      <c r="F102">
        <f>_10sept_0_107[[#This Row],[H_mag]]-40</f>
        <v>-51.68</v>
      </c>
      <c r="G102">
        <f>_10sept_0_107[[#This Row],[V_mag]]-40</f>
        <v>-51.69</v>
      </c>
      <c r="H102">
        <f>(10^(_10sept_0_107[[#This Row],[H_mag_adj]]/20)*COS(RADIANS(_10sept_0_107[[#This Row],[H_phase]])))*0.3</f>
        <v>-3.7402370728930728E-4</v>
      </c>
      <c r="I102">
        <f>(10^(_10sept_0_107[[#This Row],[H_mag_adj]]/20)*SIN(RADIANS(_10sept_0_107[[#This Row],[H_phase]])))*0.3</f>
        <v>6.8657813520460172E-4</v>
      </c>
      <c r="J102">
        <f>(10^(_10sept_0_107[[#This Row],[V_mag_adj]]/20)*COS(RADIANS(_10sept_0_107[[#This Row],[V_phase]])))*0.3</f>
        <v>-3.6663215005766408E-4</v>
      </c>
      <c r="K102">
        <f>(10^(_10sept_0_107[[#This Row],[V_mag_adj]]/20)*SIN(RADIANS(_10sept_0_107[[#This Row],[V_phase]])))*0.3</f>
        <v>6.895347876602762E-4</v>
      </c>
    </row>
    <row r="103" spans="1:11" x14ac:dyDescent="0.25">
      <c r="A103">
        <v>-80</v>
      </c>
      <c r="B103">
        <v>-11.24</v>
      </c>
      <c r="C103">
        <v>134.72</v>
      </c>
      <c r="D103">
        <v>-11.28</v>
      </c>
      <c r="E103">
        <v>134</v>
      </c>
      <c r="F103">
        <f>_10sept_0_107[[#This Row],[H_mag]]-40</f>
        <v>-51.24</v>
      </c>
      <c r="G103">
        <f>_10sept_0_107[[#This Row],[V_mag]]-40</f>
        <v>-51.28</v>
      </c>
      <c r="H103">
        <f>(10^(_10sept_0_107[[#This Row],[H_mag_adj]]/20)*COS(RADIANS(_10sept_0_107[[#This Row],[H_phase]])))*0.3</f>
        <v>-5.7872665809853064E-4</v>
      </c>
      <c r="I103">
        <f>(10^(_10sept_0_107[[#This Row],[H_mag_adj]]/20)*SIN(RADIANS(_10sept_0_107[[#This Row],[H_phase]])))*0.3</f>
        <v>5.8441086559242721E-4</v>
      </c>
      <c r="J103">
        <f>(10^(_10sept_0_107[[#This Row],[V_mag_adj]]/20)*COS(RADIANS(_10sept_0_107[[#This Row],[V_phase]])))*0.3</f>
        <v>-5.6871217788727205E-4</v>
      </c>
      <c r="K103">
        <f>(10^(_10sept_0_107[[#This Row],[V_mag_adj]]/20)*SIN(RADIANS(_10sept_0_107[[#This Row],[V_phase]])))*0.3</f>
        <v>5.8891870002412494E-4</v>
      </c>
    </row>
    <row r="104" spans="1:11" x14ac:dyDescent="0.25">
      <c r="A104">
        <v>-79</v>
      </c>
      <c r="B104">
        <v>-10.82</v>
      </c>
      <c r="C104">
        <v>150.75</v>
      </c>
      <c r="D104">
        <v>-10.86</v>
      </c>
      <c r="E104">
        <v>150.22</v>
      </c>
      <c r="F104">
        <f>_10sept_0_107[[#This Row],[H_mag]]-40</f>
        <v>-50.82</v>
      </c>
      <c r="G104">
        <f>_10sept_0_107[[#This Row],[V_mag]]-40</f>
        <v>-50.86</v>
      </c>
      <c r="H104">
        <f>(10^(_10sept_0_107[[#This Row],[H_mag_adj]]/20)*COS(RADIANS(_10sept_0_107[[#This Row],[H_phase]])))*0.3</f>
        <v>-7.5315558828434001E-4</v>
      </c>
      <c r="I104">
        <f>(10^(_10sept_0_107[[#This Row],[H_mag_adj]]/20)*SIN(RADIANS(_10sept_0_107[[#This Row],[H_phase]])))*0.3</f>
        <v>4.2178739570685353E-4</v>
      </c>
      <c r="J104">
        <f>(10^(_10sept_0_107[[#This Row],[V_mag_adj]]/20)*COS(RADIANS(_10sept_0_107[[#This Row],[V_phase]])))*0.3</f>
        <v>-7.4577942333589609E-4</v>
      </c>
      <c r="K104">
        <f>(10^(_10sept_0_107[[#This Row],[V_mag_adj]]/20)*SIN(RADIANS(_10sept_0_107[[#This Row],[V_phase]])))*0.3</f>
        <v>4.2676626111445761E-4</v>
      </c>
    </row>
    <row r="105" spans="1:11" x14ac:dyDescent="0.25">
      <c r="A105">
        <v>-78</v>
      </c>
      <c r="B105">
        <v>-10.41</v>
      </c>
      <c r="C105">
        <v>167.73</v>
      </c>
      <c r="D105">
        <v>-10.41</v>
      </c>
      <c r="E105">
        <v>167.44</v>
      </c>
      <c r="F105">
        <f>_10sept_0_107[[#This Row],[H_mag]]-40</f>
        <v>-50.41</v>
      </c>
      <c r="G105">
        <f>_10sept_0_107[[#This Row],[V_mag]]-40</f>
        <v>-50.41</v>
      </c>
      <c r="H105">
        <f>(10^(_10sept_0_107[[#This Row],[H_mag_adj]]/20)*COS(RADIANS(_10sept_0_107[[#This Row],[H_phase]])))*0.3</f>
        <v>-8.8427143215374774E-4</v>
      </c>
      <c r="I105">
        <f>(10^(_10sept_0_107[[#This Row],[H_mag_adj]]/20)*SIN(RADIANS(_10sept_0_107[[#This Row],[H_phase]])))*0.3</f>
        <v>1.9231739298821991E-4</v>
      </c>
      <c r="J105">
        <f>(10^(_10sept_0_107[[#This Row],[V_mag_adj]]/20)*COS(RADIANS(_10sept_0_107[[#This Row],[V_phase]])))*0.3</f>
        <v>-8.8328670375984039E-4</v>
      </c>
      <c r="K105">
        <f>(10^(_10sept_0_107[[#This Row],[V_mag_adj]]/20)*SIN(RADIANS(_10sept_0_107[[#This Row],[V_phase]])))*0.3</f>
        <v>1.9679061037077412E-4</v>
      </c>
    </row>
    <row r="106" spans="1:11" x14ac:dyDescent="0.25">
      <c r="A106">
        <v>-77</v>
      </c>
      <c r="B106">
        <v>-9.9</v>
      </c>
      <c r="C106">
        <v>-175.01</v>
      </c>
      <c r="D106">
        <v>-9.9499999999999993</v>
      </c>
      <c r="E106">
        <v>-175.74</v>
      </c>
      <c r="F106">
        <f>_10sept_0_107[[#This Row],[H_mag]]-40</f>
        <v>-49.9</v>
      </c>
      <c r="G106">
        <f>_10sept_0_107[[#This Row],[V_mag]]-40</f>
        <v>-49.95</v>
      </c>
      <c r="H106">
        <f>(10^(_10sept_0_107[[#This Row],[H_mag_adj]]/20)*COS(RADIANS(_10sept_0_107[[#This Row],[H_phase]])))*0.3</f>
        <v>-9.5603128788954617E-4</v>
      </c>
      <c r="I106">
        <f>(10^(_10sept_0_107[[#This Row],[H_mag_adj]]/20)*SIN(RADIANS(_10sept_0_107[[#This Row],[H_phase]])))*0.3</f>
        <v>-8.347376611206927E-5</v>
      </c>
      <c r="J106">
        <f>(10^(_10sept_0_107[[#This Row],[V_mag_adj]]/20)*COS(RADIANS(_10sept_0_107[[#This Row],[V_phase]])))*0.3</f>
        <v>-9.5152398686650346E-4</v>
      </c>
      <c r="K106">
        <f>(10^(_10sept_0_107[[#This Row],[V_mag_adj]]/20)*SIN(RADIANS(_10sept_0_107[[#This Row],[V_phase]])))*0.3</f>
        <v>-7.0877438240818654E-5</v>
      </c>
    </row>
    <row r="107" spans="1:11" x14ac:dyDescent="0.25">
      <c r="A107">
        <v>-76</v>
      </c>
      <c r="B107">
        <v>-9.35</v>
      </c>
      <c r="C107">
        <v>-158.97999999999999</v>
      </c>
      <c r="D107">
        <v>-9.36</v>
      </c>
      <c r="E107">
        <v>-158.62</v>
      </c>
      <c r="F107">
        <f>_10sept_0_107[[#This Row],[H_mag]]-40</f>
        <v>-49.35</v>
      </c>
      <c r="G107">
        <f>_10sept_0_107[[#This Row],[V_mag]]-40</f>
        <v>-49.36</v>
      </c>
      <c r="H107">
        <f>(10^(_10sept_0_107[[#This Row],[H_mag_adj]]/20)*COS(RADIANS(_10sept_0_107[[#This Row],[H_phase]])))*0.3</f>
        <v>-9.5436558334320554E-4</v>
      </c>
      <c r="I107">
        <f>(10^(_10sept_0_107[[#This Row],[H_mag_adj]]/20)*SIN(RADIANS(_10sept_0_107[[#This Row],[H_phase]])))*0.3</f>
        <v>-3.6672889957881517E-4</v>
      </c>
      <c r="J107">
        <f>(10^(_10sept_0_107[[#This Row],[V_mag_adj]]/20)*COS(RADIANS(_10sept_0_107[[#This Row],[V_phase]])))*0.3</f>
        <v>-9.5094708574933965E-4</v>
      </c>
      <c r="K107">
        <f>(10^(_10sept_0_107[[#This Row],[V_mag_adj]]/20)*SIN(RADIANS(_10sept_0_107[[#This Row],[V_phase]])))*0.3</f>
        <v>-3.722892163956001E-4</v>
      </c>
    </row>
    <row r="108" spans="1:11" x14ac:dyDescent="0.25">
      <c r="A108">
        <v>-75</v>
      </c>
      <c r="B108">
        <v>-8.7899999999999991</v>
      </c>
      <c r="C108">
        <v>-142.38999999999999</v>
      </c>
      <c r="D108">
        <v>-8.82</v>
      </c>
      <c r="E108">
        <v>-143.57</v>
      </c>
      <c r="F108">
        <f>_10sept_0_107[[#This Row],[H_mag]]-40</f>
        <v>-48.79</v>
      </c>
      <c r="G108">
        <f>_10sept_0_107[[#This Row],[V_mag]]-40</f>
        <v>-48.82</v>
      </c>
      <c r="H108">
        <f>(10^(_10sept_0_107[[#This Row],[H_mag_adj]]/20)*COS(RADIANS(_10sept_0_107[[#This Row],[H_phase]])))*0.3</f>
        <v>-8.6386693268791467E-4</v>
      </c>
      <c r="I108">
        <f>(10^(_10sept_0_107[[#This Row],[H_mag_adj]]/20)*SIN(RADIANS(_10sept_0_107[[#This Row],[H_phase]])))*0.3</f>
        <v>-6.6550732030255734E-4</v>
      </c>
      <c r="J108">
        <f>(10^(_10sept_0_107[[#This Row],[V_mag_adj]]/20)*COS(RADIANS(_10sept_0_107[[#This Row],[V_phase]])))*0.3</f>
        <v>-8.7436364653322904E-4</v>
      </c>
      <c r="K108">
        <f>(10^(_10sept_0_107[[#This Row],[V_mag_adj]]/20)*SIN(RADIANS(_10sept_0_107[[#This Row],[V_phase]])))*0.3</f>
        <v>-6.4534341457738299E-4</v>
      </c>
    </row>
    <row r="109" spans="1:11" x14ac:dyDescent="0.25">
      <c r="A109">
        <v>-74</v>
      </c>
      <c r="B109">
        <v>-8.26</v>
      </c>
      <c r="C109">
        <v>-126.87</v>
      </c>
      <c r="D109">
        <v>-8.2899999999999991</v>
      </c>
      <c r="E109">
        <v>-127.67</v>
      </c>
      <c r="F109">
        <f>_10sept_0_107[[#This Row],[H_mag]]-40</f>
        <v>-48.26</v>
      </c>
      <c r="G109">
        <f>_10sept_0_107[[#This Row],[V_mag]]-40</f>
        <v>-48.29</v>
      </c>
      <c r="H109">
        <f>(10^(_10sept_0_107[[#This Row],[H_mag_adj]]/20)*COS(RADIANS(_10sept_0_107[[#This Row],[H_phase]])))*0.3</f>
        <v>-6.9546221520632389E-4</v>
      </c>
      <c r="I109">
        <f>(10^(_10sept_0_107[[#This Row],[H_mag_adj]]/20)*SIN(RADIANS(_10sept_0_107[[#This Row],[H_phase]])))*0.3</f>
        <v>-9.2727950254570387E-4</v>
      </c>
      <c r="J109">
        <f>(10^(_10sept_0_107[[#This Row],[V_mag_adj]]/20)*COS(RADIANS(_10sept_0_107[[#This Row],[V_phase]])))*0.3</f>
        <v>-7.058989640480192E-4</v>
      </c>
      <c r="K109">
        <f>(10^(_10sept_0_107[[#This Row],[V_mag_adj]]/20)*SIN(RADIANS(_10sept_0_107[[#This Row],[V_phase]])))*0.3</f>
        <v>-9.1431555230526962E-4</v>
      </c>
    </row>
    <row r="110" spans="1:11" x14ac:dyDescent="0.25">
      <c r="A110">
        <v>-73</v>
      </c>
      <c r="B110">
        <v>-7.77</v>
      </c>
      <c r="C110">
        <v>-111.71</v>
      </c>
      <c r="D110">
        <v>-7.83</v>
      </c>
      <c r="E110">
        <v>-112.89</v>
      </c>
      <c r="F110">
        <f>_10sept_0_107[[#This Row],[H_mag]]-40</f>
        <v>-47.769999999999996</v>
      </c>
      <c r="G110">
        <f>_10sept_0_107[[#This Row],[V_mag]]-40</f>
        <v>-47.83</v>
      </c>
      <c r="H110">
        <f>(10^(_10sept_0_107[[#This Row],[H_mag_adj]]/20)*COS(RADIANS(_10sept_0_107[[#This Row],[H_phase]])))*0.3</f>
        <v>-4.5364492206295199E-4</v>
      </c>
      <c r="I110">
        <f>(10^(_10sept_0_107[[#This Row],[H_mag_adj]]/20)*SIN(RADIANS(_10sept_0_107[[#This Row],[H_phase]])))*0.3</f>
        <v>-1.1393804621662325E-3</v>
      </c>
      <c r="J110">
        <f>(10^(_10sept_0_107[[#This Row],[V_mag_adj]]/20)*COS(RADIANS(_10sept_0_107[[#This Row],[V_phase]])))*0.3</f>
        <v>-4.7372873914732931E-4</v>
      </c>
      <c r="K110">
        <f>(10^(_10sept_0_107[[#This Row],[V_mag_adj]]/20)*SIN(RADIANS(_10sept_0_107[[#This Row],[V_phase]])))*0.3</f>
        <v>-1.1220192663581317E-3</v>
      </c>
    </row>
    <row r="111" spans="1:11" x14ac:dyDescent="0.25">
      <c r="A111">
        <v>-72</v>
      </c>
      <c r="B111">
        <v>-7.43</v>
      </c>
      <c r="C111">
        <v>-96.91</v>
      </c>
      <c r="D111">
        <v>-7.42</v>
      </c>
      <c r="E111">
        <v>-97.71</v>
      </c>
      <c r="F111">
        <f>_10sept_0_107[[#This Row],[H_mag]]-40</f>
        <v>-47.43</v>
      </c>
      <c r="G111">
        <f>_10sept_0_107[[#This Row],[V_mag]]-40</f>
        <v>-47.42</v>
      </c>
      <c r="H111">
        <f>(10^(_10sept_0_107[[#This Row],[H_mag_adj]]/20)*COS(RADIANS(_10sept_0_107[[#This Row],[H_phase]])))*0.3</f>
        <v>-1.5343462053627922E-4</v>
      </c>
      <c r="I111">
        <f>(10^(_10sept_0_107[[#This Row],[H_mag_adj]]/20)*SIN(RADIANS(_10sept_0_107[[#This Row],[H_phase]])))*0.3</f>
        <v>-1.2660626092854651E-3</v>
      </c>
      <c r="J111">
        <f>(10^(_10sept_0_107[[#This Row],[V_mag_adj]]/20)*COS(RADIANS(_10sept_0_107[[#This Row],[V_phase]])))*0.3</f>
        <v>-1.7129375455981314E-4</v>
      </c>
      <c r="K111">
        <f>(10^(_10sept_0_107[[#This Row],[V_mag_adj]]/20)*SIN(RADIANS(_10sept_0_107[[#This Row],[V_phase]])))*0.3</f>
        <v>-1.2652527545935017E-3</v>
      </c>
    </row>
    <row r="112" spans="1:11" x14ac:dyDescent="0.25">
      <c r="A112">
        <v>-71</v>
      </c>
      <c r="B112">
        <v>-7.09</v>
      </c>
      <c r="C112">
        <v>-82.37</v>
      </c>
      <c r="D112">
        <v>-7.09</v>
      </c>
      <c r="E112">
        <v>-83.93</v>
      </c>
      <c r="F112">
        <f>_10sept_0_107[[#This Row],[H_mag]]-40</f>
        <v>-47.09</v>
      </c>
      <c r="G112">
        <f>_10sept_0_107[[#This Row],[V_mag]]-40</f>
        <v>-47.09</v>
      </c>
      <c r="H112">
        <f>(10^(_10sept_0_107[[#This Row],[H_mag_adj]]/20)*COS(RADIANS(_10sept_0_107[[#This Row],[H_phase]])))*0.3</f>
        <v>1.7609165672403677E-4</v>
      </c>
      <c r="I112">
        <f>(10^(_10sept_0_107[[#This Row],[H_mag_adj]]/20)*SIN(RADIANS(_10sept_0_107[[#This Row],[H_phase]])))*0.3</f>
        <v>-1.314495050819909E-3</v>
      </c>
      <c r="J112">
        <f>(10^(_10sept_0_107[[#This Row],[V_mag_adj]]/20)*COS(RADIANS(_10sept_0_107[[#This Row],[V_phase]])))*0.3</f>
        <v>1.4024087671945279E-4</v>
      </c>
      <c r="K112">
        <f>(10^(_10sept_0_107[[#This Row],[V_mag_adj]]/20)*SIN(RADIANS(_10sept_0_107[[#This Row],[V_phase]])))*0.3</f>
        <v>-1.3188017313814878E-3</v>
      </c>
    </row>
    <row r="113" spans="1:11" x14ac:dyDescent="0.25">
      <c r="A113">
        <v>-70</v>
      </c>
      <c r="B113">
        <v>-6.77</v>
      </c>
      <c r="C113">
        <v>-67.680000000000007</v>
      </c>
      <c r="D113">
        <v>-6.8</v>
      </c>
      <c r="E113">
        <v>-68.790000000000006</v>
      </c>
      <c r="F113">
        <f>_10sept_0_107[[#This Row],[H_mag]]-40</f>
        <v>-46.769999999999996</v>
      </c>
      <c r="G113">
        <f>_10sept_0_107[[#This Row],[V_mag]]-40</f>
        <v>-46.8</v>
      </c>
      <c r="H113">
        <f>(10^(_10sept_0_107[[#This Row],[H_mag_adj]]/20)*COS(RADIANS(_10sept_0_107[[#This Row],[H_phase]])))*0.3</f>
        <v>5.2257942967363729E-4</v>
      </c>
      <c r="I113">
        <f>(10^(_10sept_0_107[[#This Row],[H_mag_adj]]/20)*SIN(RADIANS(_10sept_0_107[[#This Row],[H_phase]])))*0.3</f>
        <v>-1.2729145043842516E-3</v>
      </c>
      <c r="J113">
        <f>(10^(_10sept_0_107[[#This Row],[V_mag_adj]]/20)*COS(RADIANS(_10sept_0_107[[#This Row],[V_phase]])))*0.3</f>
        <v>4.9610608643989621E-4</v>
      </c>
      <c r="K113">
        <f>(10^(_10sept_0_107[[#This Row],[V_mag_adj]]/20)*SIN(RADIANS(_10sept_0_107[[#This Row],[V_phase]])))*0.3</f>
        <v>-1.2783760279221157E-3</v>
      </c>
    </row>
    <row r="114" spans="1:11" x14ac:dyDescent="0.25">
      <c r="A114">
        <v>-69</v>
      </c>
      <c r="B114">
        <v>-6.47</v>
      </c>
      <c r="C114">
        <v>-52.25</v>
      </c>
      <c r="D114">
        <v>-6.51</v>
      </c>
      <c r="E114">
        <v>-54.14</v>
      </c>
      <c r="F114">
        <f>_10sept_0_107[[#This Row],[H_mag]]-40</f>
        <v>-46.47</v>
      </c>
      <c r="G114">
        <f>_10sept_0_107[[#This Row],[V_mag]]-40</f>
        <v>-46.51</v>
      </c>
      <c r="H114">
        <f>(10^(_10sept_0_107[[#This Row],[H_mag_adj]]/20)*COS(RADIANS(_10sept_0_107[[#This Row],[H_phase]])))*0.3</f>
        <v>8.7202078821740794E-4</v>
      </c>
      <c r="I114">
        <f>(10^(_10sept_0_107[[#This Row],[H_mag_adj]]/20)*SIN(RADIANS(_10sept_0_107[[#This Row],[H_phase]])))*0.3</f>
        <v>-1.1262304541495376E-3</v>
      </c>
      <c r="J114">
        <f>(10^(_10sept_0_107[[#This Row],[V_mag_adj]]/20)*COS(RADIANS(_10sept_0_107[[#This Row],[V_phase]])))*0.3</f>
        <v>8.30568751922841E-4</v>
      </c>
      <c r="K114">
        <f>(10^(_10sept_0_107[[#This Row],[V_mag_adj]]/20)*SIN(RADIANS(_10sept_0_107[[#This Row],[V_phase]])))*0.3</f>
        <v>-1.1490737786916953E-3</v>
      </c>
    </row>
    <row r="115" spans="1:11" x14ac:dyDescent="0.25">
      <c r="A115">
        <v>-68</v>
      </c>
      <c r="B115">
        <v>-6.2</v>
      </c>
      <c r="C115">
        <v>-38.14</v>
      </c>
      <c r="D115">
        <v>-6.2</v>
      </c>
      <c r="E115">
        <v>-39.28</v>
      </c>
      <c r="F115">
        <f>_10sept_0_107[[#This Row],[H_mag]]-40</f>
        <v>-46.2</v>
      </c>
      <c r="G115">
        <f>_10sept_0_107[[#This Row],[V_mag]]-40</f>
        <v>-46.2</v>
      </c>
      <c r="H115">
        <f>(10^(_10sept_0_107[[#This Row],[H_mag_adj]]/20)*COS(RADIANS(_10sept_0_107[[#This Row],[H_phase]])))*0.3</f>
        <v>1.1556390867497642E-3</v>
      </c>
      <c r="I115">
        <f>(10^(_10sept_0_107[[#This Row],[H_mag_adj]]/20)*SIN(RADIANS(_10sept_0_107[[#This Row],[H_phase]])))*0.3</f>
        <v>-9.0744031665653229E-4</v>
      </c>
      <c r="J115">
        <f>(10^(_10sept_0_107[[#This Row],[V_mag_adj]]/20)*COS(RADIANS(_10sept_0_107[[#This Row],[V_phase]])))*0.3</f>
        <v>1.1373564216173571E-3</v>
      </c>
      <c r="K115">
        <f>(10^(_10sept_0_107[[#This Row],[V_mag_adj]]/20)*SIN(RADIANS(_10sept_0_107[[#This Row],[V_phase]])))*0.3</f>
        <v>-9.3025265241400814E-4</v>
      </c>
    </row>
    <row r="116" spans="1:11" x14ac:dyDescent="0.25">
      <c r="A116">
        <v>-67</v>
      </c>
      <c r="B116">
        <v>-5.9</v>
      </c>
      <c r="C116">
        <v>-23.71</v>
      </c>
      <c r="D116">
        <v>-5.92</v>
      </c>
      <c r="E116">
        <v>-25.87</v>
      </c>
      <c r="F116">
        <f>_10sept_0_107[[#This Row],[H_mag]]-40</f>
        <v>-45.9</v>
      </c>
      <c r="G116">
        <f>_10sept_0_107[[#This Row],[V_mag]]-40</f>
        <v>-45.92</v>
      </c>
      <c r="H116">
        <f>(10^(_10sept_0_107[[#This Row],[H_mag_adj]]/20)*COS(RADIANS(_10sept_0_107[[#This Row],[H_phase]])))*0.3</f>
        <v>1.3925905580603074E-3</v>
      </c>
      <c r="I116">
        <f>(10^(_10sept_0_107[[#This Row],[H_mag_adj]]/20)*SIN(RADIANS(_10sept_0_107[[#This Row],[H_phase]])))*0.3</f>
        <v>-6.1159442614632875E-4</v>
      </c>
      <c r="J116">
        <f>(10^(_10sept_0_107[[#This Row],[V_mag_adj]]/20)*COS(RADIANS(_10sept_0_107[[#This Row],[V_phase]])))*0.3</f>
        <v>1.3654024011202606E-3</v>
      </c>
      <c r="K116">
        <f>(10^(_10sept_0_107[[#This Row],[V_mag_adj]]/20)*SIN(RADIANS(_10sept_0_107[[#This Row],[V_phase]])))*0.3</f>
        <v>-6.6212051865963443E-4</v>
      </c>
    </row>
    <row r="117" spans="1:11" x14ac:dyDescent="0.25">
      <c r="A117">
        <v>-66</v>
      </c>
      <c r="B117">
        <v>-5.6</v>
      </c>
      <c r="C117">
        <v>-8.4700000000000006</v>
      </c>
      <c r="D117">
        <v>-5.62</v>
      </c>
      <c r="E117">
        <v>-10.5</v>
      </c>
      <c r="F117">
        <f>_10sept_0_107[[#This Row],[H_mag]]-40</f>
        <v>-45.6</v>
      </c>
      <c r="G117">
        <f>_10sept_0_107[[#This Row],[V_mag]]-40</f>
        <v>-45.62</v>
      </c>
      <c r="H117">
        <f>(10^(_10sept_0_107[[#This Row],[H_mag_adj]]/20)*COS(RADIANS(_10sept_0_107[[#This Row],[H_phase]])))*0.3</f>
        <v>1.5572503457381569E-3</v>
      </c>
      <c r="I117">
        <f>(10^(_10sept_0_107[[#This Row],[H_mag_adj]]/20)*SIN(RADIANS(_10sept_0_107[[#This Row],[H_phase]])))*0.3</f>
        <v>-2.318991024189911E-4</v>
      </c>
      <c r="J117">
        <f>(10^(_10sept_0_107[[#This Row],[V_mag_adj]]/20)*COS(RADIANS(_10sept_0_107[[#This Row],[V_phase]])))*0.3</f>
        <v>1.5444980966267052E-3</v>
      </c>
      <c r="K117">
        <f>(10^(_10sept_0_107[[#This Row],[V_mag_adj]]/20)*SIN(RADIANS(_10sept_0_107[[#This Row],[V_phase]])))*0.3</f>
        <v>-2.8625580212736628E-4</v>
      </c>
    </row>
    <row r="118" spans="1:11" x14ac:dyDescent="0.25">
      <c r="A118">
        <v>-65</v>
      </c>
      <c r="B118">
        <v>-5.29</v>
      </c>
      <c r="C118">
        <v>6.14</v>
      </c>
      <c r="D118">
        <v>-5.32</v>
      </c>
      <c r="E118">
        <v>4.1399999999999997</v>
      </c>
      <c r="F118">
        <f>_10sept_0_107[[#This Row],[H_mag]]-40</f>
        <v>-45.29</v>
      </c>
      <c r="G118">
        <f>_10sept_0_107[[#This Row],[V_mag]]-40</f>
        <v>-45.32</v>
      </c>
      <c r="H118">
        <f>(10^(_10sept_0_107[[#This Row],[H_mag_adj]]/20)*COS(RADIANS(_10sept_0_107[[#This Row],[H_phase]])))*0.3</f>
        <v>1.6222685841760954E-3</v>
      </c>
      <c r="I118">
        <f>(10^(_10sept_0_107[[#This Row],[H_mag_adj]]/20)*SIN(RADIANS(_10sept_0_107[[#This Row],[H_phase]])))*0.3</f>
        <v>1.7451607573996608E-4</v>
      </c>
      <c r="J118">
        <f>(10^(_10sept_0_107[[#This Row],[V_mag_adj]]/20)*COS(RADIANS(_10sept_0_107[[#This Row],[V_phase]])))*0.3</f>
        <v>1.6217598208624546E-3</v>
      </c>
      <c r="K118">
        <f>(10^(_10sept_0_107[[#This Row],[V_mag_adj]]/20)*SIN(RADIANS(_10sept_0_107[[#This Row],[V_phase]])))*0.3</f>
        <v>1.1738726592588642E-4</v>
      </c>
    </row>
    <row r="119" spans="1:11" x14ac:dyDescent="0.25">
      <c r="A119">
        <v>-64</v>
      </c>
      <c r="B119">
        <v>-4.99</v>
      </c>
      <c r="C119">
        <v>20.45</v>
      </c>
      <c r="D119">
        <v>-5.0199999999999996</v>
      </c>
      <c r="E119">
        <v>19.23</v>
      </c>
      <c r="F119">
        <f>_10sept_0_107[[#This Row],[H_mag]]-40</f>
        <v>-44.99</v>
      </c>
      <c r="G119">
        <f>_10sept_0_107[[#This Row],[V_mag]]-40</f>
        <v>-45.019999999999996</v>
      </c>
      <c r="H119">
        <f>(10^(_10sept_0_107[[#This Row],[H_mag_adj]]/20)*COS(RADIANS(_10sept_0_107[[#This Row],[H_phase]])))*0.3</f>
        <v>1.5825243162699263E-3</v>
      </c>
      <c r="I119">
        <f>(10^(_10sept_0_107[[#This Row],[H_mag_adj]]/20)*SIN(RADIANS(_10sept_0_107[[#This Row],[H_phase]])))*0.3</f>
        <v>5.9010804532181769E-4</v>
      </c>
      <c r="J119">
        <f>(10^(_10sept_0_107[[#This Row],[V_mag_adj]]/20)*COS(RADIANS(_10sept_0_107[[#This Row],[V_phase]])))*0.3</f>
        <v>1.5892313079512905E-3</v>
      </c>
      <c r="K119">
        <f>(10^(_10sept_0_107[[#This Row],[V_mag_adj]]/20)*SIN(RADIANS(_10sept_0_107[[#This Row],[V_phase]])))*0.3</f>
        <v>5.5436209513152275E-4</v>
      </c>
    </row>
    <row r="120" spans="1:11" x14ac:dyDescent="0.25">
      <c r="A120">
        <v>-63</v>
      </c>
      <c r="B120">
        <v>-4.71</v>
      </c>
      <c r="C120">
        <v>34.61</v>
      </c>
      <c r="D120">
        <v>-4.7300000000000004</v>
      </c>
      <c r="E120">
        <v>33.89</v>
      </c>
      <c r="F120">
        <f>_10sept_0_107[[#This Row],[H_mag]]-40</f>
        <v>-44.71</v>
      </c>
      <c r="G120">
        <f>_10sept_0_107[[#This Row],[V_mag]]-40</f>
        <v>-44.730000000000004</v>
      </c>
      <c r="H120">
        <f>(10^(_10sept_0_107[[#This Row],[H_mag_adj]]/20)*COS(RADIANS(_10sept_0_107[[#This Row],[H_phase]])))*0.3</f>
        <v>1.4356241170577447E-3</v>
      </c>
      <c r="I120">
        <f>(10^(_10sept_0_107[[#This Row],[H_mag_adj]]/20)*SIN(RADIANS(_10sept_0_107[[#This Row],[H_phase]])))*0.3</f>
        <v>9.9074059186852895E-4</v>
      </c>
      <c r="J120">
        <f>(10^(_10sept_0_107[[#This Row],[V_mag_adj]]/20)*COS(RADIANS(_10sept_0_107[[#This Row],[V_phase]])))*0.3</f>
        <v>1.4446302353769609E-3</v>
      </c>
      <c r="K120">
        <f>(10^(_10sept_0_107[[#This Row],[V_mag_adj]]/20)*SIN(RADIANS(_10sept_0_107[[#This Row],[V_phase]])))*0.3</f>
        <v>9.7038528812741032E-4</v>
      </c>
    </row>
    <row r="121" spans="1:11" x14ac:dyDescent="0.25">
      <c r="A121">
        <v>-62</v>
      </c>
      <c r="B121">
        <v>-4.41</v>
      </c>
      <c r="C121">
        <v>49.07</v>
      </c>
      <c r="D121">
        <v>-4.4400000000000004</v>
      </c>
      <c r="E121">
        <v>49.1</v>
      </c>
      <c r="F121">
        <f>_10sept_0_107[[#This Row],[H_mag]]-40</f>
        <v>-44.41</v>
      </c>
      <c r="G121">
        <f>_10sept_0_107[[#This Row],[V_mag]]-40</f>
        <v>-44.44</v>
      </c>
      <c r="H121">
        <f>(10^(_10sept_0_107[[#This Row],[H_mag_adj]]/20)*COS(RADIANS(_10sept_0_107[[#This Row],[H_phase]])))*0.3</f>
        <v>1.182913648984195E-3</v>
      </c>
      <c r="I121">
        <f>(10^(_10sept_0_107[[#This Row],[H_mag_adj]]/20)*SIN(RADIANS(_10sept_0_107[[#This Row],[H_phase]])))*0.3</f>
        <v>1.3641489232474513E-3</v>
      </c>
      <c r="J121">
        <f>(10^(_10sept_0_107[[#This Row],[V_mag_adj]]/20)*COS(RADIANS(_10sept_0_107[[#This Row],[V_phase]])))*0.3</f>
        <v>1.1781230919837929E-3</v>
      </c>
      <c r="K121">
        <f>(10^(_10sept_0_107[[#This Row],[V_mag_adj]]/20)*SIN(RADIANS(_10sept_0_107[[#This Row],[V_phase]])))*0.3</f>
        <v>1.3600624972905562E-3</v>
      </c>
    </row>
    <row r="122" spans="1:11" x14ac:dyDescent="0.25">
      <c r="A122">
        <v>-61</v>
      </c>
      <c r="B122">
        <v>-4.1500000000000004</v>
      </c>
      <c r="C122">
        <v>63.32</v>
      </c>
      <c r="D122">
        <v>-4.17</v>
      </c>
      <c r="E122">
        <v>63.89</v>
      </c>
      <c r="F122">
        <f>_10sept_0_107[[#This Row],[H_mag]]-40</f>
        <v>-44.15</v>
      </c>
      <c r="G122">
        <f>_10sept_0_107[[#This Row],[V_mag]]-40</f>
        <v>-44.17</v>
      </c>
      <c r="H122">
        <f>(10^(_10sept_0_107[[#This Row],[H_mag_adj]]/20)*COS(RADIANS(_10sept_0_107[[#This Row],[H_phase]])))*0.3</f>
        <v>8.3536156230438802E-4</v>
      </c>
      <c r="I122">
        <f>(10^(_10sept_0_107[[#This Row],[H_mag_adj]]/20)*SIN(RADIANS(_10sept_0_107[[#This Row],[H_phase]])))*0.3</f>
        <v>1.6623769424028211E-3</v>
      </c>
      <c r="J122">
        <f>(10^(_10sept_0_107[[#This Row],[V_mag_adj]]/20)*COS(RADIANS(_10sept_0_107[[#This Row],[V_phase]])))*0.3</f>
        <v>8.1689939778925461E-4</v>
      </c>
      <c r="K122">
        <f>(10^(_10sept_0_107[[#This Row],[V_mag_adj]]/20)*SIN(RADIANS(_10sept_0_107[[#This Row],[V_phase]])))*0.3</f>
        <v>1.6667627496866361E-3</v>
      </c>
    </row>
    <row r="123" spans="1:11" x14ac:dyDescent="0.25">
      <c r="A123">
        <v>-60</v>
      </c>
      <c r="B123">
        <v>-3.87</v>
      </c>
      <c r="C123">
        <v>77.88</v>
      </c>
      <c r="D123">
        <v>-3.89</v>
      </c>
      <c r="E123">
        <v>77.94</v>
      </c>
      <c r="F123">
        <f>_10sept_0_107[[#This Row],[H_mag]]-40</f>
        <v>-43.87</v>
      </c>
      <c r="G123">
        <f>_10sept_0_107[[#This Row],[V_mag]]-40</f>
        <v>-43.89</v>
      </c>
      <c r="H123">
        <f>(10^(_10sept_0_107[[#This Row],[H_mag_adj]]/20)*COS(RADIANS(_10sept_0_107[[#This Row],[H_phase]])))*0.3</f>
        <v>4.0342009843539594E-4</v>
      </c>
      <c r="I123">
        <f>(10^(_10sept_0_107[[#This Row],[H_mag_adj]]/20)*SIN(RADIANS(_10sept_0_107[[#This Row],[H_phase]])))*0.3</f>
        <v>1.8785870091794616E-3</v>
      </c>
      <c r="J123">
        <f>(10^(_10sept_0_107[[#This Row],[V_mag_adj]]/20)*COS(RADIANS(_10sept_0_107[[#This Row],[V_phase]])))*0.3</f>
        <v>4.0052931046163687E-4</v>
      </c>
      <c r="K123">
        <f>(10^(_10sept_0_107[[#This Row],[V_mag_adj]]/20)*SIN(RADIANS(_10sept_0_107[[#This Row],[V_phase]])))*0.3</f>
        <v>1.8746868401029941E-3</v>
      </c>
    </row>
    <row r="124" spans="1:11" x14ac:dyDescent="0.25">
      <c r="A124">
        <v>-59</v>
      </c>
      <c r="B124">
        <v>-3.6</v>
      </c>
      <c r="C124">
        <v>91.68</v>
      </c>
      <c r="D124">
        <v>-3.65</v>
      </c>
      <c r="E124">
        <v>91.07</v>
      </c>
      <c r="F124">
        <f>_10sept_0_107[[#This Row],[H_mag]]-40</f>
        <v>-43.6</v>
      </c>
      <c r="G124">
        <f>_10sept_0_107[[#This Row],[V_mag]]-40</f>
        <v>-43.65</v>
      </c>
      <c r="H124">
        <f>(10^(_10sept_0_107[[#This Row],[H_mag_adj]]/20)*COS(RADIANS(_10sept_0_107[[#This Row],[H_phase]])))*0.3</f>
        <v>-5.810930367539216E-5</v>
      </c>
      <c r="I124">
        <f>(10^(_10sept_0_107[[#This Row],[H_mag_adj]]/20)*SIN(RADIANS(_10sept_0_107[[#This Row],[H_phase]])))*0.3</f>
        <v>1.981228356093222E-3</v>
      </c>
      <c r="J124">
        <f>(10^(_10sept_0_107[[#This Row],[V_mag_adj]]/20)*COS(RADIANS(_10sept_0_107[[#This Row],[V_phase]])))*0.3</f>
        <v>-3.6800791196749474E-5</v>
      </c>
      <c r="K124">
        <f>(10^(_10sept_0_107[[#This Row],[V_mag_adj]]/20)*SIN(RADIANS(_10sept_0_107[[#This Row],[V_phase]])))*0.3</f>
        <v>1.9703597116306395E-3</v>
      </c>
    </row>
    <row r="125" spans="1:11" x14ac:dyDescent="0.25">
      <c r="A125">
        <v>-58</v>
      </c>
      <c r="B125">
        <v>-3.35</v>
      </c>
      <c r="C125">
        <v>105.74</v>
      </c>
      <c r="D125">
        <v>-3.38</v>
      </c>
      <c r="E125">
        <v>104.85</v>
      </c>
      <c r="F125">
        <f>_10sept_0_107[[#This Row],[H_mag]]-40</f>
        <v>-43.35</v>
      </c>
      <c r="G125">
        <f>_10sept_0_107[[#This Row],[V_mag]]-40</f>
        <v>-43.38</v>
      </c>
      <c r="H125">
        <f>(10^(_10sept_0_107[[#This Row],[H_mag_adj]]/20)*COS(RADIANS(_10sept_0_107[[#This Row],[H_phase]])))*0.3</f>
        <v>-5.5338447301280706E-4</v>
      </c>
      <c r="I125">
        <f>(10^(_10sept_0_107[[#This Row],[H_mag_adj]]/20)*SIN(RADIANS(_10sept_0_107[[#This Row],[H_phase]])))*0.3</f>
        <v>1.9634650029021843E-3</v>
      </c>
      <c r="J125">
        <f>(10^(_10sept_0_107[[#This Row],[V_mag_adj]]/20)*COS(RADIANS(_10sept_0_107[[#This Row],[V_phase]])))*0.3</f>
        <v>-5.210169515833152E-4</v>
      </c>
      <c r="K125">
        <f>(10^(_10sept_0_107[[#This Row],[V_mag_adj]]/20)*SIN(RADIANS(_10sept_0_107[[#This Row],[V_phase]])))*0.3</f>
        <v>1.9650250511621071E-3</v>
      </c>
    </row>
    <row r="126" spans="1:11" x14ac:dyDescent="0.25">
      <c r="A126">
        <v>-57</v>
      </c>
      <c r="B126">
        <v>-3.09</v>
      </c>
      <c r="C126">
        <v>120.3</v>
      </c>
      <c r="D126">
        <v>-3.11</v>
      </c>
      <c r="E126">
        <v>119.16</v>
      </c>
      <c r="F126">
        <f>_10sept_0_107[[#This Row],[H_mag]]-40</f>
        <v>-43.09</v>
      </c>
      <c r="G126">
        <f>_10sept_0_107[[#This Row],[V_mag]]-40</f>
        <v>-43.11</v>
      </c>
      <c r="H126">
        <f>(10^(_10sept_0_107[[#This Row],[H_mag_adj]]/20)*COS(RADIANS(_10sept_0_107[[#This Row],[H_phase]])))*0.3</f>
        <v>-1.0604890884941907E-3</v>
      </c>
      <c r="I126">
        <f>(10^(_10sept_0_107[[#This Row],[H_mag_adj]]/20)*SIN(RADIANS(_10sept_0_107[[#This Row],[H_phase]])))*0.3</f>
        <v>1.8148095708801475E-3</v>
      </c>
      <c r="J126">
        <f>(10^(_10sept_0_107[[#This Row],[V_mag_adj]]/20)*COS(RADIANS(_10sept_0_107[[#This Row],[V_phase]])))*0.3</f>
        <v>-1.0218172136216975E-3</v>
      </c>
      <c r="K126">
        <f>(10^(_10sept_0_107[[#This Row],[V_mag_adj]]/20)*SIN(RADIANS(_10sept_0_107[[#This Row],[V_phase]])))*0.3</f>
        <v>1.8313276102412397E-3</v>
      </c>
    </row>
    <row r="127" spans="1:11" x14ac:dyDescent="0.25">
      <c r="A127">
        <v>-56</v>
      </c>
      <c r="B127">
        <v>-2.86</v>
      </c>
      <c r="C127">
        <v>133.55000000000001</v>
      </c>
      <c r="D127">
        <v>-2.87</v>
      </c>
      <c r="E127">
        <v>132.86000000000001</v>
      </c>
      <c r="F127">
        <f>_10sept_0_107[[#This Row],[H_mag]]-40</f>
        <v>-42.86</v>
      </c>
      <c r="G127">
        <f>_10sept_0_107[[#This Row],[V_mag]]-40</f>
        <v>-42.87</v>
      </c>
      <c r="H127">
        <f>(10^(_10sept_0_107[[#This Row],[H_mag_adj]]/20)*COS(RADIANS(_10sept_0_107[[#This Row],[H_phase]])))*0.3</f>
        <v>-1.4870736741442157E-3</v>
      </c>
      <c r="I127">
        <f>(10^(_10sept_0_107[[#This Row],[H_mag_adj]]/20)*SIN(RADIANS(_10sept_0_107[[#This Row],[H_phase]])))*0.3</f>
        <v>1.5643124289036153E-3</v>
      </c>
      <c r="J127">
        <f>(10^(_10sept_0_107[[#This Row],[V_mag_adj]]/20)*COS(RADIANS(_10sept_0_107[[#This Row],[V_phase]])))*0.3</f>
        <v>-1.4664383674128981E-3</v>
      </c>
      <c r="K127">
        <f>(10^(_10sept_0_107[[#This Row],[V_mag_adj]]/20)*SIN(RADIANS(_10sept_0_107[[#This Row],[V_phase]])))*0.3</f>
        <v>1.580286631604541E-3</v>
      </c>
    </row>
    <row r="128" spans="1:11" x14ac:dyDescent="0.25">
      <c r="A128">
        <v>-55</v>
      </c>
      <c r="B128">
        <v>-2.64</v>
      </c>
      <c r="C128">
        <v>146.63</v>
      </c>
      <c r="D128">
        <v>-2.66</v>
      </c>
      <c r="E128">
        <v>145.6</v>
      </c>
      <c r="F128">
        <f>_10sept_0_107[[#This Row],[H_mag]]-40</f>
        <v>-42.64</v>
      </c>
      <c r="G128">
        <f>_10sept_0_107[[#This Row],[V_mag]]-40</f>
        <v>-42.66</v>
      </c>
      <c r="H128">
        <f>(10^(_10sept_0_107[[#This Row],[H_mag_adj]]/20)*COS(RADIANS(_10sept_0_107[[#This Row],[H_phase]])))*0.3</f>
        <v>-1.8487511167987278E-3</v>
      </c>
      <c r="I128">
        <f>(10^(_10sept_0_107[[#This Row],[H_mag_adj]]/20)*SIN(RADIANS(_10sept_0_107[[#This Row],[H_phase]])))*0.3</f>
        <v>1.2176383632742694E-3</v>
      </c>
      <c r="J128">
        <f>(10^(_10sept_0_107[[#This Row],[V_mag_adj]]/20)*COS(RADIANS(_10sept_0_107[[#This Row],[V_phase]])))*0.3</f>
        <v>-1.8223632410135737E-3</v>
      </c>
      <c r="K128">
        <f>(10^(_10sept_0_107[[#This Row],[V_mag_adj]]/20)*SIN(RADIANS(_10sept_0_107[[#This Row],[V_phase]])))*0.3</f>
        <v>1.2477981533153162E-3</v>
      </c>
    </row>
    <row r="129" spans="1:11" x14ac:dyDescent="0.25">
      <c r="A129">
        <v>-54</v>
      </c>
      <c r="B129">
        <v>-2.4300000000000002</v>
      </c>
      <c r="C129">
        <v>160.41</v>
      </c>
      <c r="D129">
        <v>-2.4500000000000002</v>
      </c>
      <c r="E129">
        <v>159.18</v>
      </c>
      <c r="F129">
        <f>_10sept_0_107[[#This Row],[H_mag]]-40</f>
        <v>-42.43</v>
      </c>
      <c r="G129">
        <f>_10sept_0_107[[#This Row],[V_mag]]-40</f>
        <v>-42.45</v>
      </c>
      <c r="H129">
        <f>(10^(_10sept_0_107[[#This Row],[H_mag_adj]]/20)*COS(RADIANS(_10sept_0_107[[#This Row],[H_phase]])))*0.3</f>
        <v>-2.1366118250708325E-3</v>
      </c>
      <c r="I129">
        <f>(10^(_10sept_0_107[[#This Row],[H_mag_adj]]/20)*SIN(RADIANS(_10sept_0_107[[#This Row],[H_phase]])))*0.3</f>
        <v>7.6039308190848081E-4</v>
      </c>
      <c r="J129">
        <f>(10^(_10sept_0_107[[#This Row],[V_mag_adj]]/20)*COS(RADIANS(_10sept_0_107[[#This Row],[V_phase]])))*0.3</f>
        <v>-2.1149215887726973E-3</v>
      </c>
      <c r="K129">
        <f>(10^(_10sept_0_107[[#This Row],[V_mag_adj]]/20)*SIN(RADIANS(_10sept_0_107[[#This Row],[V_phase]])))*0.3</f>
        <v>8.0422823311404666E-4</v>
      </c>
    </row>
    <row r="130" spans="1:11" x14ac:dyDescent="0.25">
      <c r="A130">
        <v>-53</v>
      </c>
      <c r="B130">
        <v>-2.25</v>
      </c>
      <c r="C130">
        <v>173.47</v>
      </c>
      <c r="D130">
        <v>-2.27</v>
      </c>
      <c r="E130">
        <v>172.82</v>
      </c>
      <c r="F130">
        <f>_10sept_0_107[[#This Row],[H_mag]]-40</f>
        <v>-42.25</v>
      </c>
      <c r="G130">
        <f>_10sept_0_107[[#This Row],[V_mag]]-40</f>
        <v>-42.27</v>
      </c>
      <c r="H130">
        <f>(10^(_10sept_0_107[[#This Row],[H_mag_adj]]/20)*COS(RADIANS(_10sept_0_107[[#This Row],[H_phase]])))*0.3</f>
        <v>-2.3003534303217069E-3</v>
      </c>
      <c r="I130">
        <f>(10^(_10sept_0_107[[#This Row],[H_mag_adj]]/20)*SIN(RADIANS(_10sept_0_107[[#This Row],[H_phase]])))*0.3</f>
        <v>2.6331233804789103E-4</v>
      </c>
      <c r="J130">
        <f>(10^(_10sept_0_107[[#This Row],[V_mag_adj]]/20)*COS(RADIANS(_10sept_0_107[[#This Row],[V_phase]])))*0.3</f>
        <v>-2.2919348280953625E-3</v>
      </c>
      <c r="K130">
        <f>(10^(_10sept_0_107[[#This Row],[V_mag_adj]]/20)*SIN(RADIANS(_10sept_0_107[[#This Row],[V_phase]])))*0.3</f>
        <v>2.8872593403341397E-4</v>
      </c>
    </row>
    <row r="131" spans="1:11" x14ac:dyDescent="0.25">
      <c r="A131">
        <v>-52</v>
      </c>
      <c r="B131">
        <v>-2.11</v>
      </c>
      <c r="C131">
        <v>-173.2</v>
      </c>
      <c r="D131">
        <v>-2.14</v>
      </c>
      <c r="E131">
        <v>-174.1</v>
      </c>
      <c r="F131">
        <f>_10sept_0_107[[#This Row],[H_mag]]-40</f>
        <v>-42.11</v>
      </c>
      <c r="G131">
        <f>_10sept_0_107[[#This Row],[V_mag]]-40</f>
        <v>-42.14</v>
      </c>
      <c r="H131">
        <f>(10^(_10sept_0_107[[#This Row],[H_mag_adj]]/20)*COS(RADIANS(_10sept_0_107[[#This Row],[H_phase]])))*0.3</f>
        <v>-2.3364442228497105E-3</v>
      </c>
      <c r="I131">
        <f>(10^(_10sept_0_107[[#This Row],[H_mag_adj]]/20)*SIN(RADIANS(_10sept_0_107[[#This Row],[H_phase]])))*0.3</f>
        <v>-2.7860410603761213E-4</v>
      </c>
      <c r="J131">
        <f>(10^(_10sept_0_107[[#This Row],[V_mag_adj]]/20)*COS(RADIANS(_10sept_0_107[[#This Row],[V_phase]])))*0.3</f>
        <v>-2.3324621374833689E-3</v>
      </c>
      <c r="K131">
        <f>(10^(_10sept_0_107[[#This Row],[V_mag_adj]]/20)*SIN(RADIANS(_10sept_0_107[[#This Row],[V_phase]])))*0.3</f>
        <v>-2.4103651457124212E-4</v>
      </c>
    </row>
    <row r="132" spans="1:11" x14ac:dyDescent="0.25">
      <c r="A132">
        <v>-51</v>
      </c>
      <c r="B132">
        <v>-2</v>
      </c>
      <c r="C132">
        <v>-160.16999999999999</v>
      </c>
      <c r="D132">
        <v>-2.0299999999999998</v>
      </c>
      <c r="E132">
        <v>-160.96</v>
      </c>
      <c r="F132">
        <f>_10sept_0_107[[#This Row],[H_mag]]-40</f>
        <v>-42</v>
      </c>
      <c r="G132">
        <f>_10sept_0_107[[#This Row],[V_mag]]-40</f>
        <v>-42.03</v>
      </c>
      <c r="H132">
        <f>(10^(_10sept_0_107[[#This Row],[H_mag_adj]]/20)*COS(RADIANS(_10sept_0_107[[#This Row],[H_phase]])))*0.3</f>
        <v>-2.2416815207999255E-3</v>
      </c>
      <c r="I132">
        <f>(10^(_10sept_0_107[[#This Row],[H_mag_adj]]/20)*SIN(RADIANS(_10sept_0_107[[#This Row],[H_phase]])))*0.3</f>
        <v>-8.0838113512492823E-4</v>
      </c>
      <c r="J132">
        <f>(10^(_10sept_0_107[[#This Row],[V_mag_adj]]/20)*COS(RADIANS(_10sept_0_107[[#This Row],[V_phase]])))*0.3</f>
        <v>-2.2448472938499694E-3</v>
      </c>
      <c r="K132">
        <f>(10^(_10sept_0_107[[#This Row],[V_mag_adj]]/20)*SIN(RADIANS(_10sept_0_107[[#This Row],[V_phase]])))*0.3</f>
        <v>-7.7471634121495066E-4</v>
      </c>
    </row>
    <row r="133" spans="1:11" x14ac:dyDescent="0.25">
      <c r="A133">
        <v>-50</v>
      </c>
      <c r="B133">
        <v>-1.9</v>
      </c>
      <c r="C133">
        <v>-146.69</v>
      </c>
      <c r="D133">
        <v>-1.93</v>
      </c>
      <c r="E133">
        <v>-147.35</v>
      </c>
      <c r="F133">
        <f>_10sept_0_107[[#This Row],[H_mag]]-40</f>
        <v>-41.9</v>
      </c>
      <c r="G133">
        <f>_10sept_0_107[[#This Row],[V_mag]]-40</f>
        <v>-41.93</v>
      </c>
      <c r="H133">
        <f>(10^(_10sept_0_107[[#This Row],[H_mag_adj]]/20)*COS(RADIANS(_10sept_0_107[[#This Row],[H_phase]])))*0.3</f>
        <v>-2.0145481254512784E-3</v>
      </c>
      <c r="I133">
        <f>(10^(_10sept_0_107[[#This Row],[H_mag_adj]]/20)*SIN(RADIANS(_10sept_0_107[[#This Row],[H_phase]])))*0.3</f>
        <v>-1.3238141529507239E-3</v>
      </c>
      <c r="J133">
        <f>(10^(_10sept_0_107[[#This Row],[V_mag_adj]]/20)*COS(RADIANS(_10sept_0_107[[#This Row],[V_phase]])))*0.3</f>
        <v>-2.0226652607901138E-3</v>
      </c>
      <c r="K133">
        <f>(10^(_10sept_0_107[[#This Row],[V_mag_adj]]/20)*SIN(RADIANS(_10sept_0_107[[#This Row],[V_phase]])))*0.3</f>
        <v>-1.2960368174011567E-3</v>
      </c>
    </row>
    <row r="134" spans="1:11" x14ac:dyDescent="0.25">
      <c r="A134">
        <v>-49</v>
      </c>
      <c r="B134">
        <v>-1.81</v>
      </c>
      <c r="C134">
        <v>-133.36000000000001</v>
      </c>
      <c r="D134">
        <v>-1.83</v>
      </c>
      <c r="E134">
        <v>-134.02000000000001</v>
      </c>
      <c r="F134">
        <f>_10sept_0_107[[#This Row],[H_mag]]-40</f>
        <v>-41.81</v>
      </c>
      <c r="G134">
        <f>_10sept_0_107[[#This Row],[V_mag]]-40</f>
        <v>-41.83</v>
      </c>
      <c r="H134">
        <f>(10^(_10sept_0_107[[#This Row],[H_mag_adj]]/20)*COS(RADIANS(_10sept_0_107[[#This Row],[H_phase]])))*0.3</f>
        <v>-1.6722933601910843E-3</v>
      </c>
      <c r="I134">
        <f>(10^(_10sept_0_107[[#This Row],[H_mag_adj]]/20)*SIN(RADIANS(_10sept_0_107[[#This Row],[H_phase]])))*0.3</f>
        <v>-1.7708754825395529E-3</v>
      </c>
      <c r="J134">
        <f>(10^(_10sept_0_107[[#This Row],[V_mag_adj]]/20)*COS(RADIANS(_10sept_0_107[[#This Row],[V_phase]])))*0.3</f>
        <v>-1.6886881537846968E-3</v>
      </c>
      <c r="K134">
        <f>(10^(_10sept_0_107[[#This Row],[V_mag_adj]]/20)*SIN(RADIANS(_10sept_0_107[[#This Row],[V_phase]])))*0.3</f>
        <v>-1.7474666566184816E-3</v>
      </c>
    </row>
    <row r="135" spans="1:11" x14ac:dyDescent="0.25">
      <c r="A135">
        <v>-48</v>
      </c>
      <c r="B135">
        <v>-1.73</v>
      </c>
      <c r="C135">
        <v>-120.73</v>
      </c>
      <c r="D135">
        <v>-1.74</v>
      </c>
      <c r="E135">
        <v>-121.15</v>
      </c>
      <c r="F135">
        <f>_10sept_0_107[[#This Row],[H_mag]]-40</f>
        <v>-41.73</v>
      </c>
      <c r="G135">
        <f>_10sept_0_107[[#This Row],[V_mag]]-40</f>
        <v>-41.74</v>
      </c>
      <c r="H135">
        <f>(10^(_10sept_0_107[[#This Row],[H_mag_adj]]/20)*COS(RADIANS(_10sept_0_107[[#This Row],[H_phase]])))*0.3</f>
        <v>-1.2561348397975276E-3</v>
      </c>
      <c r="I135">
        <f>(10^(_10sept_0_107[[#This Row],[H_mag_adj]]/20)*SIN(RADIANS(_10sept_0_107[[#This Row],[H_phase]])))*0.3</f>
        <v>-2.1130510974844883E-3</v>
      </c>
      <c r="J135">
        <f>(10^(_10sept_0_107[[#This Row],[V_mag_adj]]/20)*COS(RADIANS(_10sept_0_107[[#This Row],[V_phase]])))*0.3</f>
        <v>-1.2701272957036996E-3</v>
      </c>
      <c r="K135">
        <f>(10^(_10sept_0_107[[#This Row],[V_mag_adj]]/20)*SIN(RADIANS(_10sept_0_107[[#This Row],[V_phase]])))*0.3</f>
        <v>-2.1013657790725374E-3</v>
      </c>
    </row>
    <row r="136" spans="1:11" x14ac:dyDescent="0.25">
      <c r="A136">
        <v>-47</v>
      </c>
      <c r="B136">
        <v>-1.67</v>
      </c>
      <c r="C136">
        <v>-107.87</v>
      </c>
      <c r="D136">
        <v>-1.71</v>
      </c>
      <c r="E136">
        <v>-108.83</v>
      </c>
      <c r="F136">
        <f>_10sept_0_107[[#This Row],[H_mag]]-40</f>
        <v>-41.67</v>
      </c>
      <c r="G136">
        <f>_10sept_0_107[[#This Row],[V_mag]]-40</f>
        <v>-41.71</v>
      </c>
      <c r="H136">
        <f>(10^(_10sept_0_107[[#This Row],[H_mag_adj]]/20)*COS(RADIANS(_10sept_0_107[[#This Row],[H_phase]])))*0.3</f>
        <v>-7.5955488395617428E-4</v>
      </c>
      <c r="I136">
        <f>(10^(_10sept_0_107[[#This Row],[H_mag_adj]]/20)*SIN(RADIANS(_10sept_0_107[[#This Row],[H_phase]])))*0.3</f>
        <v>-2.3558439266008245E-3</v>
      </c>
      <c r="J136">
        <f>(10^(_10sept_0_107[[#This Row],[V_mag_adj]]/20)*COS(RADIANS(_10sept_0_107[[#This Row],[V_phase]])))*0.3</f>
        <v>-7.9524826724290416E-4</v>
      </c>
      <c r="K136">
        <f>(10^(_10sept_0_107[[#This Row],[V_mag_adj]]/20)*SIN(RADIANS(_10sept_0_107[[#This Row],[V_phase]])))*0.3</f>
        <v>-2.3320232508979078E-3</v>
      </c>
    </row>
    <row r="137" spans="1:11" x14ac:dyDescent="0.25">
      <c r="A137">
        <v>-46</v>
      </c>
      <c r="B137">
        <v>-1.66</v>
      </c>
      <c r="C137">
        <v>-94.66</v>
      </c>
      <c r="D137">
        <v>-1.69</v>
      </c>
      <c r="E137">
        <v>-95.5</v>
      </c>
      <c r="F137">
        <f>_10sept_0_107[[#This Row],[H_mag]]-40</f>
        <v>-41.66</v>
      </c>
      <c r="G137">
        <f>_10sept_0_107[[#This Row],[V_mag]]-40</f>
        <v>-41.69</v>
      </c>
      <c r="H137">
        <f>(10^(_10sept_0_107[[#This Row],[H_mag_adj]]/20)*COS(RADIANS(_10sept_0_107[[#This Row],[H_phase]])))*0.3</f>
        <v>-2.0132867129020178E-4</v>
      </c>
      <c r="I137">
        <f>(10^(_10sept_0_107[[#This Row],[H_mag_adj]]/20)*SIN(RADIANS(_10sept_0_107[[#This Row],[H_phase]])))*0.3</f>
        <v>-2.4699220662586798E-3</v>
      </c>
      <c r="J137">
        <f>(10^(_10sept_0_107[[#This Row],[V_mag_adj]]/20)*COS(RADIANS(_10sept_0_107[[#This Row],[V_phase]])))*0.3</f>
        <v>-2.3669774816019497E-4</v>
      </c>
      <c r="K137">
        <f>(10^(_10sept_0_107[[#This Row],[V_mag_adj]]/20)*SIN(RADIANS(_10sept_0_107[[#This Row],[V_phase]])))*0.3</f>
        <v>-2.4582001026181677E-3</v>
      </c>
    </row>
    <row r="138" spans="1:11" x14ac:dyDescent="0.25">
      <c r="A138">
        <v>-45</v>
      </c>
      <c r="B138">
        <v>-1.71</v>
      </c>
      <c r="C138">
        <v>-81.96</v>
      </c>
      <c r="D138">
        <v>-1.75</v>
      </c>
      <c r="E138">
        <v>-82.95</v>
      </c>
      <c r="F138">
        <f>_10sept_0_107[[#This Row],[H_mag]]-40</f>
        <v>-41.71</v>
      </c>
      <c r="G138">
        <f>_10sept_0_107[[#This Row],[V_mag]]-40</f>
        <v>-41.75</v>
      </c>
      <c r="H138">
        <f>(10^(_10sept_0_107[[#This Row],[H_mag_adj]]/20)*COS(RADIANS(_10sept_0_107[[#This Row],[H_phase]])))*0.3</f>
        <v>3.4461045988798508E-4</v>
      </c>
      <c r="I138">
        <f>(10^(_10sept_0_107[[#This Row],[H_mag_adj]]/20)*SIN(RADIANS(_10sept_0_107[[#This Row],[H_phase]])))*0.3</f>
        <v>-2.4396712647848841E-3</v>
      </c>
      <c r="J138">
        <f>(10^(_10sept_0_107[[#This Row],[V_mag_adj]]/20)*COS(RADIANS(_10sept_0_107[[#This Row],[V_phase]])))*0.3</f>
        <v>3.01017190536817E-4</v>
      </c>
      <c r="K138">
        <f>(10^(_10sept_0_107[[#This Row],[V_mag_adj]]/20)*SIN(RADIANS(_10sept_0_107[[#This Row],[V_phase]])))*0.3</f>
        <v>-2.4340262753550644E-3</v>
      </c>
    </row>
    <row r="139" spans="1:11" x14ac:dyDescent="0.25">
      <c r="A139">
        <v>-44</v>
      </c>
      <c r="B139">
        <v>-1.83</v>
      </c>
      <c r="C139">
        <v>-69.44</v>
      </c>
      <c r="D139">
        <v>-1.83</v>
      </c>
      <c r="E139">
        <v>-69.64</v>
      </c>
      <c r="F139">
        <f>_10sept_0_107[[#This Row],[H_mag]]-40</f>
        <v>-41.83</v>
      </c>
      <c r="G139">
        <f>_10sept_0_107[[#This Row],[V_mag]]-40</f>
        <v>-41.83</v>
      </c>
      <c r="H139">
        <f>(10^(_10sept_0_107[[#This Row],[H_mag_adj]]/20)*COS(RADIANS(_10sept_0_107[[#This Row],[H_phase]])))*0.3</f>
        <v>8.5341644816369763E-4</v>
      </c>
      <c r="I139">
        <f>(10^(_10sept_0_107[[#This Row],[H_mag_adj]]/20)*SIN(RADIANS(_10sept_0_107[[#This Row],[H_phase]])))*0.3</f>
        <v>-2.2752994885794266E-3</v>
      </c>
      <c r="J139">
        <f>(10^(_10sept_0_107[[#This Row],[V_mag_adj]]/20)*COS(RADIANS(_10sept_0_107[[#This Row],[V_phase]])))*0.3</f>
        <v>8.4546897147877995E-4</v>
      </c>
      <c r="K139">
        <f>(10^(_10sept_0_107[[#This Row],[V_mag_adj]]/20)*SIN(RADIANS(_10sept_0_107[[#This Row],[V_phase]])))*0.3</f>
        <v>-2.278264606008871E-3</v>
      </c>
    </row>
    <row r="140" spans="1:11" x14ac:dyDescent="0.25">
      <c r="A140">
        <v>-43</v>
      </c>
      <c r="B140">
        <v>-1.91</v>
      </c>
      <c r="C140">
        <v>-55.42</v>
      </c>
      <c r="D140">
        <v>-1.93</v>
      </c>
      <c r="E140">
        <v>-56.33</v>
      </c>
      <c r="F140">
        <f>_10sept_0_107[[#This Row],[H_mag]]-40</f>
        <v>-41.91</v>
      </c>
      <c r="G140">
        <f>_10sept_0_107[[#This Row],[V_mag]]-40</f>
        <v>-41.93</v>
      </c>
      <c r="H140">
        <f>(10^(_10sept_0_107[[#This Row],[H_mag_adj]]/20)*COS(RADIANS(_10sept_0_107[[#This Row],[H_phase]])))*0.3</f>
        <v>1.3665649134285253E-3</v>
      </c>
      <c r="I140">
        <f>(10^(_10sept_0_107[[#This Row],[H_mag_adj]]/20)*SIN(RADIANS(_10sept_0_107[[#This Row],[H_phase]])))*0.3</f>
        <v>-1.9824287445007159E-3</v>
      </c>
      <c r="J140">
        <f>(10^(_10sept_0_107[[#This Row],[V_mag_adj]]/20)*COS(RADIANS(_10sept_0_107[[#This Row],[V_phase]])))*0.3</f>
        <v>1.3318377601509502E-3</v>
      </c>
      <c r="K140">
        <f>(10^(_10sept_0_107[[#This Row],[V_mag_adj]]/20)*SIN(RADIANS(_10sept_0_107[[#This Row],[V_phase]])))*0.3</f>
        <v>-1.9992734605107322E-3</v>
      </c>
    </row>
    <row r="141" spans="1:11" x14ac:dyDescent="0.25">
      <c r="A141">
        <v>-42</v>
      </c>
      <c r="B141">
        <v>-1.98</v>
      </c>
      <c r="C141">
        <v>-41.46</v>
      </c>
      <c r="D141">
        <v>-2.0099999999999998</v>
      </c>
      <c r="E141">
        <v>-42.3</v>
      </c>
      <c r="F141">
        <f>_10sept_0_107[[#This Row],[H_mag]]-40</f>
        <v>-41.98</v>
      </c>
      <c r="G141">
        <f>_10sept_0_107[[#This Row],[V_mag]]-40</f>
        <v>-42.01</v>
      </c>
      <c r="H141">
        <f>(10^(_10sept_0_107[[#This Row],[H_mag_adj]]/20)*COS(RADIANS(_10sept_0_107[[#This Row],[H_phase]])))*0.3</f>
        <v>1.7899687649778797E-3</v>
      </c>
      <c r="I141">
        <f>(10^(_10sept_0_107[[#This Row],[H_mag_adj]]/20)*SIN(RADIANS(_10sept_0_107[[#This Row],[H_phase]])))*0.3</f>
        <v>-1.5814041930246395E-3</v>
      </c>
      <c r="J141">
        <f>(10^(_10sept_0_107[[#This Row],[V_mag_adj]]/20)*COS(RADIANS(_10sept_0_107[[#This Row],[V_phase]])))*0.3</f>
        <v>1.7605015665351144E-3</v>
      </c>
      <c r="K141">
        <f>(10^(_10sept_0_107[[#This Row],[V_mag_adj]]/20)*SIN(RADIANS(_10sept_0_107[[#This Row],[V_phase]])))*0.3</f>
        <v>-1.6019331696241845E-3</v>
      </c>
    </row>
    <row r="142" spans="1:11" x14ac:dyDescent="0.25">
      <c r="A142">
        <v>-41</v>
      </c>
      <c r="B142">
        <v>-1.97</v>
      </c>
      <c r="C142">
        <v>-26.9</v>
      </c>
      <c r="D142">
        <v>-1.99</v>
      </c>
      <c r="E142">
        <v>-28.11</v>
      </c>
      <c r="F142">
        <f>_10sept_0_107[[#This Row],[H_mag]]-40</f>
        <v>-41.97</v>
      </c>
      <c r="G142">
        <f>_10sept_0_107[[#This Row],[V_mag]]-40</f>
        <v>-41.99</v>
      </c>
      <c r="H142">
        <f>(10^(_10sept_0_107[[#This Row],[H_mag_adj]]/20)*COS(RADIANS(_10sept_0_107[[#This Row],[H_phase]])))*0.3</f>
        <v>2.1324925356444608E-3</v>
      </c>
      <c r="I142">
        <f>(10^(_10sept_0_107[[#This Row],[H_mag_adj]]/20)*SIN(RADIANS(_10sept_0_107[[#This Row],[H_phase]])))*0.3</f>
        <v>-1.0818752109584303E-3</v>
      </c>
      <c r="J142">
        <f>(10^(_10sept_0_107[[#This Row],[V_mag_adj]]/20)*COS(RADIANS(_10sept_0_107[[#This Row],[V_phase]])))*0.3</f>
        <v>2.1043201927036046E-3</v>
      </c>
      <c r="K142">
        <f>(10^(_10sept_0_107[[#This Row],[V_mag_adj]]/20)*SIN(RADIANS(_10sept_0_107[[#This Row],[V_phase]])))*0.3</f>
        <v>-1.1240743698554109E-3</v>
      </c>
    </row>
    <row r="143" spans="1:11" x14ac:dyDescent="0.25">
      <c r="A143">
        <v>-40</v>
      </c>
      <c r="B143">
        <v>-1.86</v>
      </c>
      <c r="C143">
        <v>-13.01</v>
      </c>
      <c r="D143">
        <v>-1.89</v>
      </c>
      <c r="E143">
        <v>-14.05</v>
      </c>
      <c r="F143">
        <f>_10sept_0_107[[#This Row],[H_mag]]-40</f>
        <v>-41.86</v>
      </c>
      <c r="G143">
        <f>_10sept_0_107[[#This Row],[V_mag]]-40</f>
        <v>-41.89</v>
      </c>
      <c r="H143">
        <f>(10^(_10sept_0_107[[#This Row],[H_mag_adj]]/20)*COS(RADIANS(_10sept_0_107[[#This Row],[H_phase]])))*0.3</f>
        <v>2.3595418307737689E-3</v>
      </c>
      <c r="I143">
        <f>(10^(_10sept_0_107[[#This Row],[H_mag_adj]]/20)*SIN(RADIANS(_10sept_0_107[[#This Row],[H_phase]])))*0.3</f>
        <v>-5.4517693951261742E-4</v>
      </c>
      <c r="J143">
        <f>(10^(_10sept_0_107[[#This Row],[V_mag_adj]]/20)*COS(RADIANS(_10sept_0_107[[#This Row],[V_phase]])))*0.3</f>
        <v>2.341157889721258E-3</v>
      </c>
      <c r="K143">
        <f>(10^(_10sept_0_107[[#This Row],[V_mag_adj]]/20)*SIN(RADIANS(_10sept_0_107[[#This Row],[V_phase]])))*0.3</f>
        <v>-5.8588674428864047E-4</v>
      </c>
    </row>
    <row r="144" spans="1:11" x14ac:dyDescent="0.25">
      <c r="A144">
        <v>-39</v>
      </c>
      <c r="B144">
        <v>-1.69</v>
      </c>
      <c r="C144">
        <v>0.28000000000000003</v>
      </c>
      <c r="D144">
        <v>-1.72</v>
      </c>
      <c r="E144">
        <v>-0.84</v>
      </c>
      <c r="F144">
        <f>_10sept_0_107[[#This Row],[H_mag]]-40</f>
        <v>-41.69</v>
      </c>
      <c r="G144">
        <f>_10sept_0_107[[#This Row],[V_mag]]-40</f>
        <v>-41.72</v>
      </c>
      <c r="H144">
        <f>(10^(_10sept_0_107[[#This Row],[H_mag_adj]]/20)*COS(RADIANS(_10sept_0_107[[#This Row],[H_phase]])))*0.3</f>
        <v>2.4695400216862965E-3</v>
      </c>
      <c r="I144">
        <f>(10^(_10sept_0_107[[#This Row],[H_mag_adj]]/20)*SIN(RADIANS(_10sept_0_107[[#This Row],[H_phase]])))*0.3</f>
        <v>1.2068545302537698E-5</v>
      </c>
      <c r="J144">
        <f>(10^(_10sept_0_107[[#This Row],[V_mag_adj]]/20)*COS(RADIANS(_10sept_0_107[[#This Row],[V_phase]])))*0.3</f>
        <v>2.4607901505831792E-3</v>
      </c>
      <c r="K144">
        <f>(10^(_10sept_0_107[[#This Row],[V_mag_adj]]/20)*SIN(RADIANS(_10sept_0_107[[#This Row],[V_phase]])))*0.3</f>
        <v>-3.6079652876261156E-5</v>
      </c>
    </row>
    <row r="145" spans="1:11" x14ac:dyDescent="0.25">
      <c r="A145">
        <v>-38</v>
      </c>
      <c r="B145">
        <v>-1.5</v>
      </c>
      <c r="C145">
        <v>13.29</v>
      </c>
      <c r="D145">
        <v>-1.52</v>
      </c>
      <c r="E145">
        <v>12.56</v>
      </c>
      <c r="F145">
        <f>_10sept_0_107[[#This Row],[H_mag]]-40</f>
        <v>-41.5</v>
      </c>
      <c r="G145">
        <f>_10sept_0_107[[#This Row],[V_mag]]-40</f>
        <v>-41.52</v>
      </c>
      <c r="H145">
        <f>(10^(_10sept_0_107[[#This Row],[H_mag_adj]]/20)*COS(RADIANS(_10sept_0_107[[#This Row],[H_phase]])))*0.3</f>
        <v>2.4565852383133238E-3</v>
      </c>
      <c r="I145">
        <f>(10^(_10sept_0_107[[#This Row],[H_mag_adj]]/20)*SIN(RADIANS(_10sept_0_107[[#This Row],[H_phase]])))*0.3</f>
        <v>5.8025944745286357E-4</v>
      </c>
      <c r="J145">
        <f>(10^(_10sept_0_107[[#This Row],[V_mag_adj]]/20)*COS(RADIANS(_10sept_0_107[[#This Row],[V_phase]])))*0.3</f>
        <v>2.4581121474128516E-3</v>
      </c>
      <c r="K145">
        <f>(10^(_10sept_0_107[[#This Row],[V_mag_adj]]/20)*SIN(RADIANS(_10sept_0_107[[#This Row],[V_phase]])))*0.3</f>
        <v>5.4765161503066476E-4</v>
      </c>
    </row>
    <row r="146" spans="1:11" x14ac:dyDescent="0.25">
      <c r="A146">
        <v>-37</v>
      </c>
      <c r="B146">
        <v>-1.33</v>
      </c>
      <c r="C146">
        <v>25.99</v>
      </c>
      <c r="D146">
        <v>-1.35</v>
      </c>
      <c r="E146">
        <v>24.77</v>
      </c>
      <c r="F146">
        <f>_10sept_0_107[[#This Row],[H_mag]]-40</f>
        <v>-41.33</v>
      </c>
      <c r="G146">
        <f>_10sept_0_107[[#This Row],[V_mag]]-40</f>
        <v>-41.35</v>
      </c>
      <c r="H146">
        <f>(10^(_10sept_0_107[[#This Row],[H_mag_adj]]/20)*COS(RADIANS(_10sept_0_107[[#This Row],[H_phase]])))*0.3</f>
        <v>2.3137605018406374E-3</v>
      </c>
      <c r="I146">
        <f>(10^(_10sept_0_107[[#This Row],[H_mag_adj]]/20)*SIN(RADIANS(_10sept_0_107[[#This Row],[H_phase]])))*0.3</f>
        <v>1.1279965503381536E-3</v>
      </c>
      <c r="J146">
        <f>(10^(_10sept_0_107[[#This Row],[V_mag_adj]]/20)*COS(RADIANS(_10sept_0_107[[#This Row],[V_phase]])))*0.3</f>
        <v>2.3318771035160343E-3</v>
      </c>
      <c r="K146">
        <f>(10^(_10sept_0_107[[#This Row],[V_mag_adj]]/20)*SIN(RADIANS(_10sept_0_107[[#This Row],[V_phase]])))*0.3</f>
        <v>1.0759971990427345E-3</v>
      </c>
    </row>
    <row r="147" spans="1:11" x14ac:dyDescent="0.25">
      <c r="A147">
        <v>-36</v>
      </c>
      <c r="B147">
        <v>-1.2</v>
      </c>
      <c r="C147">
        <v>37.700000000000003</v>
      </c>
      <c r="D147">
        <v>-1.22</v>
      </c>
      <c r="E147">
        <v>36.69</v>
      </c>
      <c r="F147">
        <f>_10sept_0_107[[#This Row],[H_mag]]-40</f>
        <v>-41.2</v>
      </c>
      <c r="G147">
        <f>_10sept_0_107[[#This Row],[V_mag]]-40</f>
        <v>-41.22</v>
      </c>
      <c r="H147">
        <f>(10^(_10sept_0_107[[#This Row],[H_mag_adj]]/20)*COS(RADIANS(_10sept_0_107[[#This Row],[H_phase]])))*0.3</f>
        <v>2.0673806661932943E-3</v>
      </c>
      <c r="I147">
        <f>(10^(_10sept_0_107[[#This Row],[H_mag_adj]]/20)*SIN(RADIANS(_10sept_0_107[[#This Row],[H_phase]])))*0.3</f>
        <v>1.5978533588264026E-3</v>
      </c>
      <c r="J147">
        <f>(10^(_10sept_0_107[[#This Row],[V_mag_adj]]/20)*COS(RADIANS(_10sept_0_107[[#This Row],[V_phase]])))*0.3</f>
        <v>2.090405803647867E-3</v>
      </c>
      <c r="K147">
        <f>(10^(_10sept_0_107[[#This Row],[V_mag_adj]]/20)*SIN(RADIANS(_10sept_0_107[[#This Row],[V_phase]])))*0.3</f>
        <v>1.5575729918896944E-3</v>
      </c>
    </row>
    <row r="148" spans="1:11" x14ac:dyDescent="0.25">
      <c r="A148">
        <v>-35</v>
      </c>
      <c r="B148">
        <v>-1.1100000000000001</v>
      </c>
      <c r="C148">
        <v>49.94</v>
      </c>
      <c r="D148">
        <v>-1.1299999999999999</v>
      </c>
      <c r="E148">
        <v>48.78</v>
      </c>
      <c r="F148">
        <f>_10sept_0_107[[#This Row],[H_mag]]-40</f>
        <v>-41.11</v>
      </c>
      <c r="G148">
        <f>_10sept_0_107[[#This Row],[V_mag]]-40</f>
        <v>-41.13</v>
      </c>
      <c r="H148">
        <f>(10^(_10sept_0_107[[#This Row],[H_mag_adj]]/20)*COS(RADIANS(_10sept_0_107[[#This Row],[H_phase]])))*0.3</f>
        <v>1.699143958902205E-3</v>
      </c>
      <c r="I148">
        <f>(10^(_10sept_0_107[[#This Row],[H_mag_adj]]/20)*SIN(RADIANS(_10sept_0_107[[#This Row],[H_phase]])))*0.3</f>
        <v>2.0206597900559132E-3</v>
      </c>
      <c r="J148">
        <f>(10^(_10sept_0_107[[#This Row],[V_mag_adj]]/20)*COS(RADIANS(_10sept_0_107[[#This Row],[V_phase]])))*0.3</f>
        <v>1.7357016497823797E-3</v>
      </c>
      <c r="K148">
        <f>(10^(_10sept_0_107[[#This Row],[V_mag_adj]]/20)*SIN(RADIANS(_10sept_0_107[[#This Row],[V_phase]])))*0.3</f>
        <v>1.9812801428678839E-3</v>
      </c>
    </row>
    <row r="149" spans="1:11" x14ac:dyDescent="0.25">
      <c r="A149">
        <v>-34</v>
      </c>
      <c r="B149">
        <v>-1.04</v>
      </c>
      <c r="C149">
        <v>62.25</v>
      </c>
      <c r="D149">
        <v>-1.07</v>
      </c>
      <c r="E149">
        <v>60.91</v>
      </c>
      <c r="F149">
        <f>_10sept_0_107[[#This Row],[H_mag]]-40</f>
        <v>-41.04</v>
      </c>
      <c r="G149">
        <f>_10sept_0_107[[#This Row],[V_mag]]-40</f>
        <v>-41.07</v>
      </c>
      <c r="H149">
        <f>(10^(_10sept_0_107[[#This Row],[H_mag_adj]]/20)*COS(RADIANS(_10sept_0_107[[#This Row],[H_phase]])))*0.3</f>
        <v>1.2392181629957814E-3</v>
      </c>
      <c r="I149">
        <f>(10^(_10sept_0_107[[#This Row],[H_mag_adj]]/20)*SIN(RADIANS(_10sept_0_107[[#This Row],[H_phase]])))*0.3</f>
        <v>2.355366309463825E-3</v>
      </c>
      <c r="J149">
        <f>(10^(_10sept_0_107[[#This Row],[V_mag_adj]]/20)*COS(RADIANS(_10sept_0_107[[#This Row],[V_phase]])))*0.3</f>
        <v>1.2894986998811051E-3</v>
      </c>
      <c r="K149">
        <f>(10^(_10sept_0_107[[#This Row],[V_mag_adj]]/20)*SIN(RADIANS(_10sept_0_107[[#This Row],[V_phase]])))*0.3</f>
        <v>2.3177237420149745E-3</v>
      </c>
    </row>
    <row r="150" spans="1:11" x14ac:dyDescent="0.25">
      <c r="A150">
        <v>-33</v>
      </c>
      <c r="B150">
        <v>-0.96</v>
      </c>
      <c r="C150">
        <v>74.37</v>
      </c>
      <c r="D150">
        <v>-0.99</v>
      </c>
      <c r="E150">
        <v>73.36</v>
      </c>
      <c r="F150">
        <f>_10sept_0_107[[#This Row],[H_mag]]-40</f>
        <v>-40.96</v>
      </c>
      <c r="G150">
        <f>_10sept_0_107[[#This Row],[V_mag]]-40</f>
        <v>-40.99</v>
      </c>
      <c r="H150">
        <f>(10^(_10sept_0_107[[#This Row],[H_mag_adj]]/20)*COS(RADIANS(_10sept_0_107[[#This Row],[H_phase]])))*0.3</f>
        <v>7.2369852353550243E-4</v>
      </c>
      <c r="I150">
        <f>(10^(_10sept_0_107[[#This Row],[H_mag_adj]]/20)*SIN(RADIANS(_10sept_0_107[[#This Row],[H_phase]])))*0.3</f>
        <v>2.5867669043656873E-3</v>
      </c>
      <c r="J150">
        <f>(10^(_10sept_0_107[[#This Row],[V_mag_adj]]/20)*COS(RADIANS(_10sept_0_107[[#This Row],[V_phase]])))*0.3</f>
        <v>7.6653071858709821E-4</v>
      </c>
      <c r="K150">
        <f>(10^(_10sept_0_107[[#This Row],[V_mag_adj]]/20)*SIN(RADIANS(_10sept_0_107[[#This Row],[V_phase]])))*0.3</f>
        <v>2.5647348422825718E-3</v>
      </c>
    </row>
    <row r="151" spans="1:11" x14ac:dyDescent="0.25">
      <c r="A151">
        <v>-32</v>
      </c>
      <c r="B151">
        <v>-0.87</v>
      </c>
      <c r="C151">
        <v>85.91</v>
      </c>
      <c r="D151">
        <v>-0.91</v>
      </c>
      <c r="E151">
        <v>84.9</v>
      </c>
      <c r="F151">
        <f>_10sept_0_107[[#This Row],[H_mag]]-40</f>
        <v>-40.869999999999997</v>
      </c>
      <c r="G151">
        <f>_10sept_0_107[[#This Row],[V_mag]]-40</f>
        <v>-40.909999999999997</v>
      </c>
      <c r="H151">
        <f>(10^(_10sept_0_107[[#This Row],[H_mag_adj]]/20)*COS(RADIANS(_10sept_0_107[[#This Row],[H_phase]])))*0.3</f>
        <v>1.9357667716068109E-4</v>
      </c>
      <c r="I151">
        <f>(10^(_10sept_0_107[[#This Row],[H_mag_adj]]/20)*SIN(RADIANS(_10sept_0_107[[#This Row],[H_phase]])))*0.3</f>
        <v>2.7071592423188813E-3</v>
      </c>
      <c r="J151">
        <f>(10^(_10sept_0_107[[#This Row],[V_mag_adj]]/20)*COS(RADIANS(_10sept_0_107[[#This Row],[V_phase]])))*0.3</f>
        <v>2.4015694693262893E-4</v>
      </c>
      <c r="K151">
        <f>(10^(_10sept_0_107[[#This Row],[V_mag_adj]]/20)*SIN(RADIANS(_10sept_0_107[[#This Row],[V_phase]])))*0.3</f>
        <v>2.6909058254655756E-3</v>
      </c>
    </row>
    <row r="152" spans="1:11" x14ac:dyDescent="0.25">
      <c r="A152">
        <v>-31</v>
      </c>
      <c r="B152">
        <v>-0.77</v>
      </c>
      <c r="C152">
        <v>97.43</v>
      </c>
      <c r="D152">
        <v>-0.81</v>
      </c>
      <c r="E152">
        <v>96.26</v>
      </c>
      <c r="F152">
        <f>_10sept_0_107[[#This Row],[H_mag]]-40</f>
        <v>-40.770000000000003</v>
      </c>
      <c r="G152">
        <f>_10sept_0_107[[#This Row],[V_mag]]-40</f>
        <v>-40.81</v>
      </c>
      <c r="H152">
        <f>(10^(_10sept_0_107[[#This Row],[H_mag_adj]]/20)*COS(RADIANS(_10sept_0_107[[#This Row],[H_phase]])))*0.3</f>
        <v>-3.5503367122132308E-4</v>
      </c>
      <c r="I152">
        <f>(10^(_10sept_0_107[[#This Row],[H_mag_adj]]/20)*SIN(RADIANS(_10sept_0_107[[#This Row],[H_phase]])))*0.3</f>
        <v>2.7224464423457515E-3</v>
      </c>
      <c r="J152">
        <f>(10^(_10sept_0_107[[#This Row],[V_mag_adj]]/20)*COS(RADIANS(_10sept_0_107[[#This Row],[V_phase]])))*0.3</f>
        <v>-2.9799471802581333E-4</v>
      </c>
      <c r="K152">
        <f>(10^(_10sept_0_107[[#This Row],[V_mag_adj]]/20)*SIN(RADIANS(_10sept_0_107[[#This Row],[V_phase]])))*0.3</f>
        <v>2.7165890479898683E-3</v>
      </c>
    </row>
    <row r="153" spans="1:11" x14ac:dyDescent="0.25">
      <c r="A153">
        <v>-30</v>
      </c>
      <c r="B153">
        <v>-0.68</v>
      </c>
      <c r="C153">
        <v>108.59</v>
      </c>
      <c r="D153">
        <v>-0.71</v>
      </c>
      <c r="E153">
        <v>107.75</v>
      </c>
      <c r="F153">
        <f>_10sept_0_107[[#This Row],[H_mag]]-40</f>
        <v>-40.68</v>
      </c>
      <c r="G153">
        <f>_10sept_0_107[[#This Row],[V_mag]]-40</f>
        <v>-40.71</v>
      </c>
      <c r="H153">
        <f>(10^(_10sept_0_107[[#This Row],[H_mag_adj]]/20)*COS(RADIANS(_10sept_0_107[[#This Row],[H_phase]])))*0.3</f>
        <v>-8.8436437731195957E-4</v>
      </c>
      <c r="I153">
        <f>(10^(_10sept_0_107[[#This Row],[H_mag_adj]]/20)*SIN(RADIANS(_10sept_0_107[[#This Row],[H_phase]])))*0.3</f>
        <v>2.6293535449048644E-3</v>
      </c>
      <c r="J153">
        <f>(10^(_10sept_0_107[[#This Row],[V_mag_adj]]/20)*COS(RADIANS(_10sept_0_107[[#This Row],[V_phase]])))*0.3</f>
        <v>-8.4280639882968876E-4</v>
      </c>
      <c r="K153">
        <f>(10^(_10sept_0_107[[#This Row],[V_mag_adj]]/20)*SIN(RADIANS(_10sept_0_107[[#This Row],[V_phase]])))*0.3</f>
        <v>2.6329264420827544E-3</v>
      </c>
    </row>
    <row r="154" spans="1:11" x14ac:dyDescent="0.25">
      <c r="A154">
        <v>-29</v>
      </c>
      <c r="B154">
        <v>-0.62</v>
      </c>
      <c r="C154">
        <v>119.26</v>
      </c>
      <c r="D154">
        <v>-0.64</v>
      </c>
      <c r="E154">
        <v>118.39</v>
      </c>
      <c r="F154">
        <f>_10sept_0_107[[#This Row],[H_mag]]-40</f>
        <v>-40.619999999999997</v>
      </c>
      <c r="G154">
        <f>_10sept_0_107[[#This Row],[V_mag]]-40</f>
        <v>-40.64</v>
      </c>
      <c r="H154">
        <f>(10^(_10sept_0_107[[#This Row],[H_mag_adj]]/20)*COS(RADIANS(_10sept_0_107[[#This Row],[H_phase]])))*0.3</f>
        <v>-1.3653026027572049E-3</v>
      </c>
      <c r="I154">
        <f>(10^(_10sept_0_107[[#This Row],[H_mag_adj]]/20)*SIN(RADIANS(_10sept_0_107[[#This Row],[H_phase]])))*0.3</f>
        <v>2.4369254573598171E-3</v>
      </c>
      <c r="J154">
        <f>(10^(_10sept_0_107[[#This Row],[V_mag_adj]]/20)*COS(RADIANS(_10sept_0_107[[#This Row],[V_phase]])))*0.3</f>
        <v>-1.3250888226616141E-3</v>
      </c>
      <c r="K154">
        <f>(10^(_10sept_0_107[[#This Row],[V_mag_adj]]/20)*SIN(RADIANS(_10sept_0_107[[#This Row],[V_phase]])))*0.3</f>
        <v>2.4517231780851558E-3</v>
      </c>
    </row>
    <row r="155" spans="1:11" x14ac:dyDescent="0.25">
      <c r="A155">
        <v>-28</v>
      </c>
      <c r="B155">
        <v>-0.59</v>
      </c>
      <c r="C155">
        <v>129.56</v>
      </c>
      <c r="D155">
        <v>-0.6</v>
      </c>
      <c r="E155">
        <v>128.72</v>
      </c>
      <c r="F155">
        <f>_10sept_0_107[[#This Row],[H_mag]]-40</f>
        <v>-40.590000000000003</v>
      </c>
      <c r="G155">
        <f>_10sept_0_107[[#This Row],[V_mag]]-40</f>
        <v>-40.6</v>
      </c>
      <c r="H155">
        <f>(10^(_10sept_0_107[[#This Row],[H_mag_adj]]/20)*COS(RADIANS(_10sept_0_107[[#This Row],[H_phase]])))*0.3</f>
        <v>-1.7851836431000241E-3</v>
      </c>
      <c r="I155">
        <f>(10^(_10sept_0_107[[#This Row],[H_mag_adj]]/20)*SIN(RADIANS(_10sept_0_107[[#This Row],[H_phase]])))*0.3</f>
        <v>2.1609862738807754E-3</v>
      </c>
      <c r="J155">
        <f>(10^(_10sept_0_107[[#This Row],[V_mag_adj]]/20)*COS(RADIANS(_10sept_0_107[[#This Row],[V_phase]])))*0.3</f>
        <v>-1.751293803437317E-3</v>
      </c>
      <c r="K155">
        <f>(10^(_10sept_0_107[[#This Row],[V_mag_adj]]/20)*SIN(RADIANS(_10sept_0_107[[#This Row],[V_phase]])))*0.3</f>
        <v>2.1844089185971485E-3</v>
      </c>
    </row>
    <row r="156" spans="1:11" x14ac:dyDescent="0.25">
      <c r="A156">
        <v>-27</v>
      </c>
      <c r="B156">
        <v>-0.56999999999999995</v>
      </c>
      <c r="C156">
        <v>140.06</v>
      </c>
      <c r="D156">
        <v>-0.6</v>
      </c>
      <c r="E156">
        <v>138.96</v>
      </c>
      <c r="F156">
        <f>_10sept_0_107[[#This Row],[H_mag]]-40</f>
        <v>-40.57</v>
      </c>
      <c r="G156">
        <f>_10sept_0_107[[#This Row],[V_mag]]-40</f>
        <v>-40.6</v>
      </c>
      <c r="H156">
        <f>(10^(_10sept_0_107[[#This Row],[H_mag_adj]]/20)*COS(RADIANS(_10sept_0_107[[#This Row],[H_phase]])))*0.3</f>
        <v>-2.1540532321397219E-3</v>
      </c>
      <c r="I156">
        <f>(10^(_10sept_0_107[[#This Row],[H_mag_adj]]/20)*SIN(RADIANS(_10sept_0_107[[#This Row],[H_phase]])))*0.3</f>
        <v>1.8036247013725199E-3</v>
      </c>
      <c r="J156">
        <f>(10^(_10sept_0_107[[#This Row],[V_mag_adj]]/20)*COS(RADIANS(_10sept_0_107[[#This Row],[V_phase]])))*0.3</f>
        <v>-2.1117250348621111E-3</v>
      </c>
      <c r="K156">
        <f>(10^(_10sept_0_107[[#This Row],[V_mag_adj]]/20)*SIN(RADIANS(_10sept_0_107[[#This Row],[V_phase]])))*0.3</f>
        <v>1.8382844411954659E-3</v>
      </c>
    </row>
    <row r="157" spans="1:11" x14ac:dyDescent="0.25">
      <c r="A157">
        <v>-26</v>
      </c>
      <c r="B157">
        <v>-0.56999999999999995</v>
      </c>
      <c r="C157">
        <v>151.21</v>
      </c>
      <c r="D157">
        <v>-0.6</v>
      </c>
      <c r="E157">
        <v>150.18</v>
      </c>
      <c r="F157">
        <f>_10sept_0_107[[#This Row],[H_mag]]-40</f>
        <v>-40.57</v>
      </c>
      <c r="G157">
        <f>_10sept_0_107[[#This Row],[V_mag]]-40</f>
        <v>-40.6</v>
      </c>
      <c r="H157">
        <f>(10^(_10sept_0_107[[#This Row],[H_mag_adj]]/20)*COS(RADIANS(_10sept_0_107[[#This Row],[H_phase]])))*0.3</f>
        <v>-2.4621756903318928E-3</v>
      </c>
      <c r="I157">
        <f>(10^(_10sept_0_107[[#This Row],[H_mag_adj]]/20)*SIN(RADIANS(_10sept_0_107[[#This Row],[H_phase]])))*0.3</f>
        <v>1.3530329856405432E-3</v>
      </c>
      <c r="J157">
        <f>(10^(_10sept_0_107[[#This Row],[V_mag_adj]]/20)*COS(RADIANS(_10sept_0_107[[#This Row],[V_phase]])))*0.3</f>
        <v>-2.4290516828563481E-3</v>
      </c>
      <c r="K157">
        <f>(10^(_10sept_0_107[[#This Row],[V_mag_adj]]/20)*SIN(RADIANS(_10sept_0_107[[#This Row],[V_phase]])))*0.3</f>
        <v>1.3922572433345255E-3</v>
      </c>
    </row>
    <row r="158" spans="1:11" x14ac:dyDescent="0.25">
      <c r="A158">
        <v>-25</v>
      </c>
      <c r="B158">
        <v>-0.57999999999999996</v>
      </c>
      <c r="C158">
        <v>161.69</v>
      </c>
      <c r="D158">
        <v>-0.59</v>
      </c>
      <c r="E158">
        <v>161.12</v>
      </c>
      <c r="F158">
        <f>_10sept_0_107[[#This Row],[H_mag]]-40</f>
        <v>-40.58</v>
      </c>
      <c r="G158">
        <f>_10sept_0_107[[#This Row],[V_mag]]-40</f>
        <v>-40.590000000000003</v>
      </c>
      <c r="H158">
        <f>(10^(_10sept_0_107[[#This Row],[H_mag_adj]]/20)*COS(RADIANS(_10sept_0_107[[#This Row],[H_phase]])))*0.3</f>
        <v>-2.664140109954197E-3</v>
      </c>
      <c r="I158">
        <f>(10^(_10sept_0_107[[#This Row],[H_mag_adj]]/20)*SIN(RADIANS(_10sept_0_107[[#This Row],[H_phase]])))*0.3</f>
        <v>8.815959684459532E-4</v>
      </c>
      <c r="J158">
        <f>(10^(_10sept_0_107[[#This Row],[V_mag_adj]]/20)*COS(RADIANS(_10sept_0_107[[#This Row],[V_phase]])))*0.3</f>
        <v>-2.6521827750110214E-3</v>
      </c>
      <c r="K158">
        <f>(10^(_10sept_0_107[[#This Row],[V_mag_adj]]/20)*SIN(RADIANS(_10sept_0_107[[#This Row],[V_phase]])))*0.3</f>
        <v>9.0701093897914507E-4</v>
      </c>
    </row>
    <row r="159" spans="1:11" x14ac:dyDescent="0.25">
      <c r="A159">
        <v>-24</v>
      </c>
      <c r="B159">
        <v>-0.55000000000000004</v>
      </c>
      <c r="C159">
        <v>172.39</v>
      </c>
      <c r="D159">
        <v>-0.57999999999999996</v>
      </c>
      <c r="E159">
        <v>171.88</v>
      </c>
      <c r="F159">
        <f>_10sept_0_107[[#This Row],[H_mag]]-40</f>
        <v>-40.549999999999997</v>
      </c>
      <c r="G159">
        <f>_10sept_0_107[[#This Row],[V_mag]]-40</f>
        <v>-40.58</v>
      </c>
      <c r="H159">
        <f>(10^(_10sept_0_107[[#This Row],[H_mag_adj]]/20)*COS(RADIANS(_10sept_0_107[[#This Row],[H_phase]])))*0.3</f>
        <v>-2.7911246776474376E-3</v>
      </c>
      <c r="I159">
        <f>(10^(_10sept_0_107[[#This Row],[H_mag_adj]]/20)*SIN(RADIANS(_10sept_0_107[[#This Row],[H_phase]])))*0.3</f>
        <v>3.729113713734291E-4</v>
      </c>
      <c r="J159">
        <f>(10^(_10sept_0_107[[#This Row],[V_mag_adj]]/20)*COS(RADIANS(_10sept_0_107[[#This Row],[V_phase]])))*0.3</f>
        <v>-2.7780830512088152E-3</v>
      </c>
      <c r="K159">
        <f>(10^(_10sept_0_107[[#This Row],[V_mag_adj]]/20)*SIN(RADIANS(_10sept_0_107[[#This Row],[V_phase]])))*0.3</f>
        <v>3.9636919359763324E-4</v>
      </c>
    </row>
    <row r="160" spans="1:11" x14ac:dyDescent="0.25">
      <c r="A160">
        <v>-23</v>
      </c>
      <c r="B160">
        <v>-0.53</v>
      </c>
      <c r="C160">
        <v>-177.08</v>
      </c>
      <c r="D160">
        <v>-0.55000000000000004</v>
      </c>
      <c r="E160">
        <v>-177.94</v>
      </c>
      <c r="F160">
        <f>_10sept_0_107[[#This Row],[H_mag]]-40</f>
        <v>-40.53</v>
      </c>
      <c r="G160">
        <f>_10sept_0_107[[#This Row],[V_mag]]-40</f>
        <v>-40.549999999999997</v>
      </c>
      <c r="H160">
        <f>(10^(_10sept_0_107[[#This Row],[H_mag_adj]]/20)*COS(RADIANS(_10sept_0_107[[#This Row],[H_phase]])))*0.3</f>
        <v>-2.8187529650492448E-3</v>
      </c>
      <c r="I160">
        <f>(10^(_10sept_0_107[[#This Row],[H_mag_adj]]/20)*SIN(RADIANS(_10sept_0_107[[#This Row],[H_phase]])))*0.3</f>
        <v>-1.4377833808889486E-4</v>
      </c>
      <c r="J160">
        <f>(10^(_10sept_0_107[[#This Row],[V_mag_adj]]/20)*COS(RADIANS(_10sept_0_107[[#This Row],[V_phase]])))*0.3</f>
        <v>-2.8141062681540092E-3</v>
      </c>
      <c r="K160">
        <f>(10^(_10sept_0_107[[#This Row],[V_mag_adj]]/20)*SIN(RADIANS(_10sept_0_107[[#This Row],[V_phase]])))*0.3</f>
        <v>-1.0122138414604056E-4</v>
      </c>
    </row>
    <row r="161" spans="1:11" x14ac:dyDescent="0.25">
      <c r="A161">
        <v>-22</v>
      </c>
      <c r="B161">
        <v>-0.47</v>
      </c>
      <c r="C161">
        <v>-166.58</v>
      </c>
      <c r="D161">
        <v>-0.5</v>
      </c>
      <c r="E161">
        <v>-167.37</v>
      </c>
      <c r="F161">
        <f>_10sept_0_107[[#This Row],[H_mag]]-40</f>
        <v>-40.47</v>
      </c>
      <c r="G161">
        <f>_10sept_0_107[[#This Row],[V_mag]]-40</f>
        <v>-40.5</v>
      </c>
      <c r="H161">
        <f>(10^(_10sept_0_107[[#This Row],[H_mag_adj]]/20)*COS(RADIANS(_10sept_0_107[[#This Row],[H_phase]])))*0.3</f>
        <v>-2.7643810302574829E-3</v>
      </c>
      <c r="I161">
        <f>(10^(_10sept_0_107[[#This Row],[H_mag_adj]]/20)*SIN(RADIANS(_10sept_0_107[[#This Row],[H_phase]])))*0.3</f>
        <v>-6.5958825797561842E-4</v>
      </c>
      <c r="J161">
        <f>(10^(_10sept_0_107[[#This Row],[V_mag_adj]]/20)*COS(RADIANS(_10sept_0_107[[#This Row],[V_phase]])))*0.3</f>
        <v>-2.7636506309288269E-3</v>
      </c>
      <c r="K161">
        <f>(10^(_10sept_0_107[[#This Row],[V_mag_adj]]/20)*SIN(RADIANS(_10sept_0_107[[#This Row],[V_phase]])))*0.3</f>
        <v>-6.1926862779443522E-4</v>
      </c>
    </row>
    <row r="162" spans="1:11" x14ac:dyDescent="0.25">
      <c r="A162">
        <v>-21</v>
      </c>
      <c r="B162">
        <v>-0.42</v>
      </c>
      <c r="C162">
        <v>-156.08000000000001</v>
      </c>
      <c r="D162">
        <v>-0.44</v>
      </c>
      <c r="E162">
        <v>-157.22</v>
      </c>
      <c r="F162">
        <f>_10sept_0_107[[#This Row],[H_mag]]-40</f>
        <v>-40.42</v>
      </c>
      <c r="G162">
        <f>_10sept_0_107[[#This Row],[V_mag]]-40</f>
        <v>-40.44</v>
      </c>
      <c r="H162">
        <f>(10^(_10sept_0_107[[#This Row],[H_mag_adj]]/20)*COS(RADIANS(_10sept_0_107[[#This Row],[H_phase]])))*0.3</f>
        <v>-2.6128885888458725E-3</v>
      </c>
      <c r="I162">
        <f>(10^(_10sept_0_107[[#This Row],[H_mag_adj]]/20)*SIN(RADIANS(_10sept_0_107[[#This Row],[H_phase]])))*0.3</f>
        <v>-1.1589641900778013E-3</v>
      </c>
      <c r="J162">
        <f>(10^(_10sept_0_107[[#This Row],[V_mag_adj]]/20)*COS(RADIANS(_10sept_0_107[[#This Row],[V_phase]])))*0.3</f>
        <v>-2.6293681933437754E-3</v>
      </c>
      <c r="K162">
        <f>(10^(_10sept_0_107[[#This Row],[V_mag_adj]]/20)*SIN(RADIANS(_10sept_0_107[[#This Row],[V_phase]])))*0.3</f>
        <v>-1.1042047669399019E-3</v>
      </c>
    </row>
    <row r="163" spans="1:11" x14ac:dyDescent="0.25">
      <c r="A163">
        <v>-20</v>
      </c>
      <c r="B163">
        <v>-0.36</v>
      </c>
      <c r="C163">
        <v>-146.38999999999999</v>
      </c>
      <c r="D163">
        <v>-0.38</v>
      </c>
      <c r="E163">
        <v>-147.08000000000001</v>
      </c>
      <c r="F163">
        <f>_10sept_0_107[[#This Row],[H_mag]]-40</f>
        <v>-40.36</v>
      </c>
      <c r="G163">
        <f>_10sept_0_107[[#This Row],[V_mag]]-40</f>
        <v>-40.380000000000003</v>
      </c>
      <c r="H163">
        <f>(10^(_10sept_0_107[[#This Row],[H_mag_adj]]/20)*COS(RADIANS(_10sept_0_107[[#This Row],[H_phase]])))*0.3</f>
        <v>-2.397037465247112E-3</v>
      </c>
      <c r="I163">
        <f>(10^(_10sept_0_107[[#This Row],[H_mag_adj]]/20)*SIN(RADIANS(_10sept_0_107[[#This Row],[H_phase]])))*0.3</f>
        <v>-1.5931909916831208E-3</v>
      </c>
      <c r="J163">
        <f>(10^(_10sept_0_107[[#This Row],[V_mag_adj]]/20)*COS(RADIANS(_10sept_0_107[[#This Row],[V_phase]])))*0.3</f>
        <v>-2.4104928600706941E-3</v>
      </c>
      <c r="K163">
        <f>(10^(_10sept_0_107[[#This Row],[V_mag_adj]]/20)*SIN(RADIANS(_10sept_0_107[[#This Row],[V_phase]])))*0.3</f>
        <v>-1.5606116053157484E-3</v>
      </c>
    </row>
    <row r="164" spans="1:11" x14ac:dyDescent="0.25">
      <c r="A164">
        <v>-19</v>
      </c>
      <c r="B164">
        <v>-0.3</v>
      </c>
      <c r="C164">
        <v>-137.58000000000001</v>
      </c>
      <c r="D164">
        <v>-0.31</v>
      </c>
      <c r="E164">
        <v>-138.61000000000001</v>
      </c>
      <c r="F164">
        <f>_10sept_0_107[[#This Row],[H_mag]]-40</f>
        <v>-40.299999999999997</v>
      </c>
      <c r="G164">
        <f>_10sept_0_107[[#This Row],[V_mag]]-40</f>
        <v>-40.31</v>
      </c>
      <c r="H164">
        <f>(10^(_10sept_0_107[[#This Row],[H_mag_adj]]/20)*COS(RADIANS(_10sept_0_107[[#This Row],[H_phase]])))*0.3</f>
        <v>-2.139474006956544E-3</v>
      </c>
      <c r="I164">
        <f>(10^(_10sept_0_107[[#This Row],[H_mag_adj]]/20)*SIN(RADIANS(_10sept_0_107[[#This Row],[H_phase]])))*0.3</f>
        <v>-1.9549781790931171E-3</v>
      </c>
      <c r="J164">
        <f>(10^(_10sept_0_107[[#This Row],[V_mag_adj]]/20)*COS(RADIANS(_10sept_0_107[[#This Row],[V_phase]])))*0.3</f>
        <v>-2.1717690667423955E-3</v>
      </c>
      <c r="K164">
        <f>(10^(_10sept_0_107[[#This Row],[V_mag_adj]]/20)*SIN(RADIANS(_10sept_0_107[[#This Row],[V_phase]])))*0.3</f>
        <v>-1.9139984325885193E-3</v>
      </c>
    </row>
    <row r="165" spans="1:11" x14ac:dyDescent="0.25">
      <c r="A165">
        <v>-18</v>
      </c>
      <c r="B165">
        <v>-0.21</v>
      </c>
      <c r="C165">
        <v>-128.29</v>
      </c>
      <c r="D165">
        <v>-0.22</v>
      </c>
      <c r="E165">
        <v>-129.01</v>
      </c>
      <c r="F165">
        <f>_10sept_0_107[[#This Row],[H_mag]]-40</f>
        <v>-40.21</v>
      </c>
      <c r="G165">
        <f>_10sept_0_107[[#This Row],[V_mag]]-40</f>
        <v>-40.22</v>
      </c>
      <c r="H165">
        <f>(10^(_10sept_0_107[[#This Row],[H_mag_adj]]/20)*COS(RADIANS(_10sept_0_107[[#This Row],[H_phase]])))*0.3</f>
        <v>-1.8145215855123484E-3</v>
      </c>
      <c r="I165">
        <f>(10^(_10sept_0_107[[#This Row],[H_mag_adj]]/20)*SIN(RADIANS(_10sept_0_107[[#This Row],[H_phase]])))*0.3</f>
        <v>-2.2984074686448895E-3</v>
      </c>
      <c r="J165">
        <f>(10^(_10sept_0_107[[#This Row],[V_mag_adj]]/20)*COS(RADIANS(_10sept_0_107[[#This Row],[V_phase]])))*0.3</f>
        <v>-1.8411392878358952E-3</v>
      </c>
      <c r="K165">
        <f>(10^(_10sept_0_107[[#This Row],[V_mag_adj]]/20)*SIN(RADIANS(_10sept_0_107[[#This Row],[V_phase]])))*0.3</f>
        <v>-2.272806473436233E-3</v>
      </c>
    </row>
    <row r="166" spans="1:11" x14ac:dyDescent="0.25">
      <c r="A166">
        <v>-17</v>
      </c>
      <c r="B166">
        <v>-0.14000000000000001</v>
      </c>
      <c r="C166">
        <v>-119.15</v>
      </c>
      <c r="D166">
        <v>-0.16</v>
      </c>
      <c r="E166">
        <v>-120.01</v>
      </c>
      <c r="F166">
        <f>_10sept_0_107[[#This Row],[H_mag]]-40</f>
        <v>-40.14</v>
      </c>
      <c r="G166">
        <f>_10sept_0_107[[#This Row],[V_mag]]-40</f>
        <v>-40.159999999999997</v>
      </c>
      <c r="H166">
        <f>(10^(_10sept_0_107[[#This Row],[H_mag_adj]]/20)*COS(RADIANS(_10sept_0_107[[#This Row],[H_phase]])))*0.3</f>
        <v>-1.4379286546825623E-3</v>
      </c>
      <c r="I166">
        <f>(10^(_10sept_0_107[[#This Row],[H_mag_adj]]/20)*SIN(RADIANS(_10sept_0_107[[#This Row],[H_phase]])))*0.3</f>
        <v>-2.5781508664921102E-3</v>
      </c>
      <c r="J166">
        <f>(10^(_10sept_0_107[[#This Row],[V_mag_adj]]/20)*COS(RADIANS(_10sept_0_107[[#This Row],[V_phase]])))*0.3</f>
        <v>-1.4730670655471237E-3</v>
      </c>
      <c r="K166">
        <f>(10^(_10sept_0_107[[#This Row],[V_mag_adj]]/20)*SIN(RADIANS(_10sept_0_107[[#This Row],[V_phase]])))*0.3</f>
        <v>-2.5503989164474073E-3</v>
      </c>
    </row>
    <row r="167" spans="1:11" x14ac:dyDescent="0.25">
      <c r="A167">
        <v>-16</v>
      </c>
      <c r="B167">
        <v>-0.08</v>
      </c>
      <c r="C167">
        <v>-111.09</v>
      </c>
      <c r="D167">
        <v>-0.1</v>
      </c>
      <c r="E167">
        <v>-111.25</v>
      </c>
      <c r="F167">
        <f>_10sept_0_107[[#This Row],[H_mag]]-40</f>
        <v>-40.08</v>
      </c>
      <c r="G167">
        <f>_10sept_0_107[[#This Row],[V_mag]]-40</f>
        <v>-40.1</v>
      </c>
      <c r="H167">
        <f>(10^(_10sept_0_107[[#This Row],[H_mag_adj]]/20)*COS(RADIANS(_10sept_0_107[[#This Row],[H_phase]])))*0.3</f>
        <v>-1.0696049815436363E-3</v>
      </c>
      <c r="I167">
        <f>(10^(_10sept_0_107[[#This Row],[H_mag_adj]]/20)*SIN(RADIANS(_10sept_0_107[[#This Row],[H_phase]])))*0.3</f>
        <v>-2.7733872197435549E-3</v>
      </c>
      <c r="J167">
        <f>(10^(_10sept_0_107[[#This Row],[V_mag_adj]]/20)*COS(RADIANS(_10sept_0_107[[#This Row],[V_phase]])))*0.3</f>
        <v>-1.0748677331002294E-3</v>
      </c>
      <c r="K167">
        <f>(10^(_10sept_0_107[[#This Row],[V_mag_adj]]/20)*SIN(RADIANS(_10sept_0_107[[#This Row],[V_phase]])))*0.3</f>
        <v>-2.7640177902723893E-3</v>
      </c>
    </row>
    <row r="168" spans="1:11" x14ac:dyDescent="0.25">
      <c r="A168">
        <v>-15</v>
      </c>
      <c r="B168">
        <v>-0.02</v>
      </c>
      <c r="C168">
        <v>-102.57</v>
      </c>
      <c r="D168">
        <v>-0.05</v>
      </c>
      <c r="E168">
        <v>-103.11</v>
      </c>
      <c r="F168">
        <f>_10sept_0_107[[#This Row],[H_mag]]-40</f>
        <v>-40.020000000000003</v>
      </c>
      <c r="G168">
        <f>_10sept_0_107[[#This Row],[V_mag]]-40</f>
        <v>-40.049999999999997</v>
      </c>
      <c r="H168">
        <f>(10^(_10sept_0_107[[#This Row],[H_mag_adj]]/20)*COS(RADIANS(_10sept_0_107[[#This Row],[H_phase]])))*0.3</f>
        <v>-6.5139504741988283E-4</v>
      </c>
      <c r="I168">
        <f>(10^(_10sept_0_107[[#This Row],[H_mag_adj]]/20)*SIN(RADIANS(_10sept_0_107[[#This Row],[H_phase]])))*0.3</f>
        <v>-2.9213581171024842E-3</v>
      </c>
      <c r="J168">
        <f>(10^(_10sept_0_107[[#This Row],[V_mag_adj]]/20)*COS(RADIANS(_10sept_0_107[[#This Row],[V_phase]])))*0.3</f>
        <v>-6.765580722004667E-4</v>
      </c>
      <c r="K168">
        <f>(10^(_10sept_0_107[[#This Row],[V_mag_adj]]/20)*SIN(RADIANS(_10sept_0_107[[#This Row],[V_phase]])))*0.3</f>
        <v>-2.9050382143532695E-3</v>
      </c>
    </row>
    <row r="169" spans="1:11" x14ac:dyDescent="0.25">
      <c r="A169">
        <v>-14</v>
      </c>
      <c r="B169">
        <v>-0.01</v>
      </c>
      <c r="C169">
        <v>-94.91</v>
      </c>
      <c r="D169">
        <v>-0.03</v>
      </c>
      <c r="E169">
        <v>-94.98</v>
      </c>
      <c r="F169">
        <f>_10sept_0_107[[#This Row],[H_mag]]-40</f>
        <v>-40.01</v>
      </c>
      <c r="G169">
        <f>_10sept_0_107[[#This Row],[V_mag]]-40</f>
        <v>-40.03</v>
      </c>
      <c r="H169">
        <f>(10^(_10sept_0_107[[#This Row],[H_mag_adj]]/20)*COS(RADIANS(_10sept_0_107[[#This Row],[H_phase]])))*0.3</f>
        <v>-2.5647700058245608E-4</v>
      </c>
      <c r="I169">
        <f>(10^(_10sept_0_107[[#This Row],[H_mag_adj]]/20)*SIN(RADIANS(_10sept_0_107[[#This Row],[H_phase]])))*0.3</f>
        <v>-2.9855518958100875E-3</v>
      </c>
      <c r="J169">
        <f>(10^(_10sept_0_107[[#This Row],[V_mag_adj]]/20)*COS(RADIANS(_10sept_0_107[[#This Row],[V_phase]])))*0.3</f>
        <v>-2.5952607860440743E-4</v>
      </c>
      <c r="K169">
        <f>(10^(_10sept_0_107[[#This Row],[V_mag_adj]]/20)*SIN(RADIANS(_10sept_0_107[[#This Row],[V_phase]])))*0.3</f>
        <v>-2.97837046894986E-3</v>
      </c>
    </row>
    <row r="170" spans="1:11" x14ac:dyDescent="0.25">
      <c r="A170">
        <v>-13</v>
      </c>
      <c r="B170">
        <v>0</v>
      </c>
      <c r="C170">
        <v>-86.74</v>
      </c>
      <c r="D170">
        <v>-0.04</v>
      </c>
      <c r="E170">
        <v>-87.42</v>
      </c>
      <c r="F170">
        <f>_10sept_0_107[[#This Row],[H_mag]]-40</f>
        <v>-40</v>
      </c>
      <c r="G170">
        <f>_10sept_0_107[[#This Row],[V_mag]]-40</f>
        <v>-40.04</v>
      </c>
      <c r="H170">
        <f>(10^(_10sept_0_107[[#This Row],[H_mag_adj]]/20)*COS(RADIANS(_10sept_0_107[[#This Row],[H_phase]])))*0.3</f>
        <v>1.7060111675330851E-4</v>
      </c>
      <c r="I170">
        <f>(10^(_10sept_0_107[[#This Row],[H_mag_adj]]/20)*SIN(RADIANS(_10sept_0_107[[#This Row],[H_phase]])))*0.3</f>
        <v>-2.9951452817789195E-3</v>
      </c>
      <c r="J170">
        <f>(10^(_10sept_0_107[[#This Row],[V_mag_adj]]/20)*COS(RADIANS(_10sept_0_107[[#This Row],[V_phase]])))*0.3</f>
        <v>1.3442237110982189E-4</v>
      </c>
      <c r="K170">
        <f>(10^(_10sept_0_107[[#This Row],[V_mag_adj]]/20)*SIN(RADIANS(_10sept_0_107[[#This Row],[V_phase]])))*0.3</f>
        <v>-2.9831892548378689E-3</v>
      </c>
    </row>
    <row r="171" spans="1:11" x14ac:dyDescent="0.25">
      <c r="A171">
        <v>-12</v>
      </c>
      <c r="B171">
        <v>-0.02</v>
      </c>
      <c r="C171">
        <v>-79.2</v>
      </c>
      <c r="D171">
        <v>-0.06</v>
      </c>
      <c r="E171">
        <v>-79.41</v>
      </c>
      <c r="F171">
        <f>_10sept_0_107[[#This Row],[H_mag]]-40</f>
        <v>-40.020000000000003</v>
      </c>
      <c r="G171">
        <f>_10sept_0_107[[#This Row],[V_mag]]-40</f>
        <v>-40.06</v>
      </c>
      <c r="H171">
        <f>(10^(_10sept_0_107[[#This Row],[H_mag_adj]]/20)*COS(RADIANS(_10sept_0_107[[#This Row],[H_phase]])))*0.3</f>
        <v>5.6085104856399323E-4</v>
      </c>
      <c r="I171">
        <f>(10^(_10sept_0_107[[#This Row],[H_mag_adj]]/20)*SIN(RADIANS(_10sept_0_107[[#This Row],[H_phase]])))*0.3</f>
        <v>-2.9400841582322762E-3</v>
      </c>
      <c r="J171">
        <f>(10^(_10sept_0_107[[#This Row],[V_mag_adj]]/20)*COS(RADIANS(_10sept_0_107[[#This Row],[V_phase]])))*0.3</f>
        <v>5.4754398609682838E-4</v>
      </c>
      <c r="K171">
        <f>(10^(_10sept_0_107[[#This Row],[V_mag_adj]]/20)*SIN(RADIANS(_10sept_0_107[[#This Row],[V_phase]])))*0.3</f>
        <v>-2.9286022184602124E-3</v>
      </c>
    </row>
    <row r="172" spans="1:11" x14ac:dyDescent="0.25">
      <c r="A172">
        <v>-11</v>
      </c>
      <c r="B172">
        <v>-0.06</v>
      </c>
      <c r="C172">
        <v>-71.790000000000006</v>
      </c>
      <c r="D172">
        <v>-0.09</v>
      </c>
      <c r="E172">
        <v>-72.150000000000006</v>
      </c>
      <c r="F172">
        <f>_10sept_0_107[[#This Row],[H_mag]]-40</f>
        <v>-40.06</v>
      </c>
      <c r="G172">
        <f>_10sept_0_107[[#This Row],[V_mag]]-40</f>
        <v>-40.090000000000003</v>
      </c>
      <c r="H172">
        <f>(10^(_10sept_0_107[[#This Row],[H_mag_adj]]/20)*COS(RADIANS(_10sept_0_107[[#This Row],[H_phase]])))*0.3</f>
        <v>9.3104842609114617E-4</v>
      </c>
      <c r="I172">
        <f>(10^(_10sept_0_107[[#This Row],[H_mag_adj]]/20)*SIN(RADIANS(_10sept_0_107[[#This Row],[H_phase]])))*0.3</f>
        <v>-2.8301350142624082E-3</v>
      </c>
      <c r="J172">
        <f>(10^(_10sept_0_107[[#This Row],[V_mag_adj]]/20)*COS(RADIANS(_10sept_0_107[[#This Row],[V_phase]])))*0.3</f>
        <v>9.100990966716719E-4</v>
      </c>
      <c r="K172">
        <f>(10^(_10sept_0_107[[#This Row],[V_mag_adj]]/20)*SIN(RADIANS(_10sept_0_107[[#This Row],[V_phase]])))*0.3</f>
        <v>-2.8261510049740232E-3</v>
      </c>
    </row>
    <row r="173" spans="1:11" x14ac:dyDescent="0.25">
      <c r="A173">
        <v>-10</v>
      </c>
      <c r="B173">
        <v>-0.12</v>
      </c>
      <c r="C173">
        <v>-64.209999999999994</v>
      </c>
      <c r="D173">
        <v>-0.13</v>
      </c>
      <c r="E173">
        <v>-64.849999999999994</v>
      </c>
      <c r="F173">
        <f>_10sept_0_107[[#This Row],[H_mag]]-40</f>
        <v>-40.119999999999997</v>
      </c>
      <c r="G173">
        <f>_10sept_0_107[[#This Row],[V_mag]]-40</f>
        <v>-40.130000000000003</v>
      </c>
      <c r="H173">
        <f>(10^(_10sept_0_107[[#This Row],[H_mag_adj]]/20)*COS(RADIANS(_10sept_0_107[[#This Row],[H_phase]])))*0.3</f>
        <v>1.2873135569710932E-3</v>
      </c>
      <c r="I173">
        <f>(10^(_10sept_0_107[[#This Row],[H_mag_adj]]/20)*SIN(RADIANS(_10sept_0_107[[#This Row],[H_phase]])))*0.3</f>
        <v>-2.6641225234645483E-3</v>
      </c>
      <c r="J173">
        <f>(10^(_10sept_0_107[[#This Row],[V_mag_adj]]/20)*COS(RADIANS(_10sept_0_107[[#This Row],[V_phase]])))*0.3</f>
        <v>1.2560284436107692E-3</v>
      </c>
      <c r="K173">
        <f>(10^(_10sept_0_107[[#This Row],[V_mag_adj]]/20)*SIN(RADIANS(_10sept_0_107[[#This Row],[V_phase]])))*0.3</f>
        <v>-2.6752536803170842E-3</v>
      </c>
    </row>
    <row r="174" spans="1:11" x14ac:dyDescent="0.25">
      <c r="A174">
        <v>-9</v>
      </c>
      <c r="B174">
        <v>-0.15</v>
      </c>
      <c r="C174">
        <v>-56.79</v>
      </c>
      <c r="D174">
        <v>-0.18</v>
      </c>
      <c r="E174">
        <v>-57.53</v>
      </c>
      <c r="F174">
        <f>_10sept_0_107[[#This Row],[H_mag]]-40</f>
        <v>-40.15</v>
      </c>
      <c r="G174">
        <f>_10sept_0_107[[#This Row],[V_mag]]-40</f>
        <v>-40.18</v>
      </c>
      <c r="H174">
        <f>(10^(_10sept_0_107[[#This Row],[H_mag_adj]]/20)*COS(RADIANS(_10sept_0_107[[#This Row],[H_phase]])))*0.3</f>
        <v>1.6149955749261281E-3</v>
      </c>
      <c r="I174">
        <f>(10^(_10sept_0_107[[#This Row],[H_mag_adj]]/20)*SIN(RADIANS(_10sept_0_107[[#This Row],[H_phase]])))*0.3</f>
        <v>-2.4670320638121705E-3</v>
      </c>
      <c r="J174">
        <f>(10^(_10sept_0_107[[#This Row],[V_mag_adj]]/20)*COS(RADIANS(_10sept_0_107[[#This Row],[V_phase]])))*0.3</f>
        <v>1.5775409156586365E-3</v>
      </c>
      <c r="K174">
        <f>(10^(_10sept_0_107[[#This Row],[V_mag_adj]]/20)*SIN(RADIANS(_10sept_0_107[[#This Row],[V_phase]])))*0.3</f>
        <v>-2.4791067631439959E-3</v>
      </c>
    </row>
    <row r="175" spans="1:11" x14ac:dyDescent="0.25">
      <c r="A175">
        <v>-8</v>
      </c>
      <c r="B175">
        <v>-0.21</v>
      </c>
      <c r="C175">
        <v>-49.98</v>
      </c>
      <c r="D175">
        <v>-0.23</v>
      </c>
      <c r="E175">
        <v>-50.4</v>
      </c>
      <c r="F175">
        <f>_10sept_0_107[[#This Row],[H_mag]]-40</f>
        <v>-40.21</v>
      </c>
      <c r="G175">
        <f>_10sept_0_107[[#This Row],[V_mag]]-40</f>
        <v>-40.229999999999997</v>
      </c>
      <c r="H175">
        <f>(10^(_10sept_0_107[[#This Row],[H_mag_adj]]/20)*COS(RADIANS(_10sept_0_107[[#This Row],[H_phase]])))*0.3</f>
        <v>1.8830825294584624E-3</v>
      </c>
      <c r="I175">
        <f>(10^(_10sept_0_107[[#This Row],[H_mag_adj]]/20)*SIN(RADIANS(_10sept_0_107[[#This Row],[H_phase]])))*0.3</f>
        <v>-2.2425801353488295E-3</v>
      </c>
      <c r="J175">
        <f>(10^(_10sept_0_107[[#This Row],[V_mag_adj]]/20)*COS(RADIANS(_10sept_0_107[[#This Row],[V_phase]])))*0.3</f>
        <v>1.8623000676356932E-3</v>
      </c>
      <c r="K175">
        <f>(10^(_10sept_0_107[[#This Row],[V_mag_adj]]/20)*SIN(RADIANS(_10sept_0_107[[#This Row],[V_phase]])))*0.3</f>
        <v>-2.2511340759253234E-3</v>
      </c>
    </row>
    <row r="176" spans="1:11" x14ac:dyDescent="0.25">
      <c r="A176">
        <v>-7</v>
      </c>
      <c r="B176">
        <v>-0.26</v>
      </c>
      <c r="C176">
        <v>-42.99</v>
      </c>
      <c r="D176">
        <v>-0.27</v>
      </c>
      <c r="E176">
        <v>-43.47</v>
      </c>
      <c r="F176">
        <f>_10sept_0_107[[#This Row],[H_mag]]-40</f>
        <v>-40.26</v>
      </c>
      <c r="G176">
        <f>_10sept_0_107[[#This Row],[V_mag]]-40</f>
        <v>-40.270000000000003</v>
      </c>
      <c r="H176">
        <f>(10^(_10sept_0_107[[#This Row],[H_mag_adj]]/20)*COS(RADIANS(_10sept_0_107[[#This Row],[H_phase]])))*0.3</f>
        <v>2.1297047013832194E-3</v>
      </c>
      <c r="I176">
        <f>(10^(_10sept_0_107[[#This Row],[H_mag_adj]]/20)*SIN(RADIANS(_10sept_0_107[[#This Row],[H_phase]])))*0.3</f>
        <v>-1.9852869449053924E-3</v>
      </c>
      <c r="J176">
        <f>(10^(_10sept_0_107[[#This Row],[V_mag_adj]]/20)*COS(RADIANS(_10sept_0_107[[#This Row],[V_phase]])))*0.3</f>
        <v>2.1105669805877346E-3</v>
      </c>
      <c r="K176">
        <f>(10^(_10sept_0_107[[#This Row],[V_mag_adj]]/20)*SIN(RADIANS(_10sept_0_107[[#This Row],[V_phase]])))*0.3</f>
        <v>-2.0007540617313505E-3</v>
      </c>
    </row>
    <row r="177" spans="1:11" x14ac:dyDescent="0.25">
      <c r="A177">
        <v>-6</v>
      </c>
      <c r="B177">
        <v>-0.28999999999999998</v>
      </c>
      <c r="C177">
        <v>-36.01</v>
      </c>
      <c r="D177">
        <v>-0.32</v>
      </c>
      <c r="E177">
        <v>-36.5</v>
      </c>
      <c r="F177">
        <f>_10sept_0_107[[#This Row],[H_mag]]-40</f>
        <v>-40.29</v>
      </c>
      <c r="G177">
        <f>_10sept_0_107[[#This Row],[V_mag]]-40</f>
        <v>-40.32</v>
      </c>
      <c r="H177">
        <f>(10^(_10sept_0_107[[#This Row],[H_mag_adj]]/20)*COS(RADIANS(_10sept_0_107[[#This Row],[H_phase]])))*0.3</f>
        <v>2.3470579800303972E-3</v>
      </c>
      <c r="I177">
        <f>(10^(_10sept_0_107[[#This Row],[H_mag_adj]]/20)*SIN(RADIANS(_10sept_0_107[[#This Row],[H_phase]])))*0.3</f>
        <v>-1.705863390105902E-3</v>
      </c>
      <c r="J177">
        <f>(10^(_10sept_0_107[[#This Row],[V_mag_adj]]/20)*COS(RADIANS(_10sept_0_107[[#This Row],[V_phase]])))*0.3</f>
        <v>2.3243417193063677E-3</v>
      </c>
      <c r="K177">
        <f>(10^(_10sept_0_107[[#This Row],[V_mag_adj]]/20)*SIN(RADIANS(_10sept_0_107[[#This Row],[V_phase]])))*0.3</f>
        <v>-1.7199223973515031E-3</v>
      </c>
    </row>
    <row r="178" spans="1:11" x14ac:dyDescent="0.25">
      <c r="A178">
        <v>-5</v>
      </c>
      <c r="B178">
        <v>-0.3</v>
      </c>
      <c r="C178">
        <v>-29.29</v>
      </c>
      <c r="D178">
        <v>-0.32</v>
      </c>
      <c r="E178">
        <v>-30.02</v>
      </c>
      <c r="F178">
        <f>_10sept_0_107[[#This Row],[H_mag]]-40</f>
        <v>-40.299999999999997</v>
      </c>
      <c r="G178">
        <f>_10sept_0_107[[#This Row],[V_mag]]-40</f>
        <v>-40.32</v>
      </c>
      <c r="H178">
        <f>(10^(_10sept_0_107[[#This Row],[H_mag_adj]]/20)*COS(RADIANS(_10sept_0_107[[#This Row],[H_phase]])))*0.3</f>
        <v>2.5276373639515513E-3</v>
      </c>
      <c r="I178">
        <f>(10^(_10sept_0_107[[#This Row],[H_mag_adj]]/20)*SIN(RADIANS(_10sept_0_107[[#This Row],[H_phase]])))*0.3</f>
        <v>-1.4178639086770571E-3</v>
      </c>
      <c r="J178">
        <f>(10^(_10sept_0_107[[#This Row],[V_mag_adj]]/20)*COS(RADIANS(_10sept_0_107[[#This Row],[V_phase]])))*0.3</f>
        <v>2.5035964458443517E-3</v>
      </c>
      <c r="K178">
        <f>(10^(_10sept_0_107[[#This Row],[V_mag_adj]]/20)*SIN(RADIANS(_10sept_0_107[[#This Row],[V_phase]])))*0.3</f>
        <v>-1.4466175435736122E-3</v>
      </c>
    </row>
    <row r="179" spans="1:11" x14ac:dyDescent="0.25">
      <c r="A179">
        <v>-4</v>
      </c>
      <c r="B179">
        <v>-0.3</v>
      </c>
      <c r="C179">
        <v>-23.13</v>
      </c>
      <c r="D179">
        <v>-0.31</v>
      </c>
      <c r="E179">
        <v>-23.58</v>
      </c>
      <c r="F179">
        <f>_10sept_0_107[[#This Row],[H_mag]]-40</f>
        <v>-40.299999999999997</v>
      </c>
      <c r="G179">
        <f>_10sept_0_107[[#This Row],[V_mag]]-40</f>
        <v>-40.31</v>
      </c>
      <c r="H179">
        <f>(10^(_10sept_0_107[[#This Row],[H_mag_adj]]/20)*COS(RADIANS(_10sept_0_107[[#This Row],[H_phase]])))*0.3</f>
        <v>2.6651873731320386E-3</v>
      </c>
      <c r="I179">
        <f>(10^(_10sept_0_107[[#This Row],[H_mag_adj]]/20)*SIN(RADIANS(_10sept_0_107[[#This Row],[H_phase]])))*0.3</f>
        <v>-1.1384484939032031E-3</v>
      </c>
      <c r="J179">
        <f>(10^(_10sept_0_107[[#This Row],[V_mag_adj]]/20)*COS(RADIANS(_10sept_0_107[[#This Row],[V_phase]])))*0.3</f>
        <v>2.6531076487889696E-3</v>
      </c>
      <c r="K179">
        <f>(10^(_10sept_0_107[[#This Row],[V_mag_adj]]/20)*SIN(RADIANS(_10sept_0_107[[#This Row],[V_phase]])))*0.3</f>
        <v>-1.1580115211637192E-3</v>
      </c>
    </row>
    <row r="180" spans="1:11" x14ac:dyDescent="0.25">
      <c r="A180">
        <v>-3</v>
      </c>
      <c r="B180">
        <v>-0.26</v>
      </c>
      <c r="C180">
        <v>-17.489999999999998</v>
      </c>
      <c r="D180">
        <v>-0.28999999999999998</v>
      </c>
      <c r="E180">
        <v>-17.920000000000002</v>
      </c>
      <c r="F180">
        <f>_10sept_0_107[[#This Row],[H_mag]]-40</f>
        <v>-40.26</v>
      </c>
      <c r="G180">
        <f>_10sept_0_107[[#This Row],[V_mag]]-40</f>
        <v>-40.29</v>
      </c>
      <c r="H180">
        <f>(10^(_10sept_0_107[[#This Row],[H_mag_adj]]/20)*COS(RADIANS(_10sept_0_107[[#This Row],[H_phase]])))*0.3</f>
        <v>2.7769281836096181E-3</v>
      </c>
      <c r="I180">
        <f>(10^(_10sept_0_107[[#This Row],[H_mag_adj]]/20)*SIN(RADIANS(_10sept_0_107[[#This Row],[H_phase]])))*0.3</f>
        <v>-8.7502927481322723E-4</v>
      </c>
      <c r="J180">
        <f>(10^(_10sept_0_107[[#This Row],[V_mag_adj]]/20)*COS(RADIANS(_10sept_0_107[[#This Row],[V_phase]])))*0.3</f>
        <v>2.7607313072271467E-3</v>
      </c>
      <c r="K180">
        <f>(10^(_10sept_0_107[[#This Row],[V_mag_adj]]/20)*SIN(RADIANS(_10sept_0_107[[#This Row],[V_phase]])))*0.3</f>
        <v>-8.9275624703715069E-4</v>
      </c>
    </row>
    <row r="181" spans="1:11" x14ac:dyDescent="0.25">
      <c r="A181">
        <v>-2</v>
      </c>
      <c r="B181">
        <v>-0.22</v>
      </c>
      <c r="C181">
        <v>-11.79</v>
      </c>
      <c r="D181">
        <v>-0.25</v>
      </c>
      <c r="E181">
        <v>-12.2</v>
      </c>
      <c r="F181">
        <f>_10sept_0_107[[#This Row],[H_mag]]-40</f>
        <v>-40.22</v>
      </c>
      <c r="G181">
        <f>_10sept_0_107[[#This Row],[V_mag]]-40</f>
        <v>-40.25</v>
      </c>
      <c r="H181">
        <f>(10^(_10sept_0_107[[#This Row],[H_mag_adj]]/20)*COS(RADIANS(_10sept_0_107[[#This Row],[H_phase]])))*0.3</f>
        <v>2.863261034543227E-3</v>
      </c>
      <c r="I181">
        <f>(10^(_10sept_0_107[[#This Row],[H_mag_adj]]/20)*SIN(RADIANS(_10sept_0_107[[#This Row],[H_phase]])))*0.3</f>
        <v>-5.9764487028080937E-4</v>
      </c>
      <c r="J181">
        <f>(10^(_10sept_0_107[[#This Row],[V_mag_adj]]/20)*COS(RADIANS(_10sept_0_107[[#This Row],[V_phase]])))*0.3</f>
        <v>2.8490538096123106E-3</v>
      </c>
      <c r="K181">
        <f>(10^(_10sept_0_107[[#This Row],[V_mag_adj]]/20)*SIN(RADIANS(_10sept_0_107[[#This Row],[V_phase]])))*0.3</f>
        <v>-6.1598723729219384E-4</v>
      </c>
    </row>
    <row r="182" spans="1:11" x14ac:dyDescent="0.25">
      <c r="A182">
        <v>-1</v>
      </c>
      <c r="B182">
        <v>-0.19</v>
      </c>
      <c r="C182">
        <v>-6.75</v>
      </c>
      <c r="D182">
        <v>-0.21</v>
      </c>
      <c r="E182">
        <v>-7.53</v>
      </c>
      <c r="F182">
        <f>_10sept_0_107[[#This Row],[H_mag]]-40</f>
        <v>-40.19</v>
      </c>
      <c r="G182">
        <f>_10sept_0_107[[#This Row],[V_mag]]-40</f>
        <v>-40.21</v>
      </c>
      <c r="H182">
        <f>(10^(_10sept_0_107[[#This Row],[H_mag_adj]]/20)*COS(RADIANS(_10sept_0_107[[#This Row],[H_phase]])))*0.3</f>
        <v>2.9147441695493988E-3</v>
      </c>
      <c r="I182">
        <f>(10^(_10sept_0_107[[#This Row],[H_mag_adj]]/20)*SIN(RADIANS(_10sept_0_107[[#This Row],[H_phase]])))*0.3</f>
        <v>-3.44982706423624E-4</v>
      </c>
      <c r="J182">
        <f>(10^(_10sept_0_107[[#This Row],[V_mag_adj]]/20)*COS(RADIANS(_10sept_0_107[[#This Row],[V_phase]])))*0.3</f>
        <v>2.9030854763526007E-3</v>
      </c>
      <c r="K182">
        <f>(10^(_10sept_0_107[[#This Row],[V_mag_adj]]/20)*SIN(RADIANS(_10sept_0_107[[#This Row],[V_phase]])))*0.3</f>
        <v>-3.8374495853815449E-4</v>
      </c>
    </row>
    <row r="183" spans="1:11" x14ac:dyDescent="0.25">
      <c r="A183">
        <v>0</v>
      </c>
      <c r="B183">
        <v>-0.17</v>
      </c>
      <c r="C183">
        <v>-2.35</v>
      </c>
      <c r="D183">
        <v>-0.18</v>
      </c>
      <c r="E183">
        <v>-3.02</v>
      </c>
      <c r="F183">
        <f>_10sept_0_107[[#This Row],[H_mag]]-40</f>
        <v>-40.17</v>
      </c>
      <c r="G183">
        <f>_10sept_0_107[[#This Row],[V_mag]]-40</f>
        <v>-40.18</v>
      </c>
      <c r="H183">
        <f>(10^(_10sept_0_107[[#This Row],[H_mag_adj]]/20)*COS(RADIANS(_10sept_0_107[[#This Row],[H_phase]])))*0.3</f>
        <v>2.9393808225370226E-3</v>
      </c>
      <c r="I183">
        <f>(10^(_10sept_0_107[[#This Row],[H_mag_adj]]/20)*SIN(RADIANS(_10sept_0_107[[#This Row],[H_phase]])))*0.3</f>
        <v>-1.2062705150395762E-4</v>
      </c>
      <c r="J183">
        <f>(10^(_10sept_0_107[[#This Row],[V_mag_adj]]/20)*COS(RADIANS(_10sept_0_107[[#This Row],[V_phase]])))*0.3</f>
        <v>2.9343890244893566E-3</v>
      </c>
      <c r="K183">
        <f>(10^(_10sept_0_107[[#This Row],[V_mag_adj]]/20)*SIN(RADIANS(_10sept_0_107[[#This Row],[V_phase]])))*0.3</f>
        <v>-1.5481193946136987E-4</v>
      </c>
    </row>
    <row r="184" spans="1:11" x14ac:dyDescent="0.25">
      <c r="A184">
        <v>1</v>
      </c>
      <c r="B184">
        <v>-0.17</v>
      </c>
      <c r="C184">
        <v>1.99</v>
      </c>
      <c r="D184">
        <v>-0.18</v>
      </c>
      <c r="E184">
        <v>1.17</v>
      </c>
      <c r="F184">
        <f>_10sept_0_107[[#This Row],[H_mag]]-40</f>
        <v>-40.17</v>
      </c>
      <c r="G184">
        <f>_10sept_0_107[[#This Row],[V_mag]]-40</f>
        <v>-40.18</v>
      </c>
      <c r="H184">
        <f>(10^(_10sept_0_107[[#This Row],[H_mag_adj]]/20)*COS(RADIANS(_10sept_0_107[[#This Row],[H_phase]])))*0.3</f>
        <v>2.940080718806839E-3</v>
      </c>
      <c r="I184">
        <f>(10^(_10sept_0_107[[#This Row],[H_mag_adj]]/20)*SIN(RADIANS(_10sept_0_107[[#This Row],[H_phase]])))*0.3</f>
        <v>1.02156117551631E-4</v>
      </c>
      <c r="J184">
        <f>(10^(_10sept_0_107[[#This Row],[V_mag_adj]]/20)*COS(RADIANS(_10sept_0_107[[#This Row],[V_phase]])))*0.3</f>
        <v>2.9378573200669125E-3</v>
      </c>
      <c r="K184">
        <f>(10^(_10sept_0_107[[#This Row],[V_mag_adj]]/20)*SIN(RADIANS(_10sept_0_107[[#This Row],[V_phase]])))*0.3</f>
        <v>6.000042143726186E-5</v>
      </c>
    </row>
    <row r="185" spans="1:11" x14ac:dyDescent="0.25">
      <c r="A185">
        <v>2</v>
      </c>
      <c r="B185">
        <v>-0.17</v>
      </c>
      <c r="C185">
        <v>6.07</v>
      </c>
      <c r="D185">
        <v>-0.19</v>
      </c>
      <c r="E185">
        <v>5.4</v>
      </c>
      <c r="F185">
        <f>_10sept_0_107[[#This Row],[H_mag]]-40</f>
        <v>-40.17</v>
      </c>
      <c r="G185">
        <f>_10sept_0_107[[#This Row],[V_mag]]-40</f>
        <v>-40.19</v>
      </c>
      <c r="H185">
        <f>(10^(_10sept_0_107[[#This Row],[H_mag_adj]]/20)*COS(RADIANS(_10sept_0_107[[#This Row],[H_phase]])))*0.3</f>
        <v>2.9253612789767467E-3</v>
      </c>
      <c r="I185">
        <f>(10^(_10sept_0_107[[#This Row],[H_mag_adj]]/20)*SIN(RADIANS(_10sept_0_107[[#This Row],[H_phase]])))*0.3</f>
        <v>3.1108181064873434E-4</v>
      </c>
      <c r="J185">
        <f>(10^(_10sept_0_107[[#This Row],[V_mag_adj]]/20)*COS(RADIANS(_10sept_0_107[[#This Row],[V_phase]])))*0.3</f>
        <v>2.9220628360806756E-3</v>
      </c>
      <c r="K185">
        <f>(10^(_10sept_0_107[[#This Row],[V_mag_adj]]/20)*SIN(RADIANS(_10sept_0_107[[#This Row],[V_phase]])))*0.3</f>
        <v>2.7621626246428829E-4</v>
      </c>
    </row>
    <row r="186" spans="1:11" x14ac:dyDescent="0.25">
      <c r="A186">
        <v>3</v>
      </c>
      <c r="B186">
        <v>-0.21</v>
      </c>
      <c r="C186">
        <v>9.73</v>
      </c>
      <c r="D186">
        <v>-0.23</v>
      </c>
      <c r="E186">
        <v>9.16</v>
      </c>
      <c r="F186">
        <f>_10sept_0_107[[#This Row],[H_mag]]-40</f>
        <v>-40.21</v>
      </c>
      <c r="G186">
        <f>_10sept_0_107[[#This Row],[V_mag]]-40</f>
        <v>-40.229999999999997</v>
      </c>
      <c r="H186">
        <f>(10^(_10sept_0_107[[#This Row],[H_mag_adj]]/20)*COS(RADIANS(_10sept_0_107[[#This Row],[H_phase]])))*0.3</f>
        <v>2.886214531482756E-3</v>
      </c>
      <c r="I186">
        <f>(10^(_10sept_0_107[[#This Row],[H_mag_adj]]/20)*SIN(RADIANS(_10sept_0_107[[#This Row],[H_phase]])))*0.3</f>
        <v>4.9490519745768466E-4</v>
      </c>
      <c r="J186">
        <f>(10^(_10sept_0_107[[#This Row],[V_mag_adj]]/20)*COS(RADIANS(_10sept_0_107[[#This Row],[V_phase]])))*0.3</f>
        <v>2.8843460258978462E-3</v>
      </c>
      <c r="K186">
        <f>(10^(_10sept_0_107[[#This Row],[V_mag_adj]]/20)*SIN(RADIANS(_10sept_0_107[[#This Row],[V_phase]])))*0.3</f>
        <v>4.6509587462733817E-4</v>
      </c>
    </row>
    <row r="187" spans="1:11" x14ac:dyDescent="0.25">
      <c r="A187">
        <v>4</v>
      </c>
      <c r="B187">
        <v>-0.26</v>
      </c>
      <c r="C187">
        <v>12.96</v>
      </c>
      <c r="D187">
        <v>-0.28000000000000003</v>
      </c>
      <c r="E187">
        <v>12.37</v>
      </c>
      <c r="F187">
        <f>_10sept_0_107[[#This Row],[H_mag]]-40</f>
        <v>-40.26</v>
      </c>
      <c r="G187">
        <f>_10sept_0_107[[#This Row],[V_mag]]-40</f>
        <v>-40.28</v>
      </c>
      <c r="H187">
        <f>(10^(_10sept_0_107[[#This Row],[H_mag_adj]]/20)*COS(RADIANS(_10sept_0_107[[#This Row],[H_phase]])))*0.3</f>
        <v>2.8373641301638517E-3</v>
      </c>
      <c r="I187">
        <f>(10^(_10sept_0_107[[#This Row],[H_mag_adj]]/20)*SIN(RADIANS(_10sept_0_107[[#This Row],[H_phase]])))*0.3</f>
        <v>6.5297102658931497E-4</v>
      </c>
      <c r="J187">
        <f>(10^(_10sept_0_107[[#This Row],[V_mag_adj]]/20)*COS(RADIANS(_10sept_0_107[[#This Row],[V_phase]])))*0.3</f>
        <v>2.8373966363019558E-3</v>
      </c>
      <c r="K187">
        <f>(10^(_10sept_0_107[[#This Row],[V_mag_adj]]/20)*SIN(RADIANS(_10sept_0_107[[#This Row],[V_phase]])))*0.3</f>
        <v>6.2228481472332967E-4</v>
      </c>
    </row>
    <row r="188" spans="1:11" x14ac:dyDescent="0.25">
      <c r="A188">
        <v>5</v>
      </c>
      <c r="B188">
        <v>-0.32</v>
      </c>
      <c r="C188">
        <v>16.2</v>
      </c>
      <c r="D188">
        <v>-0.35</v>
      </c>
      <c r="E188">
        <v>15.59</v>
      </c>
      <c r="F188">
        <f>_10sept_0_107[[#This Row],[H_mag]]-40</f>
        <v>-40.32</v>
      </c>
      <c r="G188">
        <f>_10sept_0_107[[#This Row],[V_mag]]-40</f>
        <v>-40.35</v>
      </c>
      <c r="H188">
        <f>(10^(_10sept_0_107[[#This Row],[H_mag_adj]]/20)*COS(RADIANS(_10sept_0_107[[#This Row],[H_phase]])))*0.3</f>
        <v>2.7766767763748156E-3</v>
      </c>
      <c r="I188">
        <f>(10^(_10sept_0_107[[#This Row],[H_mag_adj]]/20)*SIN(RADIANS(_10sept_0_107[[#This Row],[H_phase]])))*0.3</f>
        <v>8.0669917600068573E-4</v>
      </c>
      <c r="J188">
        <f>(10^(_10sept_0_107[[#This Row],[V_mag_adj]]/20)*COS(RADIANS(_10sept_0_107[[#This Row],[V_phase]])))*0.3</f>
        <v>2.7755049511799254E-3</v>
      </c>
      <c r="K188">
        <f>(10^(_10sept_0_107[[#This Row],[V_mag_adj]]/20)*SIN(RADIANS(_10sept_0_107[[#This Row],[V_phase]])))*0.3</f>
        <v>7.7441275194084069E-4</v>
      </c>
    </row>
    <row r="189" spans="1:11" x14ac:dyDescent="0.25">
      <c r="A189">
        <v>6</v>
      </c>
      <c r="B189">
        <v>-0.4</v>
      </c>
      <c r="C189">
        <v>19.38</v>
      </c>
      <c r="D189">
        <v>-0.42</v>
      </c>
      <c r="E189">
        <v>18.96</v>
      </c>
      <c r="F189">
        <f>_10sept_0_107[[#This Row],[H_mag]]-40</f>
        <v>-40.4</v>
      </c>
      <c r="G189">
        <f>_10sept_0_107[[#This Row],[V_mag]]-40</f>
        <v>-40.42</v>
      </c>
      <c r="H189">
        <f>(10^(_10sept_0_107[[#This Row],[H_mag_adj]]/20)*COS(RADIANS(_10sept_0_107[[#This Row],[H_phase]])))*0.3</f>
        <v>2.7026439543016418E-3</v>
      </c>
      <c r="I189">
        <f>(10^(_10sept_0_107[[#This Row],[H_mag_adj]]/20)*SIN(RADIANS(_10sept_0_107[[#This Row],[H_phase]])))*0.3</f>
        <v>9.5069091216860163E-4</v>
      </c>
      <c r="J189">
        <f>(10^(_10sept_0_107[[#This Row],[V_mag_adj]]/20)*COS(RADIANS(_10sept_0_107[[#This Row],[V_phase]])))*0.3</f>
        <v>2.7033084384044757E-3</v>
      </c>
      <c r="K189">
        <f>(10^(_10sept_0_107[[#This Row],[V_mag_adj]]/20)*SIN(RADIANS(_10sept_0_107[[#This Row],[V_phase]])))*0.3</f>
        <v>9.2871322724230913E-4</v>
      </c>
    </row>
    <row r="190" spans="1:11" x14ac:dyDescent="0.25">
      <c r="A190">
        <v>7</v>
      </c>
      <c r="B190">
        <v>-0.49</v>
      </c>
      <c r="C190">
        <v>22.27</v>
      </c>
      <c r="D190">
        <v>-0.51</v>
      </c>
      <c r="E190">
        <v>21.54</v>
      </c>
      <c r="F190">
        <f>_10sept_0_107[[#This Row],[H_mag]]-40</f>
        <v>-40.49</v>
      </c>
      <c r="G190">
        <f>_10sept_0_107[[#This Row],[V_mag]]-40</f>
        <v>-40.51</v>
      </c>
      <c r="H190">
        <f>(10^(_10sept_0_107[[#This Row],[H_mag_adj]]/20)*COS(RADIANS(_10sept_0_107[[#This Row],[H_phase]])))*0.3</f>
        <v>2.6239444285072436E-3</v>
      </c>
      <c r="I190">
        <f>(10^(_10sept_0_107[[#This Row],[H_mag_adj]]/20)*SIN(RADIANS(_10sept_0_107[[#This Row],[H_phase]])))*0.3</f>
        <v>1.0745533908119414E-3</v>
      </c>
      <c r="J190">
        <f>(10^(_10sept_0_107[[#This Row],[V_mag_adj]]/20)*COS(RADIANS(_10sept_0_107[[#This Row],[V_phase]])))*0.3</f>
        <v>2.6313559668479868E-3</v>
      </c>
      <c r="K190">
        <f>(10^(_10sept_0_107[[#This Row],[V_mag_adj]]/20)*SIN(RADIANS(_10sept_0_107[[#This Row],[V_phase]])))*0.3</f>
        <v>1.038641341587663E-3</v>
      </c>
    </row>
    <row r="191" spans="1:11" x14ac:dyDescent="0.25">
      <c r="A191">
        <v>8</v>
      </c>
      <c r="B191">
        <v>-0.59</v>
      </c>
      <c r="C191">
        <v>24.98</v>
      </c>
      <c r="D191">
        <v>-0.61</v>
      </c>
      <c r="E191">
        <v>24.17</v>
      </c>
      <c r="F191">
        <f>_10sept_0_107[[#This Row],[H_mag]]-40</f>
        <v>-40.590000000000003</v>
      </c>
      <c r="G191">
        <f>_10sept_0_107[[#This Row],[V_mag]]-40</f>
        <v>-40.61</v>
      </c>
      <c r="H191">
        <f>(10^(_10sept_0_107[[#This Row],[H_mag_adj]]/20)*COS(RADIANS(_10sept_0_107[[#This Row],[H_phase]])))*0.3</f>
        <v>2.5407832928475327E-3</v>
      </c>
      <c r="I191">
        <f>(10^(_10sept_0_107[[#This Row],[H_mag_adj]]/20)*SIN(RADIANS(_10sept_0_107[[#This Row],[H_phase]])))*0.3</f>
        <v>1.1837071319713505E-3</v>
      </c>
      <c r="J191">
        <f>(10^(_10sept_0_107[[#This Row],[V_mag_adj]]/20)*COS(RADIANS(_10sept_0_107[[#This Row],[V_phase]])))*0.3</f>
        <v>2.5513815632426493E-3</v>
      </c>
      <c r="K191">
        <f>(10^(_10sept_0_107[[#This Row],[V_mag_adj]]/20)*SIN(RADIANS(_10sept_0_107[[#This Row],[V_phase]])))*0.3</f>
        <v>1.1450309962277017E-3</v>
      </c>
    </row>
    <row r="192" spans="1:11" x14ac:dyDescent="0.25">
      <c r="A192">
        <v>9</v>
      </c>
      <c r="B192">
        <v>-0.69</v>
      </c>
      <c r="C192">
        <v>27.8</v>
      </c>
      <c r="D192">
        <v>-0.71</v>
      </c>
      <c r="E192">
        <v>26.77</v>
      </c>
      <c r="F192">
        <f>_10sept_0_107[[#This Row],[H_mag]]-40</f>
        <v>-40.69</v>
      </c>
      <c r="G192">
        <f>_10sept_0_107[[#This Row],[V_mag]]-40</f>
        <v>-40.71</v>
      </c>
      <c r="H192">
        <f>(10^(_10sept_0_107[[#This Row],[H_mag_adj]]/20)*COS(RADIANS(_10sept_0_107[[#This Row],[H_phase]])))*0.3</f>
        <v>2.4510876934026862E-3</v>
      </c>
      <c r="I192">
        <f>(10^(_10sept_0_107[[#This Row],[H_mag_adj]]/20)*SIN(RADIANS(_10sept_0_107[[#This Row],[H_phase]])))*0.3</f>
        <v>1.2923119381202794E-3</v>
      </c>
      <c r="J192">
        <f>(10^(_10sept_0_107[[#This Row],[V_mag_adj]]/20)*COS(RADIANS(_10sept_0_107[[#This Row],[V_phase]])))*0.3</f>
        <v>2.468232283665025E-3</v>
      </c>
      <c r="K192">
        <f>(10^(_10sept_0_107[[#This Row],[V_mag_adj]]/20)*SIN(RADIANS(_10sept_0_107[[#This Row],[V_phase]])))*0.3</f>
        <v>1.2451721444043603E-3</v>
      </c>
    </row>
    <row r="193" spans="1:11" x14ac:dyDescent="0.25">
      <c r="A193">
        <v>10</v>
      </c>
      <c r="B193">
        <v>-0.79</v>
      </c>
      <c r="C193">
        <v>29.89</v>
      </c>
      <c r="D193">
        <v>-0.81</v>
      </c>
      <c r="E193">
        <v>29.53</v>
      </c>
      <c r="F193">
        <f>_10sept_0_107[[#This Row],[H_mag]]-40</f>
        <v>-40.79</v>
      </c>
      <c r="G193">
        <f>_10sept_0_107[[#This Row],[V_mag]]-40</f>
        <v>-40.81</v>
      </c>
      <c r="H193">
        <f>(10^(_10sept_0_107[[#This Row],[H_mag_adj]]/20)*COS(RADIANS(_10sept_0_107[[#This Row],[H_phase]])))*0.3</f>
        <v>2.3748282492807617E-3</v>
      </c>
      <c r="I193">
        <f>(10^(_10sept_0_107[[#This Row],[H_mag_adj]]/20)*SIN(RADIANS(_10sept_0_107[[#This Row],[H_phase]])))*0.3</f>
        <v>1.3650353284786383E-3</v>
      </c>
      <c r="J193">
        <f>(10^(_10sept_0_107[[#This Row],[V_mag_adj]]/20)*COS(RADIANS(_10sept_0_107[[#This Row],[V_phase]])))*0.3</f>
        <v>2.3778765142061097E-3</v>
      </c>
      <c r="K193">
        <f>(10^(_10sept_0_107[[#This Row],[V_mag_adj]]/20)*SIN(RADIANS(_10sept_0_107[[#This Row],[V_phase]])))*0.3</f>
        <v>1.3469818821412495E-3</v>
      </c>
    </row>
    <row r="194" spans="1:11" x14ac:dyDescent="0.25">
      <c r="A194">
        <v>11</v>
      </c>
      <c r="B194">
        <v>-0.88</v>
      </c>
      <c r="C194">
        <v>32.119999999999997</v>
      </c>
      <c r="D194">
        <v>-0.89</v>
      </c>
      <c r="E194">
        <v>31.77</v>
      </c>
      <c r="F194">
        <f>_10sept_0_107[[#This Row],[H_mag]]-40</f>
        <v>-40.880000000000003</v>
      </c>
      <c r="G194">
        <f>_10sept_0_107[[#This Row],[V_mag]]-40</f>
        <v>-40.89</v>
      </c>
      <c r="H194">
        <f>(10^(_10sept_0_107[[#This Row],[H_mag_adj]]/20)*COS(RADIANS(_10sept_0_107[[#This Row],[H_phase]])))*0.3</f>
        <v>2.2960008331873649E-3</v>
      </c>
      <c r="I194">
        <f>(10^(_10sept_0_107[[#This Row],[H_mag_adj]]/20)*SIN(RADIANS(_10sept_0_107[[#This Row],[H_phase]])))*0.3</f>
        <v>1.4413956834368052E-3</v>
      </c>
      <c r="J194">
        <f>(10^(_10sept_0_107[[#This Row],[V_mag_adj]]/20)*COS(RADIANS(_10sept_0_107[[#This Row],[V_phase]])))*0.3</f>
        <v>2.3021109958606279E-3</v>
      </c>
      <c r="K194">
        <f>(10^(_10sept_0_107[[#This Row],[V_mag_adj]]/20)*SIN(RADIANS(_10sept_0_107[[#This Row],[V_phase]])))*0.3</f>
        <v>1.4257010622585418E-3</v>
      </c>
    </row>
    <row r="195" spans="1:11" x14ac:dyDescent="0.25">
      <c r="A195">
        <v>12</v>
      </c>
      <c r="B195">
        <v>-0.95</v>
      </c>
      <c r="C195">
        <v>33.840000000000003</v>
      </c>
      <c r="D195">
        <v>-0.97</v>
      </c>
      <c r="E195">
        <v>33.340000000000003</v>
      </c>
      <c r="F195">
        <f>_10sept_0_107[[#This Row],[H_mag]]-40</f>
        <v>-40.950000000000003</v>
      </c>
      <c r="G195">
        <f>_10sept_0_107[[#This Row],[V_mag]]-40</f>
        <v>-40.97</v>
      </c>
      <c r="H195">
        <f>(10^(_10sept_0_107[[#This Row],[H_mag_adj]]/20)*COS(RADIANS(_10sept_0_107[[#This Row],[H_phase]])))*0.3</f>
        <v>2.2336289883143844E-3</v>
      </c>
      <c r="I195">
        <f>(10^(_10sept_0_107[[#This Row],[H_mag_adj]]/20)*SIN(RADIANS(_10sept_0_107[[#This Row],[H_phase]])))*0.3</f>
        <v>1.4975435360056152E-3</v>
      </c>
      <c r="J195">
        <f>(10^(_10sept_0_107[[#This Row],[V_mag_adj]]/20)*COS(RADIANS(_10sept_0_107[[#This Row],[V_phase]])))*0.3</f>
        <v>2.2414452404761745E-3</v>
      </c>
      <c r="K195">
        <f>(10^(_10sept_0_107[[#This Row],[V_mag_adj]]/20)*SIN(RADIANS(_10sept_0_107[[#This Row],[V_phase]])))*0.3</f>
        <v>1.4745953780647633E-3</v>
      </c>
    </row>
    <row r="196" spans="1:11" x14ac:dyDescent="0.25">
      <c r="A196">
        <v>13</v>
      </c>
      <c r="B196">
        <v>-0.97</v>
      </c>
      <c r="C196">
        <v>33.450000000000003</v>
      </c>
      <c r="D196">
        <v>-0.99</v>
      </c>
      <c r="E196">
        <v>32.950000000000003</v>
      </c>
      <c r="F196">
        <f>_10sept_0_107[[#This Row],[H_mag]]-40</f>
        <v>-40.97</v>
      </c>
      <c r="G196">
        <f>_10sept_0_107[[#This Row],[V_mag]]-40</f>
        <v>-40.99</v>
      </c>
      <c r="H196">
        <f>(10^(_10sept_0_107[[#This Row],[H_mag_adj]]/20)*COS(RADIANS(_10sept_0_107[[#This Row],[H_phase]])))*0.3</f>
        <v>2.2386100914848031E-3</v>
      </c>
      <c r="I196">
        <f>(10^(_10sept_0_107[[#This Row],[H_mag_adj]]/20)*SIN(RADIANS(_10sept_0_107[[#This Row],[H_phase]])))*0.3</f>
        <v>1.4788959237774851E-3</v>
      </c>
      <c r="J196">
        <f>(10^(_10sept_0_107[[#This Row],[V_mag_adj]]/20)*COS(RADIANS(_10sept_0_107[[#This Row],[V_phase]])))*0.3</f>
        <v>2.2462523434146364E-3</v>
      </c>
      <c r="K196">
        <f>(10^(_10sept_0_107[[#This Row],[V_mag_adj]]/20)*SIN(RADIANS(_10sept_0_107[[#This Row],[V_phase]])))*0.3</f>
        <v>1.4559479947649629E-3</v>
      </c>
    </row>
    <row r="197" spans="1:11" x14ac:dyDescent="0.25">
      <c r="A197">
        <v>14</v>
      </c>
      <c r="B197">
        <v>-1.01</v>
      </c>
      <c r="C197">
        <v>34.119999999999997</v>
      </c>
      <c r="D197">
        <v>-1.04</v>
      </c>
      <c r="E197">
        <v>33.86</v>
      </c>
      <c r="F197">
        <f>_10sept_0_107[[#This Row],[H_mag]]-40</f>
        <v>-41.01</v>
      </c>
      <c r="G197">
        <f>_10sept_0_107[[#This Row],[V_mag]]-40</f>
        <v>-41.04</v>
      </c>
      <c r="H197">
        <f>(10^(_10sept_0_107[[#This Row],[H_mag_adj]]/20)*COS(RADIANS(_10sept_0_107[[#This Row],[H_phase]])))*0.3</f>
        <v>2.21095833638328E-3</v>
      </c>
      <c r="I197">
        <f>(10^(_10sept_0_107[[#This Row],[H_mag_adj]]/20)*SIN(RADIANS(_10sept_0_107[[#This Row],[H_phase]])))*0.3</f>
        <v>1.4980571448050702E-3</v>
      </c>
      <c r="J197">
        <f>(10^(_10sept_0_107[[#This Row],[V_mag_adj]]/20)*COS(RADIANS(_10sept_0_107[[#This Row],[V_phase]])))*0.3</f>
        <v>2.2100869491503642E-3</v>
      </c>
      <c r="K197">
        <f>(10^(_10sept_0_107[[#This Row],[V_mag_adj]]/20)*SIN(RADIANS(_10sept_0_107[[#This Row],[V_phase]])))*0.3</f>
        <v>1.4828782095813241E-3</v>
      </c>
    </row>
    <row r="198" spans="1:11" x14ac:dyDescent="0.25">
      <c r="A198">
        <v>15</v>
      </c>
      <c r="B198">
        <v>-1.1000000000000001</v>
      </c>
      <c r="C198">
        <v>34.99</v>
      </c>
      <c r="D198">
        <v>-1.1100000000000001</v>
      </c>
      <c r="E198">
        <v>34.69</v>
      </c>
      <c r="F198">
        <f>_10sept_0_107[[#This Row],[H_mag]]-40</f>
        <v>-41.1</v>
      </c>
      <c r="G198">
        <f>_10sept_0_107[[#This Row],[V_mag]]-40</f>
        <v>-41.11</v>
      </c>
      <c r="H198">
        <f>(10^(_10sept_0_107[[#This Row],[H_mag_adj]]/20)*COS(RADIANS(_10sept_0_107[[#This Row],[H_phase]])))*0.3</f>
        <v>2.1654035234018481E-3</v>
      </c>
      <c r="I198">
        <f>(10^(_10sept_0_107[[#This Row],[H_mag_adj]]/20)*SIN(RADIANS(_10sept_0_107[[#This Row],[H_phase]])))*0.3</f>
        <v>1.5156687073688219E-3</v>
      </c>
      <c r="J198">
        <f>(10^(_10sept_0_107[[#This Row],[V_mag_adj]]/20)*COS(RADIANS(_10sept_0_107[[#This Row],[V_phase]])))*0.3</f>
        <v>2.1708091514939559E-3</v>
      </c>
      <c r="K198">
        <f>(10^(_10sept_0_107[[#This Row],[V_mag_adj]]/20)*SIN(RADIANS(_10sept_0_107[[#This Row],[V_phase]])))*0.3</f>
        <v>1.5025790521675576E-3</v>
      </c>
    </row>
    <row r="199" spans="1:11" x14ac:dyDescent="0.25">
      <c r="A199">
        <v>16</v>
      </c>
      <c r="B199">
        <v>-1.22</v>
      </c>
      <c r="C199">
        <v>36.19</v>
      </c>
      <c r="D199">
        <v>-1.21</v>
      </c>
      <c r="E199">
        <v>35.299999999999997</v>
      </c>
      <c r="F199">
        <f>_10sept_0_107[[#This Row],[H_mag]]-40</f>
        <v>-41.22</v>
      </c>
      <c r="G199">
        <f>_10sept_0_107[[#This Row],[V_mag]]-40</f>
        <v>-41.21</v>
      </c>
      <c r="H199">
        <f>(10^(_10sept_0_107[[#This Row],[H_mag_adj]]/20)*COS(RADIANS(_10sept_0_107[[#This Row],[H_phase]])))*0.3</f>
        <v>2.1039184234052594E-3</v>
      </c>
      <c r="I199">
        <f>(10^(_10sept_0_107[[#This Row],[H_mag_adj]]/20)*SIN(RADIANS(_10sept_0_107[[#This Row],[H_phase]])))*0.3</f>
        <v>1.5392716838312933E-3</v>
      </c>
      <c r="J199">
        <f>(10^(_10sept_0_107[[#This Row],[V_mag_adj]]/20)*COS(RADIANS(_10sept_0_107[[#This Row],[V_phase]])))*0.3</f>
        <v>2.1300246823337085E-3</v>
      </c>
      <c r="K199">
        <f>(10^(_10sept_0_107[[#This Row],[V_mag_adj]]/20)*SIN(RADIANS(_10sept_0_107[[#This Row],[V_phase]])))*0.3</f>
        <v>1.5081415410490946E-3</v>
      </c>
    </row>
    <row r="200" spans="1:11" x14ac:dyDescent="0.25">
      <c r="A200">
        <v>17</v>
      </c>
      <c r="B200">
        <v>-1.35</v>
      </c>
      <c r="C200">
        <v>37.64</v>
      </c>
      <c r="D200">
        <v>-1.33</v>
      </c>
      <c r="E200">
        <v>35.619999999999997</v>
      </c>
      <c r="F200">
        <f>_10sept_0_107[[#This Row],[H_mag]]-40</f>
        <v>-41.35</v>
      </c>
      <c r="G200">
        <f>_10sept_0_107[[#This Row],[V_mag]]-40</f>
        <v>-41.33</v>
      </c>
      <c r="H200">
        <f>(10^(_10sept_0_107[[#This Row],[H_mag_adj]]/20)*COS(RADIANS(_10sept_0_107[[#This Row],[H_phase]])))*0.3</f>
        <v>2.0336282846777761E-3</v>
      </c>
      <c r="I200">
        <f>(10^(_10sept_0_107[[#This Row],[H_mag_adj]]/20)*SIN(RADIANS(_10sept_0_107[[#This Row],[H_phase]])))*0.3</f>
        <v>1.5683675583257465E-3</v>
      </c>
      <c r="J200">
        <f>(10^(_10sept_0_107[[#This Row],[V_mag_adj]]/20)*COS(RADIANS(_10sept_0_107[[#This Row],[V_phase]])))*0.3</f>
        <v>2.0924594436556769E-3</v>
      </c>
      <c r="K200">
        <f>(10^(_10sept_0_107[[#This Row],[V_mag_adj]]/20)*SIN(RADIANS(_10sept_0_107[[#This Row],[V_phase]])))*0.3</f>
        <v>1.4991588822098835E-3</v>
      </c>
    </row>
    <row r="201" spans="1:11" x14ac:dyDescent="0.25">
      <c r="A201">
        <v>18</v>
      </c>
      <c r="B201">
        <v>-1.47</v>
      </c>
      <c r="C201">
        <v>37.65</v>
      </c>
      <c r="D201">
        <v>-1.47</v>
      </c>
      <c r="E201">
        <v>36.950000000000003</v>
      </c>
      <c r="F201">
        <f>_10sept_0_107[[#This Row],[H_mag]]-40</f>
        <v>-41.47</v>
      </c>
      <c r="G201">
        <f>_10sept_0_107[[#This Row],[V_mag]]-40</f>
        <v>-41.47</v>
      </c>
      <c r="H201">
        <f>(10^(_10sept_0_107[[#This Row],[H_mag_adj]]/20)*COS(RADIANS(_10sept_0_107[[#This Row],[H_phase]])))*0.3</f>
        <v>2.0054558519925427E-3</v>
      </c>
      <c r="I201">
        <f>(10^(_10sept_0_107[[#This Row],[H_mag_adj]]/20)*SIN(RADIANS(_10sept_0_107[[#This Row],[H_phase]])))*0.3</f>
        <v>1.547198790345808E-3</v>
      </c>
      <c r="J201">
        <f>(10^(_10sept_0_107[[#This Row],[V_mag_adj]]/20)*COS(RADIANS(_10sept_0_107[[#This Row],[V_phase]])))*0.3</f>
        <v>2.0242083130553082E-3</v>
      </c>
      <c r="K201">
        <f>(10^(_10sept_0_107[[#This Row],[V_mag_adj]]/20)*SIN(RADIANS(_10sept_0_107[[#This Row],[V_phase]])))*0.3</f>
        <v>1.5225826665558925E-3</v>
      </c>
    </row>
    <row r="202" spans="1:11" x14ac:dyDescent="0.25">
      <c r="A202">
        <v>19</v>
      </c>
      <c r="B202">
        <v>-1.58</v>
      </c>
      <c r="C202">
        <v>37.82</v>
      </c>
      <c r="D202">
        <v>-1.6</v>
      </c>
      <c r="E202">
        <v>37.53</v>
      </c>
      <c r="F202">
        <f>_10sept_0_107[[#This Row],[H_mag]]-40</f>
        <v>-41.58</v>
      </c>
      <c r="G202">
        <f>_10sept_0_107[[#This Row],[V_mag]]-40</f>
        <v>-41.6</v>
      </c>
      <c r="H202">
        <f>(10^(_10sept_0_107[[#This Row],[H_mag_adj]]/20)*COS(RADIANS(_10sept_0_107[[#This Row],[H_phase]])))*0.3</f>
        <v>1.9756768942968675E-3</v>
      </c>
      <c r="I202">
        <f>(10^(_10sept_0_107[[#This Row],[H_mag_adj]]/20)*SIN(RADIANS(_10sept_0_107[[#This Row],[H_phase]])))*0.3</f>
        <v>1.5335969704067152E-3</v>
      </c>
      <c r="J202">
        <f>(10^(_10sept_0_107[[#This Row],[V_mag_adj]]/20)*COS(RADIANS(_10sept_0_107[[#This Row],[V_phase]])))*0.3</f>
        <v>1.9788520611145107E-3</v>
      </c>
      <c r="K202">
        <f>(10^(_10sept_0_107[[#This Row],[V_mag_adj]]/20)*SIN(RADIANS(_10sept_0_107[[#This Row],[V_phase]])))*0.3</f>
        <v>1.5200734385197561E-3</v>
      </c>
    </row>
    <row r="203" spans="1:11" x14ac:dyDescent="0.25">
      <c r="A203">
        <v>20</v>
      </c>
      <c r="B203">
        <v>-1.69</v>
      </c>
      <c r="C203">
        <v>37.47</v>
      </c>
      <c r="D203">
        <v>-1.71</v>
      </c>
      <c r="E203">
        <v>37.04</v>
      </c>
      <c r="F203">
        <f>_10sept_0_107[[#This Row],[H_mag]]-40</f>
        <v>-41.69</v>
      </c>
      <c r="G203">
        <f>_10sept_0_107[[#This Row],[V_mag]]-40</f>
        <v>-41.71</v>
      </c>
      <c r="H203">
        <f>(10^(_10sept_0_107[[#This Row],[H_mag_adj]]/20)*COS(RADIANS(_10sept_0_107[[#This Row],[H_phase]])))*0.3</f>
        <v>1.9600281190695922E-3</v>
      </c>
      <c r="I203">
        <f>(10^(_10sept_0_107[[#This Row],[H_mag_adj]]/20)*SIN(RADIANS(_10sept_0_107[[#This Row],[H_phase]])))*0.3</f>
        <v>1.5023526020720274E-3</v>
      </c>
      <c r="J203">
        <f>(10^(_10sept_0_107[[#This Row],[V_mag_adj]]/20)*COS(RADIANS(_10sept_0_107[[#This Row],[V_phase]])))*0.3</f>
        <v>1.9667141009313458E-3</v>
      </c>
      <c r="K203">
        <f>(10^(_10sept_0_107[[#This Row],[V_mag_adj]]/20)*SIN(RADIANS(_10sept_0_107[[#This Row],[V_phase]])))*0.3</f>
        <v>1.4841791989106622E-3</v>
      </c>
    </row>
    <row r="204" spans="1:11" x14ac:dyDescent="0.25">
      <c r="A204">
        <v>21</v>
      </c>
      <c r="B204">
        <v>-1.81</v>
      </c>
      <c r="C204">
        <v>36.700000000000003</v>
      </c>
      <c r="D204">
        <v>-1.82</v>
      </c>
      <c r="E204">
        <v>36.26</v>
      </c>
      <c r="F204">
        <f>_10sept_0_107[[#This Row],[H_mag]]-40</f>
        <v>-41.81</v>
      </c>
      <c r="G204">
        <f>_10sept_0_107[[#This Row],[V_mag]]-40</f>
        <v>-41.82</v>
      </c>
      <c r="H204">
        <f>(10^(_10sept_0_107[[#This Row],[H_mag_adj]]/20)*COS(RADIANS(_10sept_0_107[[#This Row],[H_phase]])))*0.3</f>
        <v>1.9528735088215293E-3</v>
      </c>
      <c r="I204">
        <f>(10^(_10sept_0_107[[#This Row],[H_mag_adj]]/20)*SIN(RADIANS(_10sept_0_107[[#This Row],[H_phase]])))*0.3</f>
        <v>1.4556270524217288E-3</v>
      </c>
      <c r="J204">
        <f>(10^(_10sept_0_107[[#This Row],[V_mag_adj]]/20)*COS(RADIANS(_10sept_0_107[[#This Row],[V_phase]])))*0.3</f>
        <v>1.9617343974018099E-3</v>
      </c>
      <c r="K204">
        <f>(10^(_10sept_0_107[[#This Row],[V_mag_adj]]/20)*SIN(RADIANS(_10sept_0_107[[#This Row],[V_phase]])))*0.3</f>
        <v>1.4389297030255957E-3</v>
      </c>
    </row>
    <row r="205" spans="1:11" x14ac:dyDescent="0.25">
      <c r="A205">
        <v>22</v>
      </c>
      <c r="B205">
        <v>-1.91</v>
      </c>
      <c r="C205">
        <v>36.11</v>
      </c>
      <c r="D205">
        <v>-1.92</v>
      </c>
      <c r="E205">
        <v>35.770000000000003</v>
      </c>
      <c r="F205">
        <f>_10sept_0_107[[#This Row],[H_mag]]-40</f>
        <v>-41.91</v>
      </c>
      <c r="G205">
        <f>_10sept_0_107[[#This Row],[V_mag]]-40</f>
        <v>-41.92</v>
      </c>
      <c r="H205">
        <f>(10^(_10sept_0_107[[#This Row],[H_mag_adj]]/20)*COS(RADIANS(_10sept_0_107[[#This Row],[H_phase]])))*0.3</f>
        <v>1.9452341917463826E-3</v>
      </c>
      <c r="I205">
        <f>(10^(_10sept_0_107[[#This Row],[H_mag_adj]]/20)*SIN(RADIANS(_10sept_0_107[[#This Row],[H_phase]])))*0.3</f>
        <v>1.4190092772414827E-3</v>
      </c>
      <c r="J205">
        <f>(10^(_10sept_0_107[[#This Row],[V_mag_adj]]/20)*COS(RADIANS(_10sept_0_107[[#This Row],[V_phase]])))*0.3</f>
        <v>1.9513725690321285E-3</v>
      </c>
      <c r="K205">
        <f>(10^(_10sept_0_107[[#This Row],[V_mag_adj]]/20)*SIN(RADIANS(_10sept_0_107[[#This Row],[V_phase]])))*0.3</f>
        <v>1.4058216646083261E-3</v>
      </c>
    </row>
    <row r="206" spans="1:11" x14ac:dyDescent="0.25">
      <c r="A206">
        <v>23</v>
      </c>
      <c r="B206">
        <v>-2.02</v>
      </c>
      <c r="C206">
        <v>35.4</v>
      </c>
      <c r="D206">
        <v>-2.0299999999999998</v>
      </c>
      <c r="E206">
        <v>34.74</v>
      </c>
      <c r="F206">
        <f>_10sept_0_107[[#This Row],[H_mag]]-40</f>
        <v>-42.02</v>
      </c>
      <c r="G206">
        <f>_10sept_0_107[[#This Row],[V_mag]]-40</f>
        <v>-42.03</v>
      </c>
      <c r="H206">
        <f>(10^(_10sept_0_107[[#This Row],[H_mag_adj]]/20)*COS(RADIANS(_10sept_0_107[[#This Row],[H_phase]])))*0.3</f>
        <v>1.9379695878794798E-3</v>
      </c>
      <c r="I206">
        <f>(10^(_10sept_0_107[[#This Row],[H_mag_adj]]/20)*SIN(RADIANS(_10sept_0_107[[#This Row],[H_phase]])))*0.3</f>
        <v>1.377243299411581E-3</v>
      </c>
      <c r="J206">
        <f>(10^(_10sept_0_107[[#This Row],[V_mag_adj]]/20)*COS(RADIANS(_10sept_0_107[[#This Row],[V_phase]])))*0.3</f>
        <v>1.9514573743396268E-3</v>
      </c>
      <c r="K206">
        <f>(10^(_10sept_0_107[[#This Row],[V_mag_adj]]/20)*SIN(RADIANS(_10sept_0_107[[#This Row],[V_phase]])))*0.3</f>
        <v>1.3532697063728654E-3</v>
      </c>
    </row>
    <row r="207" spans="1:11" x14ac:dyDescent="0.25">
      <c r="A207">
        <v>24</v>
      </c>
      <c r="B207">
        <v>-2.12</v>
      </c>
      <c r="C207">
        <v>34.450000000000003</v>
      </c>
      <c r="D207">
        <v>-2.12</v>
      </c>
      <c r="E207">
        <v>33.479999999999997</v>
      </c>
      <c r="F207">
        <f>_10sept_0_107[[#This Row],[H_mag]]-40</f>
        <v>-42.12</v>
      </c>
      <c r="G207">
        <f>_10sept_0_107[[#This Row],[V_mag]]-40</f>
        <v>-42.12</v>
      </c>
      <c r="H207">
        <f>(10^(_10sept_0_107[[#This Row],[H_mag_adj]]/20)*COS(RADIANS(_10sept_0_107[[#This Row],[H_phase]])))*0.3</f>
        <v>1.9380956260883183E-3</v>
      </c>
      <c r="I207">
        <f>(10^(_10sept_0_107[[#This Row],[H_mag_adj]]/20)*SIN(RADIANS(_10sept_0_107[[#This Row],[H_phase]])))*0.3</f>
        <v>1.3295275065302245E-3</v>
      </c>
      <c r="J207">
        <f>(10^(_10sept_0_107[[#This Row],[V_mag_adj]]/20)*COS(RADIANS(_10sept_0_107[[#This Row],[V_phase]])))*0.3</f>
        <v>1.9603253078537045E-3</v>
      </c>
      <c r="K207">
        <f>(10^(_10sept_0_107[[#This Row],[V_mag_adj]]/20)*SIN(RADIANS(_10sept_0_107[[#This Row],[V_phase]])))*0.3</f>
        <v>1.2965271820796606E-3</v>
      </c>
    </row>
    <row r="208" spans="1:11" x14ac:dyDescent="0.25">
      <c r="A208">
        <v>25</v>
      </c>
      <c r="B208">
        <v>-2.21</v>
      </c>
      <c r="C208">
        <v>32.6</v>
      </c>
      <c r="D208">
        <v>-2.2200000000000002</v>
      </c>
      <c r="E208">
        <v>31.74</v>
      </c>
      <c r="F208">
        <f>_10sept_0_107[[#This Row],[H_mag]]-40</f>
        <v>-42.21</v>
      </c>
      <c r="G208">
        <f>_10sept_0_107[[#This Row],[V_mag]]-40</f>
        <v>-42.22</v>
      </c>
      <c r="H208">
        <f>(10^(_10sept_0_107[[#This Row],[H_mag_adj]]/20)*COS(RADIANS(_10sept_0_107[[#This Row],[H_phase]])))*0.3</f>
        <v>1.9595963643367102E-3</v>
      </c>
      <c r="I208">
        <f>(10^(_10sept_0_107[[#This Row],[H_mag_adj]]/20)*SIN(RADIANS(_10sept_0_107[[#This Row],[H_phase]])))*0.3</f>
        <v>1.2532141581660509E-3</v>
      </c>
      <c r="J208">
        <f>(10^(_10sept_0_107[[#This Row],[V_mag_adj]]/20)*COS(RADIANS(_10sept_0_107[[#This Row],[V_phase]])))*0.3</f>
        <v>1.9759092922742596E-3</v>
      </c>
      <c r="K208">
        <f>(10^(_10sept_0_107[[#This Row],[V_mag_adj]]/20)*SIN(RADIANS(_10sept_0_107[[#This Row],[V_phase]])))*0.3</f>
        <v>1.2222529014094502E-3</v>
      </c>
    </row>
    <row r="209" spans="1:11" x14ac:dyDescent="0.25">
      <c r="A209">
        <v>26</v>
      </c>
      <c r="B209">
        <v>-2.3199999999999998</v>
      </c>
      <c r="C209">
        <v>30.34</v>
      </c>
      <c r="D209">
        <v>-2.33</v>
      </c>
      <c r="E209">
        <v>29.25</v>
      </c>
      <c r="F209">
        <f>_10sept_0_107[[#This Row],[H_mag]]-40</f>
        <v>-42.32</v>
      </c>
      <c r="G209">
        <f>_10sept_0_107[[#This Row],[V_mag]]-40</f>
        <v>-42.33</v>
      </c>
      <c r="H209">
        <f>(10^(_10sept_0_107[[#This Row],[H_mag_adj]]/20)*COS(RADIANS(_10sept_0_107[[#This Row],[H_phase]])))*0.3</f>
        <v>1.9822286379481105E-3</v>
      </c>
      <c r="I209">
        <f>(10^(_10sept_0_107[[#This Row],[H_mag_adj]]/20)*SIN(RADIANS(_10sept_0_107[[#This Row],[H_phase]])))*0.3</f>
        <v>1.1601780499236433E-3</v>
      </c>
      <c r="J209">
        <f>(10^(_10sept_0_107[[#This Row],[V_mag_adj]]/20)*COS(RADIANS(_10sept_0_107[[#This Row],[V_phase]])))*0.3</f>
        <v>2.0016341541264243E-3</v>
      </c>
      <c r="K209">
        <f>(10^(_10sept_0_107[[#This Row],[V_mag_adj]]/20)*SIN(RADIANS(_10sept_0_107[[#This Row],[V_phase]])))*0.3</f>
        <v>1.1209689872315452E-3</v>
      </c>
    </row>
    <row r="210" spans="1:11" x14ac:dyDescent="0.25">
      <c r="A210">
        <v>27</v>
      </c>
      <c r="B210">
        <v>-2.42</v>
      </c>
      <c r="C210">
        <v>27.99</v>
      </c>
      <c r="D210">
        <v>-2.44</v>
      </c>
      <c r="E210">
        <v>26.99</v>
      </c>
      <c r="F210">
        <f>_10sept_0_107[[#This Row],[H_mag]]-40</f>
        <v>-42.42</v>
      </c>
      <c r="G210">
        <f>_10sept_0_107[[#This Row],[V_mag]]-40</f>
        <v>-42.44</v>
      </c>
      <c r="H210">
        <f>(10^(_10sept_0_107[[#This Row],[H_mag_adj]]/20)*COS(RADIANS(_10sept_0_107[[#This Row],[H_phase]])))*0.3</f>
        <v>2.0049173587087881E-3</v>
      </c>
      <c r="I210">
        <f>(10^(_10sept_0_107[[#This Row],[H_mag_adj]]/20)*SIN(RADIANS(_10sept_0_107[[#This Row],[H_phase]])))*0.3</f>
        <v>1.0655846581199598E-3</v>
      </c>
      <c r="J210">
        <f>(10^(_10sept_0_107[[#This Row],[V_mag_adj]]/20)*COS(RADIANS(_10sept_0_107[[#This Row],[V_phase]])))*0.3</f>
        <v>2.0185557650189809E-3</v>
      </c>
      <c r="K210">
        <f>(10^(_10sept_0_107[[#This Row],[V_mag_adj]]/20)*SIN(RADIANS(_10sept_0_107[[#This Row],[V_phase]])))*0.3</f>
        <v>1.0280618045795525E-3</v>
      </c>
    </row>
    <row r="211" spans="1:11" x14ac:dyDescent="0.25">
      <c r="A211">
        <v>28</v>
      </c>
      <c r="B211">
        <v>-2.56</v>
      </c>
      <c r="C211">
        <v>24.51</v>
      </c>
      <c r="D211">
        <v>-2.57</v>
      </c>
      <c r="E211">
        <v>23.89</v>
      </c>
      <c r="F211">
        <f>_10sept_0_107[[#This Row],[H_mag]]-40</f>
        <v>-42.56</v>
      </c>
      <c r="G211">
        <f>_10sept_0_107[[#This Row],[V_mag]]-40</f>
        <v>-42.57</v>
      </c>
      <c r="H211">
        <f>(10^(_10sept_0_107[[#This Row],[H_mag_adj]]/20)*COS(RADIANS(_10sept_0_107[[#This Row],[H_phase]])))*0.3</f>
        <v>2.0328700235557155E-3</v>
      </c>
      <c r="I211">
        <f>(10^(_10sept_0_107[[#This Row],[H_mag_adj]]/20)*SIN(RADIANS(_10sept_0_107[[#This Row],[H_phase]])))*0.3</f>
        <v>9.2686076837342516E-4</v>
      </c>
      <c r="J211">
        <f>(10^(_10sept_0_107[[#This Row],[V_mag_adj]]/20)*COS(RADIANS(_10sept_0_107[[#This Row],[V_phase]])))*0.3</f>
        <v>2.0404299237503599E-3</v>
      </c>
      <c r="K211">
        <f>(10^(_10sept_0_107[[#This Row],[V_mag_adj]]/20)*SIN(RADIANS(_10sept_0_107[[#This Row],[V_phase]])))*0.3</f>
        <v>9.0376806162075147E-4</v>
      </c>
    </row>
    <row r="212" spans="1:11" x14ac:dyDescent="0.25">
      <c r="A212">
        <v>29</v>
      </c>
      <c r="B212">
        <v>-2.68</v>
      </c>
      <c r="C212">
        <v>20.65</v>
      </c>
      <c r="D212">
        <v>-2.71</v>
      </c>
      <c r="E212">
        <v>20.99</v>
      </c>
      <c r="F212">
        <f>_10sept_0_107[[#This Row],[H_mag]]-40</f>
        <v>-42.68</v>
      </c>
      <c r="G212">
        <f>_10sept_0_107[[#This Row],[V_mag]]-40</f>
        <v>-42.71</v>
      </c>
      <c r="H212">
        <f>(10^(_10sept_0_107[[#This Row],[H_mag_adj]]/20)*COS(RADIANS(_10sept_0_107[[#This Row],[H_phase]])))*0.3</f>
        <v>2.0619687710649315E-3</v>
      </c>
      <c r="I212">
        <f>(10^(_10sept_0_107[[#This Row],[H_mag_adj]]/20)*SIN(RADIANS(_10sept_0_107[[#This Row],[H_phase]])))*0.3</f>
        <v>7.7709741332031301E-4</v>
      </c>
      <c r="J212">
        <f>(10^(_10sept_0_107[[#This Row],[V_mag_adj]]/20)*COS(RADIANS(_10sept_0_107[[#This Row],[V_phase]])))*0.3</f>
        <v>2.0502276261990392E-3</v>
      </c>
      <c r="K212">
        <f>(10^(_10sept_0_107[[#This Row],[V_mag_adj]]/20)*SIN(RADIANS(_10sept_0_107[[#This Row],[V_phase]])))*0.3</f>
        <v>7.8659811745917813E-4</v>
      </c>
    </row>
    <row r="213" spans="1:11" x14ac:dyDescent="0.25">
      <c r="A213">
        <v>30</v>
      </c>
      <c r="B213">
        <v>-2.84</v>
      </c>
      <c r="C213">
        <v>16.899999999999999</v>
      </c>
      <c r="D213">
        <v>-2.86</v>
      </c>
      <c r="E213">
        <v>17.16</v>
      </c>
      <c r="F213">
        <f>_10sept_0_107[[#This Row],[H_mag]]-40</f>
        <v>-42.84</v>
      </c>
      <c r="G213">
        <f>_10sept_0_107[[#This Row],[V_mag]]-40</f>
        <v>-42.86</v>
      </c>
      <c r="H213">
        <f>(10^(_10sept_0_107[[#This Row],[H_mag_adj]]/20)*COS(RADIANS(_10sept_0_107[[#This Row],[H_phase]])))*0.3</f>
        <v>2.0698962949432069E-3</v>
      </c>
      <c r="I213">
        <f>(10^(_10sept_0_107[[#This Row],[H_mag_adj]]/20)*SIN(RADIANS(_10sept_0_107[[#This Row],[H_phase]])))*0.3</f>
        <v>6.2888257805572437E-4</v>
      </c>
      <c r="J213">
        <f>(10^(_10sept_0_107[[#This Row],[V_mag_adj]]/20)*COS(RADIANS(_10sept_0_107[[#This Row],[V_phase]])))*0.3</f>
        <v>2.0622671974940684E-3</v>
      </c>
      <c r="K213">
        <f>(10^(_10sept_0_107[[#This Row],[V_mag_adj]]/20)*SIN(RADIANS(_10sept_0_107[[#This Row],[V_phase]])))*0.3</f>
        <v>6.3680098437036601E-4</v>
      </c>
    </row>
    <row r="214" spans="1:11" x14ac:dyDescent="0.25">
      <c r="A214">
        <v>31</v>
      </c>
      <c r="B214">
        <v>-3.02</v>
      </c>
      <c r="C214">
        <v>12.13</v>
      </c>
      <c r="D214">
        <v>-3.03</v>
      </c>
      <c r="E214">
        <v>12.11</v>
      </c>
      <c r="F214">
        <f>_10sept_0_107[[#This Row],[H_mag]]-40</f>
        <v>-43.02</v>
      </c>
      <c r="G214">
        <f>_10sept_0_107[[#This Row],[V_mag]]-40</f>
        <v>-43.03</v>
      </c>
      <c r="H214">
        <f>(10^(_10sept_0_107[[#This Row],[H_mag_adj]]/20)*COS(RADIANS(_10sept_0_107[[#This Row],[H_phase]])))*0.3</f>
        <v>2.0716435413453411E-3</v>
      </c>
      <c r="I214">
        <f>(10^(_10sept_0_107[[#This Row],[H_mag_adj]]/20)*SIN(RADIANS(_10sept_0_107[[#This Row],[H_phase]])))*0.3</f>
        <v>4.4525658304200269E-4</v>
      </c>
      <c r="J214">
        <f>(10^(_10sept_0_107[[#This Row],[V_mag_adj]]/20)*COS(RADIANS(_10sept_0_107[[#This Row],[V_phase]])))*0.3</f>
        <v>2.069414964968585E-3</v>
      </c>
      <c r="K214">
        <f>(10^(_10sept_0_107[[#This Row],[V_mag_adj]]/20)*SIN(RADIANS(_10sept_0_107[[#This Row],[V_phase]])))*0.3</f>
        <v>4.4402192240304257E-4</v>
      </c>
    </row>
    <row r="215" spans="1:11" x14ac:dyDescent="0.25">
      <c r="A215">
        <v>32</v>
      </c>
      <c r="B215">
        <v>-3.21</v>
      </c>
      <c r="C215">
        <v>6.83</v>
      </c>
      <c r="D215">
        <v>-3.23</v>
      </c>
      <c r="E215">
        <v>6.77</v>
      </c>
      <c r="F215">
        <f>_10sept_0_107[[#This Row],[H_mag]]-40</f>
        <v>-43.21</v>
      </c>
      <c r="G215">
        <f>_10sept_0_107[[#This Row],[V_mag]]-40</f>
        <v>-43.23</v>
      </c>
      <c r="H215">
        <f>(10^(_10sept_0_107[[#This Row],[H_mag_adj]]/20)*COS(RADIANS(_10sept_0_107[[#This Row],[H_phase]])))*0.3</f>
        <v>2.0583927426532701E-3</v>
      </c>
      <c r="I215">
        <f>(10^(_10sept_0_107[[#This Row],[H_mag_adj]]/20)*SIN(RADIANS(_10sept_0_107[[#This Row],[H_phase]])))*0.3</f>
        <v>2.4654163930574476E-4</v>
      </c>
      <c r="J215">
        <f>(10^(_10sept_0_107[[#This Row],[V_mag_adj]]/20)*COS(RADIANS(_10sept_0_107[[#This Row],[V_phase]])))*0.3</f>
        <v>2.0539150286342425E-3</v>
      </c>
      <c r="K215">
        <f>(10^(_10sept_0_107[[#This Row],[V_mag_adj]]/20)*SIN(RADIANS(_10sept_0_107[[#This Row],[V_phase]])))*0.3</f>
        <v>2.4382388856641416E-4</v>
      </c>
    </row>
    <row r="216" spans="1:11" x14ac:dyDescent="0.25">
      <c r="A216">
        <v>33</v>
      </c>
      <c r="B216">
        <v>-3.42</v>
      </c>
      <c r="C216">
        <v>1.64</v>
      </c>
      <c r="D216">
        <v>-3.44</v>
      </c>
      <c r="E216">
        <v>1.44</v>
      </c>
      <c r="F216">
        <f>_10sept_0_107[[#This Row],[H_mag]]-40</f>
        <v>-43.42</v>
      </c>
      <c r="G216">
        <f>_10sept_0_107[[#This Row],[V_mag]]-40</f>
        <v>-43.44</v>
      </c>
      <c r="H216">
        <f>(10^(_10sept_0_107[[#This Row],[H_mag_adj]]/20)*COS(RADIANS(_10sept_0_107[[#This Row],[H_phase]])))*0.3</f>
        <v>2.0227551794691581E-3</v>
      </c>
      <c r="I216">
        <f>(10^(_10sept_0_107[[#This Row],[H_mag_adj]]/20)*SIN(RADIANS(_10sept_0_107[[#This Row],[H_phase]])))*0.3</f>
        <v>5.7913947207215074E-5</v>
      </c>
      <c r="J216">
        <f>(10^(_10sept_0_107[[#This Row],[V_mag_adj]]/20)*COS(RADIANS(_10sept_0_107[[#This Row],[V_phase]])))*0.3</f>
        <v>2.0182923691325219E-3</v>
      </c>
      <c r="K216">
        <f>(10^(_10sept_0_107[[#This Row],[V_mag_adj]]/20)*SIN(RADIANS(_10sept_0_107[[#This Row],[V_phase]])))*0.3</f>
        <v>5.0735902810689056E-5</v>
      </c>
    </row>
    <row r="217" spans="1:11" x14ac:dyDescent="0.25">
      <c r="A217">
        <v>34</v>
      </c>
      <c r="B217">
        <v>-3.66</v>
      </c>
      <c r="C217">
        <v>-4.18</v>
      </c>
      <c r="D217">
        <v>-3.68</v>
      </c>
      <c r="E217">
        <v>-4.43</v>
      </c>
      <c r="F217">
        <f>_10sept_0_107[[#This Row],[H_mag]]-40</f>
        <v>-43.66</v>
      </c>
      <c r="G217">
        <f>_10sept_0_107[[#This Row],[V_mag]]-40</f>
        <v>-43.68</v>
      </c>
      <c r="H217">
        <f>(10^(_10sept_0_107[[#This Row],[H_mag_adj]]/20)*COS(RADIANS(_10sept_0_107[[#This Row],[H_phase]])))*0.3</f>
        <v>1.9631997231054146E-3</v>
      </c>
      <c r="I217">
        <f>(10^(_10sept_0_107[[#This Row],[H_mag_adj]]/20)*SIN(RADIANS(_10sept_0_107[[#This Row],[H_phase]])))*0.3</f>
        <v>-1.4347941184789735E-4</v>
      </c>
      <c r="J217">
        <f>(10^(_10sept_0_107[[#This Row],[V_mag_adj]]/20)*COS(RADIANS(_10sept_0_107[[#This Row],[V_phase]])))*0.3</f>
        <v>1.958041238587819E-3</v>
      </c>
      <c r="K217">
        <f>(10^(_10sept_0_107[[#This Row],[V_mag_adj]]/20)*SIN(RADIANS(_10sept_0_107[[#This Row],[V_phase]])))*0.3</f>
        <v>-1.5169440189549105E-4</v>
      </c>
    </row>
    <row r="218" spans="1:11" x14ac:dyDescent="0.25">
      <c r="A218">
        <v>35</v>
      </c>
      <c r="B218">
        <v>-3.9</v>
      </c>
      <c r="C218">
        <v>-10.039999999999999</v>
      </c>
      <c r="D218">
        <v>-3.93</v>
      </c>
      <c r="E218">
        <v>-10.5</v>
      </c>
      <c r="F218">
        <f>_10sept_0_107[[#This Row],[H_mag]]-40</f>
        <v>-43.9</v>
      </c>
      <c r="G218">
        <f>_10sept_0_107[[#This Row],[V_mag]]-40</f>
        <v>-43.93</v>
      </c>
      <c r="H218">
        <f>(10^(_10sept_0_107[[#This Row],[H_mag_adj]]/20)*COS(RADIANS(_10sept_0_107[[#This Row],[H_phase]])))*0.3</f>
        <v>1.8854679007778857E-3</v>
      </c>
      <c r="I218">
        <f>(10^(_10sept_0_107[[#This Row],[H_mag_adj]]/20)*SIN(RADIANS(_10sept_0_107[[#This Row],[H_phase]])))*0.3</f>
        <v>-3.3381625989943137E-4</v>
      </c>
      <c r="J218">
        <f>(10^(_10sept_0_107[[#This Row],[V_mag_adj]]/20)*COS(RADIANS(_10sept_0_107[[#This Row],[V_phase]])))*0.3</f>
        <v>1.8762356231253889E-3</v>
      </c>
      <c r="K218">
        <f>(10^(_10sept_0_107[[#This Row],[V_mag_adj]]/20)*SIN(RADIANS(_10sept_0_107[[#This Row],[V_phase]])))*0.3</f>
        <v>-3.4773971845658189E-4</v>
      </c>
    </row>
    <row r="219" spans="1:11" x14ac:dyDescent="0.25">
      <c r="A219">
        <v>36</v>
      </c>
      <c r="B219">
        <v>-4.16</v>
      </c>
      <c r="C219">
        <v>-16.07</v>
      </c>
      <c r="D219">
        <v>-4.21</v>
      </c>
      <c r="E219">
        <v>-16.71</v>
      </c>
      <c r="F219">
        <f>_10sept_0_107[[#This Row],[H_mag]]-40</f>
        <v>-44.16</v>
      </c>
      <c r="G219">
        <f>_10sept_0_107[[#This Row],[V_mag]]-40</f>
        <v>-44.21</v>
      </c>
      <c r="H219">
        <f>(10^(_10sept_0_107[[#This Row],[H_mag_adj]]/20)*COS(RADIANS(_10sept_0_107[[#This Row],[H_phase]])))*0.3</f>
        <v>1.785707803261526E-3</v>
      </c>
      <c r="I219">
        <f>(10^(_10sept_0_107[[#This Row],[H_mag_adj]]/20)*SIN(RADIANS(_10sept_0_107[[#This Row],[H_phase]])))*0.3</f>
        <v>-5.1440533706543817E-4</v>
      </c>
      <c r="J219">
        <f>(10^(_10sept_0_107[[#This Row],[V_mag_adj]]/20)*COS(RADIANS(_10sept_0_107[[#This Row],[V_phase]])))*0.3</f>
        <v>1.7696343480229334E-3</v>
      </c>
      <c r="K219">
        <f>(10^(_10sept_0_107[[#This Row],[V_mag_adj]]/20)*SIN(RADIANS(_10sept_0_107[[#This Row],[V_phase]])))*0.3</f>
        <v>-5.3125242499265952E-4</v>
      </c>
    </row>
    <row r="220" spans="1:11" x14ac:dyDescent="0.25">
      <c r="A220">
        <v>37</v>
      </c>
      <c r="B220">
        <v>-4.43</v>
      </c>
      <c r="C220">
        <v>-21.94</v>
      </c>
      <c r="D220">
        <v>-4.4400000000000004</v>
      </c>
      <c r="E220">
        <v>-21.82</v>
      </c>
      <c r="F220">
        <f>_10sept_0_107[[#This Row],[H_mag]]-40</f>
        <v>-44.43</v>
      </c>
      <c r="G220">
        <f>_10sept_0_107[[#This Row],[V_mag]]-40</f>
        <v>-44.44</v>
      </c>
      <c r="H220">
        <f>(10^(_10sept_0_107[[#This Row],[H_mag_adj]]/20)*COS(RADIANS(_10sept_0_107[[#This Row],[H_phase]])))*0.3</f>
        <v>1.6709774389434752E-3</v>
      </c>
      <c r="I220">
        <f>(10^(_10sept_0_107[[#This Row],[H_mag_adj]]/20)*SIN(RADIANS(_10sept_0_107[[#This Row],[H_phase]])))*0.3</f>
        <v>-6.7308408519046428E-4</v>
      </c>
      <c r="J220">
        <f>(10^(_10sept_0_107[[#This Row],[V_mag_adj]]/20)*COS(RADIANS(_10sept_0_107[[#This Row],[V_phase]])))*0.3</f>
        <v>1.6704591823557084E-3</v>
      </c>
      <c r="K220">
        <f>(10^(_10sept_0_107[[#This Row],[V_mag_adj]]/20)*SIN(RADIANS(_10sept_0_107[[#This Row],[V_phase]])))*0.3</f>
        <v>-6.6881248230365282E-4</v>
      </c>
    </row>
    <row r="221" spans="1:11" x14ac:dyDescent="0.25">
      <c r="A221">
        <v>38</v>
      </c>
      <c r="B221">
        <v>-4.7</v>
      </c>
      <c r="C221">
        <v>-27.58</v>
      </c>
      <c r="D221">
        <v>-4.7300000000000004</v>
      </c>
      <c r="E221">
        <v>-28.07</v>
      </c>
      <c r="F221">
        <f>_10sept_0_107[[#This Row],[H_mag]]-40</f>
        <v>-44.7</v>
      </c>
      <c r="G221">
        <f>_10sept_0_107[[#This Row],[V_mag]]-40</f>
        <v>-44.730000000000004</v>
      </c>
      <c r="H221">
        <f>(10^(_10sept_0_107[[#This Row],[H_mag_adj]]/20)*COS(RADIANS(_10sept_0_107[[#This Row],[H_phase]])))*0.3</f>
        <v>1.5478681855585431E-3</v>
      </c>
      <c r="I221">
        <f>(10^(_10sept_0_107[[#This Row],[H_mag_adj]]/20)*SIN(RADIANS(_10sept_0_107[[#This Row],[H_phase]])))*0.3</f>
        <v>-8.0851807981548662E-4</v>
      </c>
      <c r="J221">
        <f>(10^(_10sept_0_107[[#This Row],[V_mag_adj]]/20)*COS(RADIANS(_10sept_0_107[[#This Row],[V_phase]])))*0.3</f>
        <v>1.5355842376331605E-3</v>
      </c>
      <c r="K221">
        <f>(10^(_10sept_0_107[[#This Row],[V_mag_adj]]/20)*SIN(RADIANS(_10sept_0_107[[#This Row],[V_phase]])))*0.3</f>
        <v>-8.1889265078641162E-4</v>
      </c>
    </row>
    <row r="222" spans="1:11" x14ac:dyDescent="0.25">
      <c r="A222">
        <v>39</v>
      </c>
      <c r="B222">
        <v>-4.97</v>
      </c>
      <c r="C222">
        <v>-33.090000000000003</v>
      </c>
      <c r="D222">
        <v>-4.9800000000000004</v>
      </c>
      <c r="E222">
        <v>-33.26</v>
      </c>
      <c r="F222">
        <f>_10sept_0_107[[#This Row],[H_mag]]-40</f>
        <v>-44.97</v>
      </c>
      <c r="G222">
        <f>_10sept_0_107[[#This Row],[V_mag]]-40</f>
        <v>-44.980000000000004</v>
      </c>
      <c r="H222">
        <f>(10^(_10sept_0_107[[#This Row],[H_mag_adj]]/20)*COS(RADIANS(_10sept_0_107[[#This Row],[H_phase]])))*0.3</f>
        <v>1.4183025265864897E-3</v>
      </c>
      <c r="I222">
        <f>(10^(_10sept_0_107[[#This Row],[H_mag_adj]]/20)*SIN(RADIANS(_10sept_0_107[[#This Row],[H_phase]])))*0.3</f>
        <v>-9.2422708931944259E-4</v>
      </c>
      <c r="J222">
        <f>(10^(_10sept_0_107[[#This Row],[V_mag_adj]]/20)*COS(RADIANS(_10sept_0_107[[#This Row],[V_phase]])))*0.3</f>
        <v>1.4139252716177536E-3</v>
      </c>
      <c r="K222">
        <f>(10^(_10sept_0_107[[#This Row],[V_mag_adj]]/20)*SIN(RADIANS(_10sept_0_107[[#This Row],[V_phase]])))*0.3</f>
        <v>-9.2736292241249886E-4</v>
      </c>
    </row>
    <row r="223" spans="1:11" x14ac:dyDescent="0.25">
      <c r="A223">
        <v>40</v>
      </c>
      <c r="B223">
        <v>-5.2</v>
      </c>
      <c r="C223">
        <v>-38.82</v>
      </c>
      <c r="D223">
        <v>-5.21</v>
      </c>
      <c r="E223">
        <v>-38.619999999999997</v>
      </c>
      <c r="F223">
        <f>_10sept_0_107[[#This Row],[H_mag]]-40</f>
        <v>-45.2</v>
      </c>
      <c r="G223">
        <f>_10sept_0_107[[#This Row],[V_mag]]-40</f>
        <v>-45.21</v>
      </c>
      <c r="H223">
        <f>(10^(_10sept_0_107[[#This Row],[H_mag_adj]]/20)*COS(RADIANS(_10sept_0_107[[#This Row],[H_phase]])))*0.3</f>
        <v>1.2844735239485483E-3</v>
      </c>
      <c r="I223">
        <f>(10^(_10sept_0_107[[#This Row],[H_mag_adj]]/20)*SIN(RADIANS(_10sept_0_107[[#This Row],[H_phase]])))*0.3</f>
        <v>-1.0334816469763791E-3</v>
      </c>
      <c r="J223">
        <f>(10^(_10sept_0_107[[#This Row],[V_mag_adj]]/20)*COS(RADIANS(_10sept_0_107[[#This Row],[V_phase]])))*0.3</f>
        <v>1.286591126895921E-3</v>
      </c>
      <c r="K223">
        <f>(10^(_10sept_0_107[[#This Row],[V_mag_adj]]/20)*SIN(RADIANS(_10sept_0_107[[#This Row],[V_phase]])))*0.3</f>
        <v>-1.0278077125416953E-3</v>
      </c>
    </row>
    <row r="224" spans="1:11" x14ac:dyDescent="0.25">
      <c r="A224">
        <v>41</v>
      </c>
      <c r="B224">
        <v>-5.42</v>
      </c>
      <c r="C224">
        <v>-44.27</v>
      </c>
      <c r="D224">
        <v>-5.43</v>
      </c>
      <c r="E224">
        <v>-44.24</v>
      </c>
      <c r="F224">
        <f>_10sept_0_107[[#This Row],[H_mag]]-40</f>
        <v>-45.42</v>
      </c>
      <c r="G224">
        <f>_10sept_0_107[[#This Row],[V_mag]]-40</f>
        <v>-45.43</v>
      </c>
      <c r="H224">
        <f>(10^(_10sept_0_107[[#This Row],[H_mag_adj]]/20)*COS(RADIANS(_10sept_0_107[[#This Row],[H_phase]])))*0.3</f>
        <v>1.1509849713101442E-3</v>
      </c>
      <c r="I224">
        <f>(10^(_10sept_0_107[[#This Row],[H_mag_adj]]/20)*SIN(RADIANS(_10sept_0_107[[#This Row],[H_phase]])))*0.3</f>
        <v>-1.1220232259808202E-3</v>
      </c>
      <c r="J224">
        <f>(10^(_10sept_0_107[[#This Row],[V_mag_adj]]/20)*COS(RADIANS(_10sept_0_107[[#This Row],[V_phase]])))*0.3</f>
        <v>1.1502472697833967E-3</v>
      </c>
      <c r="K224">
        <f>(10^(_10sept_0_107[[#This Row],[V_mag_adj]]/20)*SIN(RADIANS(_10sept_0_107[[#This Row],[V_phase]])))*0.3</f>
        <v>-1.1201300778354987E-3</v>
      </c>
    </row>
    <row r="225" spans="1:11" x14ac:dyDescent="0.25">
      <c r="A225">
        <v>42</v>
      </c>
      <c r="B225">
        <v>-5.63</v>
      </c>
      <c r="C225">
        <v>-49.48</v>
      </c>
      <c r="D225">
        <v>-5.65</v>
      </c>
      <c r="E225">
        <v>-49.98</v>
      </c>
      <c r="F225">
        <f>_10sept_0_107[[#This Row],[H_mag]]-40</f>
        <v>-45.63</v>
      </c>
      <c r="G225">
        <f>_10sept_0_107[[#This Row],[V_mag]]-40</f>
        <v>-45.65</v>
      </c>
      <c r="H225">
        <f>(10^(_10sept_0_107[[#This Row],[H_mag_adj]]/20)*COS(RADIANS(_10sept_0_107[[#This Row],[H_phase]])))*0.3</f>
        <v>1.0193964239688211E-3</v>
      </c>
      <c r="I225">
        <f>(10^(_10sept_0_107[[#This Row],[H_mag_adj]]/20)*SIN(RADIANS(_10sept_0_107[[#This Row],[H_phase]])))*0.3</f>
        <v>-1.1927165566368286E-3</v>
      </c>
      <c r="J225">
        <f>(10^(_10sept_0_107[[#This Row],[V_mag_adj]]/20)*COS(RADIANS(_10sept_0_107[[#This Row],[V_phase]])))*0.3</f>
        <v>1.0066288060515932E-3</v>
      </c>
      <c r="K225">
        <f>(10^(_10sept_0_107[[#This Row],[V_mag_adj]]/20)*SIN(RADIANS(_10sept_0_107[[#This Row],[V_phase]])))*0.3</f>
        <v>-1.1988034134491224E-3</v>
      </c>
    </row>
    <row r="226" spans="1:11" x14ac:dyDescent="0.25">
      <c r="A226">
        <v>43</v>
      </c>
      <c r="B226">
        <v>-5.81</v>
      </c>
      <c r="C226">
        <v>-55.45</v>
      </c>
      <c r="D226">
        <v>-5.83</v>
      </c>
      <c r="E226">
        <v>-55.54</v>
      </c>
      <c r="F226">
        <f>_10sept_0_107[[#This Row],[H_mag]]-40</f>
        <v>-45.81</v>
      </c>
      <c r="G226">
        <f>_10sept_0_107[[#This Row],[V_mag]]-40</f>
        <v>-45.83</v>
      </c>
      <c r="H226">
        <f>(10^(_10sept_0_107[[#This Row],[H_mag_adj]]/20)*COS(RADIANS(_10sept_0_107[[#This Row],[H_phase]])))*0.3</f>
        <v>8.7156585046570376E-4</v>
      </c>
      <c r="I226">
        <f>(10^(_10sept_0_107[[#This Row],[H_mag_adj]]/20)*SIN(RADIANS(_10sept_0_107[[#This Row],[H_phase]])))*0.3</f>
        <v>-1.2657684058894772E-3</v>
      </c>
      <c r="J226">
        <f>(10^(_10sept_0_107[[#This Row],[V_mag_adj]]/20)*COS(RADIANS(_10sept_0_107[[#This Row],[V_phase]])))*0.3</f>
        <v>8.6757654119150546E-4</v>
      </c>
      <c r="K226">
        <f>(10^(_10sept_0_107[[#This Row],[V_mag_adj]]/20)*SIN(RADIANS(_10sept_0_107[[#This Row],[V_phase]])))*0.3</f>
        <v>-1.2642215644947162E-3</v>
      </c>
    </row>
    <row r="227" spans="1:11" x14ac:dyDescent="0.25">
      <c r="A227">
        <v>44</v>
      </c>
      <c r="B227">
        <v>-5.96</v>
      </c>
      <c r="C227">
        <v>-60.61</v>
      </c>
      <c r="D227">
        <v>-5.99</v>
      </c>
      <c r="E227">
        <v>-61.51</v>
      </c>
      <c r="F227">
        <f>_10sept_0_107[[#This Row],[H_mag]]-40</f>
        <v>-45.96</v>
      </c>
      <c r="G227">
        <f>_10sept_0_107[[#This Row],[V_mag]]-40</f>
        <v>-45.99</v>
      </c>
      <c r="H227">
        <f>(10^(_10sept_0_107[[#This Row],[H_mag_adj]]/20)*COS(RADIANS(_10sept_0_107[[#This Row],[H_phase]])))*0.3</f>
        <v>7.4128132500898142E-4</v>
      </c>
      <c r="I227">
        <f>(10^(_10sept_0_107[[#This Row],[H_mag_adj]]/20)*SIN(RADIANS(_10sept_0_107[[#This Row],[H_phase]])))*0.3</f>
        <v>-1.3160994508930708E-3</v>
      </c>
      <c r="J227">
        <f>(10^(_10sept_0_107[[#This Row],[V_mag_adj]]/20)*COS(RADIANS(_10sept_0_107[[#This Row],[V_phase]])))*0.3</f>
        <v>7.180331967385769E-4</v>
      </c>
      <c r="K227">
        <f>(10^(_10sept_0_107[[#This Row],[V_mag_adj]]/20)*SIN(RADIANS(_10sept_0_107[[#This Row],[V_phase]])))*0.3</f>
        <v>-1.3230032363393321E-3</v>
      </c>
    </row>
    <row r="228" spans="1:11" x14ac:dyDescent="0.25">
      <c r="A228">
        <v>45</v>
      </c>
      <c r="B228">
        <v>-6.12</v>
      </c>
      <c r="C228">
        <v>-66.459999999999994</v>
      </c>
      <c r="D228">
        <v>-6.11</v>
      </c>
      <c r="E228">
        <v>-67.099999999999994</v>
      </c>
      <c r="F228">
        <f>_10sept_0_107[[#This Row],[H_mag]]-40</f>
        <v>-46.12</v>
      </c>
      <c r="G228">
        <f>_10sept_0_107[[#This Row],[V_mag]]-40</f>
        <v>-46.11</v>
      </c>
      <c r="H228">
        <f>(10^(_10sept_0_107[[#This Row],[H_mag_adj]]/20)*COS(RADIANS(_10sept_0_107[[#This Row],[H_phase]])))*0.3</f>
        <v>5.9226705008933649E-4</v>
      </c>
      <c r="I228">
        <f>(10^(_10sept_0_107[[#This Row],[H_mag_adj]]/20)*SIN(RADIANS(_10sept_0_107[[#This Row],[H_phase]])))*0.3</f>
        <v>-1.3595246370710046E-3</v>
      </c>
      <c r="J228">
        <f>(10^(_10sept_0_107[[#This Row],[V_mag_adj]]/20)*COS(RADIANS(_10sept_0_107[[#This Row],[V_phase]])))*0.3</f>
        <v>5.7770911082137501E-4</v>
      </c>
      <c r="K228">
        <f>(10^(_10sept_0_107[[#This Row],[V_mag_adj]]/20)*SIN(RADIANS(_10sept_0_107[[#This Row],[V_phase]])))*0.3</f>
        <v>-1.3676290070535372E-3</v>
      </c>
    </row>
    <row r="229" spans="1:11" x14ac:dyDescent="0.25">
      <c r="A229">
        <v>46</v>
      </c>
      <c r="B229">
        <v>-6.23</v>
      </c>
      <c r="C229">
        <v>-73.069999999999993</v>
      </c>
      <c r="D229">
        <v>-6.24</v>
      </c>
      <c r="E229">
        <v>-73.650000000000006</v>
      </c>
      <c r="F229">
        <f>_10sept_0_107[[#This Row],[H_mag]]-40</f>
        <v>-46.230000000000004</v>
      </c>
      <c r="G229">
        <f>_10sept_0_107[[#This Row],[V_mag]]-40</f>
        <v>-46.24</v>
      </c>
      <c r="H229">
        <f>(10^(_10sept_0_107[[#This Row],[H_mag_adj]]/20)*COS(RADIANS(_10sept_0_107[[#This Row],[H_phase]])))*0.3</f>
        <v>4.264001104747942E-4</v>
      </c>
      <c r="I229">
        <f>(10^(_10sept_0_107[[#This Row],[H_mag_adj]]/20)*SIN(RADIANS(_10sept_0_107[[#This Row],[H_phase]])))*0.3</f>
        <v>-1.4008106468077332E-3</v>
      </c>
      <c r="J229">
        <f>(10^(_10sept_0_107[[#This Row],[V_mag_adj]]/20)*COS(RADIANS(_10sept_0_107[[#This Row],[V_phase]])))*0.3</f>
        <v>4.1172393822879827E-4</v>
      </c>
      <c r="K229">
        <f>(10^(_10sept_0_107[[#This Row],[V_mag_adj]]/20)*SIN(RADIANS(_10sept_0_107[[#This Row],[V_phase]])))*0.3</f>
        <v>-1.4034385118884801E-3</v>
      </c>
    </row>
    <row r="230" spans="1:11" x14ac:dyDescent="0.25">
      <c r="A230">
        <v>47</v>
      </c>
      <c r="B230">
        <v>-6.36</v>
      </c>
      <c r="C230">
        <v>-80.02</v>
      </c>
      <c r="D230">
        <v>-6.37</v>
      </c>
      <c r="E230">
        <v>-80.34</v>
      </c>
      <c r="F230">
        <f>_10sept_0_107[[#This Row],[H_mag]]-40</f>
        <v>-46.36</v>
      </c>
      <c r="G230">
        <f>_10sept_0_107[[#This Row],[V_mag]]-40</f>
        <v>-46.37</v>
      </c>
      <c r="H230">
        <f>(10^(_10sept_0_107[[#This Row],[H_mag_adj]]/20)*COS(RADIANS(_10sept_0_107[[#This Row],[H_phase]])))*0.3</f>
        <v>2.4999473059731888E-4</v>
      </c>
      <c r="I230">
        <f>(10^(_10sept_0_107[[#This Row],[H_mag_adj]]/20)*SIN(RADIANS(_10sept_0_107[[#This Row],[H_phase]])))*0.3</f>
        <v>-1.4206903060947544E-3</v>
      </c>
      <c r="J230">
        <f>(10^(_10sept_0_107[[#This Row],[V_mag_adj]]/20)*COS(RADIANS(_10sept_0_107[[#This Row],[V_phase]])))*0.3</f>
        <v>2.417777241312688E-4</v>
      </c>
      <c r="K230">
        <f>(10^(_10sept_0_107[[#This Row],[V_mag_adj]]/20)*SIN(RADIANS(_10sept_0_107[[#This Row],[V_phase]])))*0.3</f>
        <v>-1.420428105171806E-3</v>
      </c>
    </row>
    <row r="231" spans="1:11" x14ac:dyDescent="0.25">
      <c r="A231">
        <v>48</v>
      </c>
      <c r="B231">
        <v>-6.49</v>
      </c>
      <c r="C231">
        <v>-87.14</v>
      </c>
      <c r="D231">
        <v>-6.5</v>
      </c>
      <c r="E231">
        <v>-87.68</v>
      </c>
      <c r="F231">
        <f>_10sept_0_107[[#This Row],[H_mag]]-40</f>
        <v>-46.49</v>
      </c>
      <c r="G231">
        <f>_10sept_0_107[[#This Row],[V_mag]]-40</f>
        <v>-46.5</v>
      </c>
      <c r="H231">
        <f>(10^(_10sept_0_107[[#This Row],[H_mag_adj]]/20)*COS(RADIANS(_10sept_0_107[[#This Row],[H_phase]])))*0.3</f>
        <v>7.0906212668858288E-5</v>
      </c>
      <c r="I231">
        <f>(10^(_10sept_0_107[[#This Row],[H_mag_adj]]/20)*SIN(RADIANS(_10sept_0_107[[#This Row],[H_phase]])))*0.3</f>
        <v>-1.4193188649522864E-3</v>
      </c>
      <c r="J231">
        <f>(10^(_10sept_0_107[[#This Row],[V_mag_adj]]/20)*COS(RADIANS(_10sept_0_107[[#This Row],[V_phase]])))*0.3</f>
        <v>5.7460304679244333E-5</v>
      </c>
      <c r="K231">
        <f>(10^(_10sept_0_107[[#This Row],[V_mag_adj]]/20)*SIN(RADIANS(_10sept_0_107[[#This Row],[V_phase]])))*0.3</f>
        <v>-1.418290286964439E-3</v>
      </c>
    </row>
    <row r="232" spans="1:11" x14ac:dyDescent="0.25">
      <c r="A232">
        <v>49</v>
      </c>
      <c r="B232">
        <v>-6.64</v>
      </c>
      <c r="C232">
        <v>-94.55</v>
      </c>
      <c r="D232">
        <v>-6.66</v>
      </c>
      <c r="E232">
        <v>-95.22</v>
      </c>
      <c r="F232">
        <f>_10sept_0_107[[#This Row],[H_mag]]-40</f>
        <v>-46.64</v>
      </c>
      <c r="G232">
        <f>_10sept_0_107[[#This Row],[V_mag]]-40</f>
        <v>-46.66</v>
      </c>
      <c r="H232">
        <f>(10^(_10sept_0_107[[#This Row],[H_mag_adj]]/20)*COS(RADIANS(_10sept_0_107[[#This Row],[H_phase]])))*0.3</f>
        <v>-1.1080349383727214E-4</v>
      </c>
      <c r="I232">
        <f>(10^(_10sept_0_107[[#This Row],[H_mag_adj]]/20)*SIN(RADIANS(_10sept_0_107[[#This Row],[H_phase]])))*0.3</f>
        <v>-1.3923563768271313E-3</v>
      </c>
      <c r="J232">
        <f>(10^(_10sept_0_107[[#This Row],[V_mag_adj]]/20)*COS(RADIANS(_10sept_0_107[[#This Row],[V_phase]])))*0.3</f>
        <v>-1.2678508336826593E-4</v>
      </c>
      <c r="K232">
        <f>(10^(_10sept_0_107[[#This Row],[V_mag_adj]]/20)*SIN(RADIANS(_10sept_0_107[[#This Row],[V_phase]])))*0.3</f>
        <v>-1.3877663747449353E-3</v>
      </c>
    </row>
    <row r="233" spans="1:11" x14ac:dyDescent="0.25">
      <c r="A233">
        <v>50</v>
      </c>
      <c r="B233">
        <v>-6.84</v>
      </c>
      <c r="C233">
        <v>-103.62</v>
      </c>
      <c r="D233">
        <v>-6.86</v>
      </c>
      <c r="E233">
        <v>-104.06</v>
      </c>
      <c r="F233">
        <f>_10sept_0_107[[#This Row],[H_mag]]-40</f>
        <v>-46.84</v>
      </c>
      <c r="G233">
        <f>_10sept_0_107[[#This Row],[V_mag]]-40</f>
        <v>-46.86</v>
      </c>
      <c r="H233">
        <f>(10^(_10sept_0_107[[#This Row],[H_mag_adj]]/20)*COS(RADIANS(_10sept_0_107[[#This Row],[H_phase]])))*0.3</f>
        <v>-3.2142364499090009E-4</v>
      </c>
      <c r="I233">
        <f>(10^(_10sept_0_107[[#This Row],[H_mag_adj]]/20)*SIN(RADIANS(_10sept_0_107[[#This Row],[H_phase]])))*0.3</f>
        <v>-1.3265798333883642E-3</v>
      </c>
      <c r="J233">
        <f>(10^(_10sept_0_107[[#This Row],[V_mag_adj]]/20)*COS(RADIANS(_10sept_0_107[[#This Row],[V_phase]])))*0.3</f>
        <v>-3.3083880667156442E-4</v>
      </c>
      <c r="K233">
        <f>(10^(_10sept_0_107[[#This Row],[V_mag_adj]]/20)*SIN(RADIANS(_10sept_0_107[[#This Row],[V_phase]])))*0.3</f>
        <v>-1.3210271026527557E-3</v>
      </c>
    </row>
    <row r="234" spans="1:11" x14ac:dyDescent="0.25">
      <c r="A234">
        <v>51</v>
      </c>
      <c r="B234">
        <v>-7.07</v>
      </c>
      <c r="C234">
        <v>-113.14</v>
      </c>
      <c r="D234">
        <v>-7.06</v>
      </c>
      <c r="E234">
        <v>-113.63</v>
      </c>
      <c r="F234">
        <f>_10sept_0_107[[#This Row],[H_mag]]-40</f>
        <v>-47.07</v>
      </c>
      <c r="G234">
        <f>_10sept_0_107[[#This Row],[V_mag]]-40</f>
        <v>-47.06</v>
      </c>
      <c r="H234">
        <f>(10^(_10sept_0_107[[#This Row],[H_mag_adj]]/20)*COS(RADIANS(_10sept_0_107[[#This Row],[H_phase]])))*0.3</f>
        <v>-5.2238511562866159E-4</v>
      </c>
      <c r="I234">
        <f>(10^(_10sept_0_107[[#This Row],[H_mag_adj]]/20)*SIN(RADIANS(_10sept_0_107[[#This Row],[H_phase]])))*0.3</f>
        <v>-1.2223493936359075E-3</v>
      </c>
      <c r="J234">
        <f>(10^(_10sept_0_107[[#This Row],[V_mag_adj]]/20)*COS(RADIANS(_10sept_0_107[[#This Row],[V_phase]])))*0.3</f>
        <v>-5.3343334003555282E-4</v>
      </c>
      <c r="K234">
        <f>(10^(_10sept_0_107[[#This Row],[V_mag_adj]]/20)*SIN(RADIANS(_10sept_0_107[[#This Row],[V_phase]])))*0.3</f>
        <v>-1.219240145531089E-3</v>
      </c>
    </row>
    <row r="235" spans="1:11" x14ac:dyDescent="0.25">
      <c r="A235">
        <v>52</v>
      </c>
      <c r="B235">
        <v>-7.3</v>
      </c>
      <c r="C235">
        <v>-122.24</v>
      </c>
      <c r="D235">
        <v>-7.32</v>
      </c>
      <c r="E235">
        <v>-123.23</v>
      </c>
      <c r="F235">
        <f>_10sept_0_107[[#This Row],[H_mag]]-40</f>
        <v>-47.3</v>
      </c>
      <c r="G235">
        <f>_10sept_0_107[[#This Row],[V_mag]]-40</f>
        <v>-47.32</v>
      </c>
      <c r="H235">
        <f>(10^(_10sept_0_107[[#This Row],[H_mag_adj]]/20)*COS(RADIANS(_10sept_0_107[[#This Row],[H_phase]])))*0.3</f>
        <v>-6.9060343318591729E-4</v>
      </c>
      <c r="I235">
        <f>(10^(_10sept_0_107[[#This Row],[H_mag_adj]]/20)*SIN(RADIANS(_10sept_0_107[[#This Row],[H_phase]])))*0.3</f>
        <v>-1.0949636163217508E-3</v>
      </c>
      <c r="J235">
        <f>(10^(_10sept_0_107[[#This Row],[V_mag_adj]]/20)*COS(RADIANS(_10sept_0_107[[#This Row],[V_phase]])))*0.3</f>
        <v>-7.0778739723313265E-4</v>
      </c>
      <c r="K235">
        <f>(10^(_10sept_0_107[[#This Row],[V_mag_adj]]/20)*SIN(RADIANS(_10sept_0_107[[#This Row],[V_phase]])))*0.3</f>
        <v>-1.0803774624598928E-3</v>
      </c>
    </row>
    <row r="236" spans="1:11" x14ac:dyDescent="0.25">
      <c r="A236">
        <v>53</v>
      </c>
      <c r="B236">
        <v>-7.53</v>
      </c>
      <c r="C236">
        <v>-132.05000000000001</v>
      </c>
      <c r="D236">
        <v>-7.56</v>
      </c>
      <c r="E236">
        <v>-132.72999999999999</v>
      </c>
      <c r="F236">
        <f>_10sept_0_107[[#This Row],[H_mag]]-40</f>
        <v>-47.53</v>
      </c>
      <c r="G236">
        <f>_10sept_0_107[[#This Row],[V_mag]]-40</f>
        <v>-47.56</v>
      </c>
      <c r="H236">
        <f>(10^(_10sept_0_107[[#This Row],[H_mag_adj]]/20)*COS(RADIANS(_10sept_0_107[[#This Row],[H_phase]])))*0.3</f>
        <v>-8.4440869303082429E-4</v>
      </c>
      <c r="I236">
        <f>(10^(_10sept_0_107[[#This Row],[H_mag_adj]]/20)*SIN(RADIANS(_10sept_0_107[[#This Row],[H_phase]])))*0.3</f>
        <v>-9.3616665062985522E-4</v>
      </c>
      <c r="J236">
        <f>(10^(_10sept_0_107[[#This Row],[V_mag_adj]]/20)*COS(RADIANS(_10sept_0_107[[#This Row],[V_phase]])))*0.3</f>
        <v>-8.5251005654539793E-4</v>
      </c>
      <c r="K236">
        <f>(10^(_10sept_0_107[[#This Row],[V_mag_adj]]/20)*SIN(RADIANS(_10sept_0_107[[#This Row],[V_phase]])))*0.3</f>
        <v>-9.2288626338598483E-4</v>
      </c>
    </row>
    <row r="237" spans="1:11" x14ac:dyDescent="0.25">
      <c r="A237">
        <v>54</v>
      </c>
      <c r="B237">
        <v>-7.74</v>
      </c>
      <c r="C237">
        <v>-143.46</v>
      </c>
      <c r="D237">
        <v>-7.74</v>
      </c>
      <c r="E237">
        <v>-144.16</v>
      </c>
      <c r="F237">
        <f>_10sept_0_107[[#This Row],[H_mag]]-40</f>
        <v>-47.74</v>
      </c>
      <c r="G237">
        <f>_10sept_0_107[[#This Row],[V_mag]]-40</f>
        <v>-47.74</v>
      </c>
      <c r="H237">
        <f>(10^(_10sept_0_107[[#This Row],[H_mag_adj]]/20)*COS(RADIANS(_10sept_0_107[[#This Row],[H_phase]])))*0.3</f>
        <v>-9.8872487650589549E-4</v>
      </c>
      <c r="I237">
        <f>(10^(_10sept_0_107[[#This Row],[H_mag_adj]]/20)*SIN(RADIANS(_10sept_0_107[[#This Row],[H_phase]])))*0.3</f>
        <v>-7.3268668170086164E-4</v>
      </c>
      <c r="J237">
        <f>(10^(_10sept_0_107[[#This Row],[V_mag_adj]]/20)*COS(RADIANS(_10sept_0_107[[#This Row],[V_phase]])))*0.3</f>
        <v>-9.9760232143495612E-4</v>
      </c>
      <c r="K237">
        <f>(10^(_10sept_0_107[[#This Row],[V_mag_adj]]/20)*SIN(RADIANS(_10sept_0_107[[#This Row],[V_phase]])))*0.3</f>
        <v>-7.2055274840292216E-4</v>
      </c>
    </row>
    <row r="238" spans="1:11" x14ac:dyDescent="0.25">
      <c r="A238">
        <v>55</v>
      </c>
      <c r="B238">
        <v>-7.91</v>
      </c>
      <c r="C238">
        <v>-154.78</v>
      </c>
      <c r="D238">
        <v>-7.92</v>
      </c>
      <c r="E238">
        <v>-155.35</v>
      </c>
      <c r="F238">
        <f>_10sept_0_107[[#This Row],[H_mag]]-40</f>
        <v>-47.91</v>
      </c>
      <c r="G238">
        <f>_10sept_0_107[[#This Row],[V_mag]]-40</f>
        <v>-47.92</v>
      </c>
      <c r="H238">
        <f>(10^(_10sept_0_107[[#This Row],[H_mag_adj]]/20)*COS(RADIANS(_10sept_0_107[[#This Row],[H_phase]])))*0.3</f>
        <v>-1.0917305483220585E-3</v>
      </c>
      <c r="I238">
        <f>(10^(_10sept_0_107[[#This Row],[H_mag_adj]]/20)*SIN(RADIANS(_10sept_0_107[[#This Row],[H_phase]])))*0.3</f>
        <v>-5.1419494721280335E-4</v>
      </c>
      <c r="J238">
        <f>(10^(_10sept_0_107[[#This Row],[V_mag_adj]]/20)*COS(RADIANS(_10sept_0_107[[#This Row],[V_phase]])))*0.3</f>
        <v>-1.0955298433745829E-3</v>
      </c>
      <c r="K238">
        <f>(10^(_10sept_0_107[[#This Row],[V_mag_adj]]/20)*SIN(RADIANS(_10sept_0_107[[#This Row],[V_phase]])))*0.3</f>
        <v>-5.0272961263436592E-4</v>
      </c>
    </row>
    <row r="239" spans="1:11" x14ac:dyDescent="0.25">
      <c r="A239">
        <v>56</v>
      </c>
      <c r="B239">
        <v>-8.0500000000000007</v>
      </c>
      <c r="C239">
        <v>-166.28</v>
      </c>
      <c r="D239">
        <v>-8.06</v>
      </c>
      <c r="E239">
        <v>-166.75</v>
      </c>
      <c r="F239">
        <f>_10sept_0_107[[#This Row],[H_mag]]-40</f>
        <v>-48.05</v>
      </c>
      <c r="G239">
        <f>_10sept_0_107[[#This Row],[V_mag]]-40</f>
        <v>-48.06</v>
      </c>
      <c r="H239">
        <f>(10^(_10sept_0_107[[#This Row],[H_mag_adj]]/20)*COS(RADIANS(_10sept_0_107[[#This Row],[H_phase]])))*0.3</f>
        <v>-1.1535834956815719E-3</v>
      </c>
      <c r="I239">
        <f>(10^(_10sept_0_107[[#This Row],[H_mag_adj]]/20)*SIN(RADIANS(_10sept_0_107[[#This Row],[H_phase]])))*0.3</f>
        <v>-2.8163998577691038E-4</v>
      </c>
      <c r="J239">
        <f>(10^(_10sept_0_107[[#This Row],[V_mag_adj]]/20)*COS(RADIANS(_10sept_0_107[[#This Row],[V_phase]])))*0.3</f>
        <v>-1.1545250023857841E-3</v>
      </c>
      <c r="K239">
        <f>(10^(_10sept_0_107[[#This Row],[V_mag_adj]]/20)*SIN(RADIANS(_10sept_0_107[[#This Row],[V_phase]])))*0.3</f>
        <v>-2.7185455163186527E-4</v>
      </c>
    </row>
    <row r="240" spans="1:11" x14ac:dyDescent="0.25">
      <c r="A240">
        <v>57</v>
      </c>
      <c r="B240">
        <v>-8.17</v>
      </c>
      <c r="C240">
        <v>-177.78</v>
      </c>
      <c r="D240">
        <v>-8.1999999999999993</v>
      </c>
      <c r="E240">
        <v>-177.97</v>
      </c>
      <c r="F240">
        <f>_10sept_0_107[[#This Row],[H_mag]]-40</f>
        <v>-48.17</v>
      </c>
      <c r="G240">
        <f>_10sept_0_107[[#This Row],[V_mag]]-40</f>
        <v>-48.2</v>
      </c>
      <c r="H240">
        <f>(10^(_10sept_0_107[[#This Row],[H_mag_adj]]/20)*COS(RADIANS(_10sept_0_107[[#This Row],[H_phase]])))*0.3</f>
        <v>-1.1702945298446641E-3</v>
      </c>
      <c r="I240">
        <f>(10^(_10sept_0_107[[#This Row],[H_mag_adj]]/20)*SIN(RADIANS(_10sept_0_107[[#This Row],[H_phase]])))*0.3</f>
        <v>-4.536729916158081E-5</v>
      </c>
      <c r="J240">
        <f>(10^(_10sept_0_107[[#This Row],[V_mag_adj]]/20)*COS(RADIANS(_10sept_0_107[[#This Row],[V_phase]])))*0.3</f>
        <v>-1.1664029602655027E-3</v>
      </c>
      <c r="K240">
        <f>(10^(_10sept_0_107[[#This Row],[V_mag_adj]]/20)*SIN(RADIANS(_10sept_0_107[[#This Row],[V_phase]])))*0.3</f>
        <v>-4.1343172065731923E-5</v>
      </c>
    </row>
    <row r="241" spans="1:11" x14ac:dyDescent="0.25">
      <c r="A241">
        <v>58</v>
      </c>
      <c r="B241">
        <v>-8.34</v>
      </c>
      <c r="C241">
        <v>170.4</v>
      </c>
      <c r="D241">
        <v>-8.31</v>
      </c>
      <c r="E241">
        <v>169.78</v>
      </c>
      <c r="F241">
        <f>_10sept_0_107[[#This Row],[H_mag]]-40</f>
        <v>-48.34</v>
      </c>
      <c r="G241">
        <f>_10sept_0_107[[#This Row],[V_mag]]-40</f>
        <v>-48.31</v>
      </c>
      <c r="H241">
        <f>(10^(_10sept_0_107[[#This Row],[H_mag_adj]]/20)*COS(RADIANS(_10sept_0_107[[#This Row],[H_phase]])))*0.3</f>
        <v>-1.1323910394087596E-3</v>
      </c>
      <c r="I241">
        <f>(10^(_10sept_0_107[[#This Row],[H_mag_adj]]/20)*SIN(RADIANS(_10sept_0_107[[#This Row],[H_phase]])))*0.3</f>
        <v>1.9152960796457979E-4</v>
      </c>
      <c r="J241">
        <f>(10^(_10sept_0_107[[#This Row],[V_mag_adj]]/20)*COS(RADIANS(_10sept_0_107[[#This Row],[V_phase]])))*0.3</f>
        <v>-1.1341627342867846E-3</v>
      </c>
      <c r="K241">
        <f>(10^(_10sept_0_107[[#This Row],[V_mag_adj]]/20)*SIN(RADIANS(_10sept_0_107[[#This Row],[V_phase]])))*0.3</f>
        <v>2.0447682534562763E-4</v>
      </c>
    </row>
    <row r="242" spans="1:11" x14ac:dyDescent="0.25">
      <c r="A242">
        <v>59</v>
      </c>
      <c r="B242">
        <v>-8.5</v>
      </c>
      <c r="C242">
        <v>158.76</v>
      </c>
      <c r="D242">
        <v>-8.52</v>
      </c>
      <c r="E242">
        <v>158.28</v>
      </c>
      <c r="F242">
        <f>_10sept_0_107[[#This Row],[H_mag]]-40</f>
        <v>-48.5</v>
      </c>
      <c r="G242">
        <f>_10sept_0_107[[#This Row],[V_mag]]-40</f>
        <v>-48.519999999999996</v>
      </c>
      <c r="H242">
        <f>(10^(_10sept_0_107[[#This Row],[H_mag_adj]]/20)*COS(RADIANS(_10sept_0_107[[#This Row],[H_phase]])))*0.3</f>
        <v>-1.0509215625556098E-3</v>
      </c>
      <c r="I242">
        <f>(10^(_10sept_0_107[[#This Row],[H_mag_adj]]/20)*SIN(RADIANS(_10sept_0_107[[#This Row],[H_phase]])))*0.3</f>
        <v>4.0846990037964227E-4</v>
      </c>
      <c r="J242">
        <f>(10^(_10sept_0_107[[#This Row],[V_mag_adj]]/20)*COS(RADIANS(_10sept_0_107[[#This Row],[V_phase]])))*0.3</f>
        <v>-1.0450536370637975E-3</v>
      </c>
      <c r="K242">
        <f>(10^(_10sept_0_107[[#This Row],[V_mag_adj]]/20)*SIN(RADIANS(_10sept_0_107[[#This Row],[V_phase]])))*0.3</f>
        <v>4.1629997282807018E-4</v>
      </c>
    </row>
    <row r="243" spans="1:11" x14ac:dyDescent="0.25">
      <c r="A243">
        <v>60</v>
      </c>
      <c r="B243">
        <v>-8.69</v>
      </c>
      <c r="C243">
        <v>147.51</v>
      </c>
      <c r="D243">
        <v>-8.68</v>
      </c>
      <c r="E243">
        <v>146.55000000000001</v>
      </c>
      <c r="F243">
        <f>_10sept_0_107[[#This Row],[H_mag]]-40</f>
        <v>-48.69</v>
      </c>
      <c r="G243">
        <f>_10sept_0_107[[#This Row],[V_mag]]-40</f>
        <v>-48.68</v>
      </c>
      <c r="H243">
        <f>(10^(_10sept_0_107[[#This Row],[H_mag_adj]]/20)*COS(RADIANS(_10sept_0_107[[#This Row],[H_phase]])))*0.3</f>
        <v>-9.3046218223661443E-4</v>
      </c>
      <c r="I243">
        <f>(10^(_10sept_0_107[[#This Row],[H_mag_adj]]/20)*SIN(RADIANS(_10sept_0_107[[#This Row],[H_phase]])))*0.3</f>
        <v>5.9254150428668341E-4</v>
      </c>
      <c r="J243">
        <f>(10^(_10sept_0_107[[#This Row],[V_mag_adj]]/20)*COS(RADIANS(_10sept_0_107[[#This Row],[V_phase]])))*0.3</f>
        <v>-9.2146417916272316E-4</v>
      </c>
      <c r="K243">
        <f>(10^(_10sept_0_107[[#This Row],[V_mag_adj]]/20)*SIN(RADIANS(_10sept_0_107[[#This Row],[V_phase]])))*0.3</f>
        <v>6.0874809045770252E-4</v>
      </c>
    </row>
    <row r="244" spans="1:11" x14ac:dyDescent="0.25">
      <c r="A244">
        <v>61</v>
      </c>
      <c r="B244">
        <v>-8.85</v>
      </c>
      <c r="C244">
        <v>135.80000000000001</v>
      </c>
      <c r="D244">
        <v>-8.91</v>
      </c>
      <c r="E244">
        <v>135.61000000000001</v>
      </c>
      <c r="F244">
        <f>_10sept_0_107[[#This Row],[H_mag]]-40</f>
        <v>-48.85</v>
      </c>
      <c r="G244">
        <f>_10sept_0_107[[#This Row],[V_mag]]-40</f>
        <v>-48.91</v>
      </c>
      <c r="H244">
        <f>(10^(_10sept_0_107[[#This Row],[H_mag_adj]]/20)*COS(RADIANS(_10sept_0_107[[#This Row],[H_phase]])))*0.3</f>
        <v>-7.7640131291527336E-4</v>
      </c>
      <c r="I244">
        <f>(10^(_10sept_0_107[[#This Row],[H_mag_adj]]/20)*SIN(RADIANS(_10sept_0_107[[#This Row],[H_phase]])))*0.3</f>
        <v>7.5501728583556775E-4</v>
      </c>
      <c r="J244">
        <f>(10^(_10sept_0_107[[#This Row],[V_mag_adj]]/20)*COS(RADIANS(_10sept_0_107[[#This Row],[V_phase]])))*0.3</f>
        <v>-7.6856587233433728E-4</v>
      </c>
      <c r="K244">
        <f>(10^(_10sept_0_107[[#This Row],[V_mag_adj]]/20)*SIN(RADIANS(_10sept_0_107[[#This Row],[V_phase]])))*0.3</f>
        <v>7.5237257647538616E-4</v>
      </c>
    </row>
    <row r="245" spans="1:11" x14ac:dyDescent="0.25">
      <c r="A245">
        <v>62</v>
      </c>
      <c r="B245">
        <v>-9.1199999999999992</v>
      </c>
      <c r="C245">
        <v>123.7</v>
      </c>
      <c r="D245">
        <v>-9.1999999999999993</v>
      </c>
      <c r="E245">
        <v>123.13</v>
      </c>
      <c r="F245">
        <f>_10sept_0_107[[#This Row],[H_mag]]-40</f>
        <v>-49.12</v>
      </c>
      <c r="G245">
        <f>_10sept_0_107[[#This Row],[V_mag]]-40</f>
        <v>-49.2</v>
      </c>
      <c r="H245">
        <f>(10^(_10sept_0_107[[#This Row],[H_mag_adj]]/20)*COS(RADIANS(_10sept_0_107[[#This Row],[H_phase]])))*0.3</f>
        <v>-5.8249537751413002E-4</v>
      </c>
      <c r="I245">
        <f>(10^(_10sept_0_107[[#This Row],[H_mag_adj]]/20)*SIN(RADIANS(_10sept_0_107[[#This Row],[H_phase]])))*0.3</f>
        <v>8.7341497268664573E-4</v>
      </c>
      <c r="J245">
        <f>(10^(_10sept_0_107[[#This Row],[V_mag_adj]]/20)*COS(RADIANS(_10sept_0_107[[#This Row],[V_phase]])))*0.3</f>
        <v>-5.6851721006277516E-4</v>
      </c>
      <c r="K245">
        <f>(10^(_10sept_0_107[[#This Row],[V_mag_adj]]/20)*SIN(RADIANS(_10sept_0_107[[#This Row],[V_phase]])))*0.3</f>
        <v>8.7110629260619445E-4</v>
      </c>
    </row>
    <row r="246" spans="1:11" x14ac:dyDescent="0.25">
      <c r="A246">
        <v>63</v>
      </c>
      <c r="B246">
        <v>-9.4700000000000006</v>
      </c>
      <c r="C246">
        <v>111.55</v>
      </c>
      <c r="D246">
        <v>-9.5</v>
      </c>
      <c r="E246">
        <v>111.29</v>
      </c>
      <c r="F246">
        <f>_10sept_0_107[[#This Row],[H_mag]]-40</f>
        <v>-49.47</v>
      </c>
      <c r="G246">
        <f>_10sept_0_107[[#This Row],[V_mag]]-40</f>
        <v>-49.5</v>
      </c>
      <c r="H246">
        <f>(10^(_10sept_0_107[[#This Row],[H_mag_adj]]/20)*COS(RADIANS(_10sept_0_107[[#This Row],[H_phase]])))*0.3</f>
        <v>-3.7038858091782061E-4</v>
      </c>
      <c r="I246">
        <f>(10^(_10sept_0_107[[#This Row],[H_mag_adj]]/20)*SIN(RADIANS(_10sept_0_107[[#This Row],[H_phase]])))*0.3</f>
        <v>9.378851861135245E-4</v>
      </c>
      <c r="J246">
        <f>(10^(_10sept_0_107[[#This Row],[V_mag_adj]]/20)*COS(RADIANS(_10sept_0_107[[#This Row],[V_phase]])))*0.3</f>
        <v>-3.6486641127170309E-4</v>
      </c>
      <c r="K246">
        <f>(10^(_10sept_0_107[[#This Row],[V_mag_adj]]/20)*SIN(RADIANS(_10sept_0_107[[#This Row],[V_phase]])))*0.3</f>
        <v>9.3631677908572939E-4</v>
      </c>
    </row>
    <row r="247" spans="1:11" x14ac:dyDescent="0.25">
      <c r="A247">
        <v>64</v>
      </c>
      <c r="B247">
        <v>-9.8699999999999992</v>
      </c>
      <c r="C247">
        <v>99.75</v>
      </c>
      <c r="D247">
        <v>-9.86</v>
      </c>
      <c r="E247">
        <v>99.4</v>
      </c>
      <c r="F247">
        <f>_10sept_0_107[[#This Row],[H_mag]]-40</f>
        <v>-49.87</v>
      </c>
      <c r="G247">
        <f>_10sept_0_107[[#This Row],[V_mag]]-40</f>
        <v>-49.86</v>
      </c>
      <c r="H247">
        <f>(10^(_10sept_0_107[[#This Row],[H_mag_adj]]/20)*COS(RADIANS(_10sept_0_107[[#This Row],[H_phase]])))*0.3</f>
        <v>-1.6308168248007111E-4</v>
      </c>
      <c r="I247">
        <f>(10^(_10sept_0_107[[#This Row],[H_mag_adj]]/20)*SIN(RADIANS(_10sept_0_107[[#This Row],[H_phase]])))*0.3</f>
        <v>9.4907948731227042E-4</v>
      </c>
      <c r="J247">
        <f>(10^(_10sept_0_107[[#This Row],[V_mag_adj]]/20)*COS(RADIANS(_10sept_0_107[[#This Row],[V_phase]])))*0.3</f>
        <v>-1.57462259937408E-4</v>
      </c>
      <c r="K247">
        <f>(10^(_10sept_0_107[[#This Row],[V_mag_adj]]/20)*SIN(RADIANS(_10sept_0_107[[#This Row],[V_phase]])))*0.3</f>
        <v>9.5115240728321792E-4</v>
      </c>
    </row>
    <row r="248" spans="1:11" x14ac:dyDescent="0.25">
      <c r="A248">
        <v>65</v>
      </c>
      <c r="B248">
        <v>-10.199999999999999</v>
      </c>
      <c r="C248">
        <v>86.96</v>
      </c>
      <c r="D248">
        <v>-10.210000000000001</v>
      </c>
      <c r="E248">
        <v>86.51</v>
      </c>
      <c r="F248">
        <f>_10sept_0_107[[#This Row],[H_mag]]-40</f>
        <v>-50.2</v>
      </c>
      <c r="G248">
        <f>_10sept_0_107[[#This Row],[V_mag]]-40</f>
        <v>-50.21</v>
      </c>
      <c r="H248">
        <f>(10^(_10sept_0_107[[#This Row],[H_mag_adj]]/20)*COS(RADIANS(_10sept_0_107[[#This Row],[H_phase]])))*0.3</f>
        <v>4.9166401039302458E-5</v>
      </c>
      <c r="I248">
        <f>(10^(_10sept_0_107[[#This Row],[H_mag_adj]]/20)*SIN(RADIANS(_10sept_0_107[[#This Row],[H_phase]])))*0.3</f>
        <v>9.2578398799511173E-4</v>
      </c>
      <c r="J248">
        <f>(10^(_10sept_0_107[[#This Row],[V_mag_adj]]/20)*COS(RADIANS(_10sept_0_107[[#This Row],[V_phase]])))*0.3</f>
        <v>5.6370963474200681E-5</v>
      </c>
      <c r="K248">
        <f>(10^(_10sept_0_107[[#This Row],[V_mag_adj]]/20)*SIN(RADIANS(_10sept_0_107[[#This Row],[V_phase]])))*0.3</f>
        <v>9.2430452887469743E-4</v>
      </c>
    </row>
    <row r="249" spans="1:11" x14ac:dyDescent="0.25">
      <c r="A249">
        <v>66</v>
      </c>
      <c r="B249">
        <v>-10.53</v>
      </c>
      <c r="C249">
        <v>73.849999999999994</v>
      </c>
      <c r="D249">
        <v>-10.55</v>
      </c>
      <c r="E249">
        <v>72.91</v>
      </c>
      <c r="F249">
        <f>_10sept_0_107[[#This Row],[H_mag]]-40</f>
        <v>-50.53</v>
      </c>
      <c r="G249">
        <f>_10sept_0_107[[#This Row],[V_mag]]-40</f>
        <v>-50.55</v>
      </c>
      <c r="H249">
        <f>(10^(_10sept_0_107[[#This Row],[H_mag_adj]]/20)*COS(RADIANS(_10sept_0_107[[#This Row],[H_phase]])))*0.3</f>
        <v>2.4825898792062693E-4</v>
      </c>
      <c r="I249">
        <f>(10^(_10sept_0_107[[#This Row],[H_mag_adj]]/20)*SIN(RADIANS(_10sept_0_107[[#This Row],[H_phase]])))*0.3</f>
        <v>8.5730480213537616E-4</v>
      </c>
      <c r="J249">
        <f>(10^(_10sept_0_107[[#This Row],[V_mag_adj]]/20)*COS(RADIANS(_10sept_0_107[[#This Row],[V_phase]])))*0.3</f>
        <v>2.6168672084063064E-4</v>
      </c>
      <c r="K249">
        <f>(10^(_10sept_0_107[[#This Row],[V_mag_adj]]/20)*SIN(RADIANS(_10sept_0_107[[#This Row],[V_phase]])))*0.3</f>
        <v>8.5115453699248467E-4</v>
      </c>
    </row>
    <row r="250" spans="1:11" x14ac:dyDescent="0.25">
      <c r="A250">
        <v>67</v>
      </c>
      <c r="B250">
        <v>-10.79</v>
      </c>
      <c r="C250">
        <v>60.34</v>
      </c>
      <c r="D250">
        <v>-10.82</v>
      </c>
      <c r="E250">
        <v>59.54</v>
      </c>
      <c r="F250">
        <f>_10sept_0_107[[#This Row],[H_mag]]-40</f>
        <v>-50.79</v>
      </c>
      <c r="G250">
        <f>_10sept_0_107[[#This Row],[V_mag]]-40</f>
        <v>-50.82</v>
      </c>
      <c r="H250">
        <f>(10^(_10sept_0_107[[#This Row],[H_mag_adj]]/20)*COS(RADIANS(_10sept_0_107[[#This Row],[H_phase]])))*0.3</f>
        <v>4.2864394904809834E-4</v>
      </c>
      <c r="I250">
        <f>(10^(_10sept_0_107[[#This Row],[H_mag_adj]]/20)*SIN(RADIANS(_10sept_0_107[[#This Row],[H_phase]])))*0.3</f>
        <v>7.5271337911725843E-4</v>
      </c>
      <c r="J250">
        <f>(10^(_10sept_0_107[[#This Row],[V_mag_adj]]/20)*COS(RADIANS(_10sept_0_107[[#This Row],[V_phase]])))*0.3</f>
        <v>4.3759766459050184E-4</v>
      </c>
      <c r="K250">
        <f>(10^(_10sept_0_107[[#This Row],[V_mag_adj]]/20)*SIN(RADIANS(_10sept_0_107[[#This Row],[V_phase]])))*0.3</f>
        <v>7.4408079620834106E-4</v>
      </c>
    </row>
    <row r="251" spans="1:11" x14ac:dyDescent="0.25">
      <c r="A251">
        <v>68</v>
      </c>
      <c r="B251">
        <v>-10.89</v>
      </c>
      <c r="C251">
        <v>47.12</v>
      </c>
      <c r="D251">
        <v>-10.92</v>
      </c>
      <c r="E251">
        <v>45.83</v>
      </c>
      <c r="F251">
        <f>_10sept_0_107[[#This Row],[H_mag]]-40</f>
        <v>-50.89</v>
      </c>
      <c r="G251">
        <f>_10sept_0_107[[#This Row],[V_mag]]-40</f>
        <v>-50.92</v>
      </c>
      <c r="H251">
        <f>(10^(_10sept_0_107[[#This Row],[H_mag_adj]]/20)*COS(RADIANS(_10sept_0_107[[#This Row],[H_phase]])))*0.3</f>
        <v>5.8267599229419717E-4</v>
      </c>
      <c r="I251">
        <f>(10^(_10sept_0_107[[#This Row],[H_mag_adj]]/20)*SIN(RADIANS(_10sept_0_107[[#This Row],[H_phase]])))*0.3</f>
        <v>6.274731417540727E-4</v>
      </c>
      <c r="J251">
        <f>(10^(_10sept_0_107[[#This Row],[V_mag_adj]]/20)*COS(RADIANS(_10sept_0_107[[#This Row],[V_phase]])))*0.3</f>
        <v>5.9459730401609234E-4</v>
      </c>
      <c r="K251">
        <f>(10^(_10sept_0_107[[#This Row],[V_mag_adj]]/20)*SIN(RADIANS(_10sept_0_107[[#This Row],[V_phase]])))*0.3</f>
        <v>6.1207871660215148E-4</v>
      </c>
    </row>
    <row r="252" spans="1:11" x14ac:dyDescent="0.25">
      <c r="A252">
        <v>69</v>
      </c>
      <c r="B252">
        <v>-10.91</v>
      </c>
      <c r="C252">
        <v>33.130000000000003</v>
      </c>
      <c r="D252">
        <v>-10.93</v>
      </c>
      <c r="E252">
        <v>32.97</v>
      </c>
      <c r="F252">
        <f>_10sept_0_107[[#This Row],[H_mag]]-40</f>
        <v>-50.91</v>
      </c>
      <c r="G252">
        <f>_10sept_0_107[[#This Row],[V_mag]]-40</f>
        <v>-50.93</v>
      </c>
      <c r="H252">
        <f>(10^(_10sept_0_107[[#This Row],[H_mag_adj]]/20)*COS(RADIANS(_10sept_0_107[[#This Row],[H_phase]])))*0.3</f>
        <v>7.1543659526995644E-4</v>
      </c>
      <c r="I252">
        <f>(10^(_10sept_0_107[[#This Row],[H_mag_adj]]/20)*SIN(RADIANS(_10sept_0_107[[#This Row],[H_phase]])))*0.3</f>
        <v>4.6692122485167571E-4</v>
      </c>
      <c r="J252">
        <f>(10^(_10sept_0_107[[#This Row],[V_mag_adj]]/20)*COS(RADIANS(_10sept_0_107[[#This Row],[V_phase]])))*0.3</f>
        <v>7.1508924309923478E-4</v>
      </c>
      <c r="K252">
        <f>(10^(_10sept_0_107[[#This Row],[V_mag_adj]]/20)*SIN(RADIANS(_10sept_0_107[[#This Row],[V_phase]])))*0.3</f>
        <v>4.6385224115845004E-4</v>
      </c>
    </row>
    <row r="253" spans="1:11" x14ac:dyDescent="0.25">
      <c r="A253">
        <v>70</v>
      </c>
      <c r="B253">
        <v>-10.86</v>
      </c>
      <c r="C253">
        <v>20.89</v>
      </c>
      <c r="D253">
        <v>-10.88</v>
      </c>
      <c r="E253">
        <v>20.18</v>
      </c>
      <c r="F253">
        <f>_10sept_0_107[[#This Row],[H_mag]]-40</f>
        <v>-50.86</v>
      </c>
      <c r="G253">
        <f>_10sept_0_107[[#This Row],[V_mag]]-40</f>
        <v>-50.88</v>
      </c>
      <c r="H253">
        <f>(10^(_10sept_0_107[[#This Row],[H_mag_adj]]/20)*COS(RADIANS(_10sept_0_107[[#This Row],[H_phase]])))*0.3</f>
        <v>8.0277184948223247E-4</v>
      </c>
      <c r="I253">
        <f>(10^(_10sept_0_107[[#This Row],[H_mag_adj]]/20)*SIN(RADIANS(_10sept_0_107[[#This Row],[H_phase]])))*0.3</f>
        <v>3.0638823015205854E-4</v>
      </c>
      <c r="J253">
        <f>(10^(_10sept_0_107[[#This Row],[V_mag_adj]]/20)*COS(RADIANS(_10sept_0_107[[#This Row],[V_phase]])))*0.3</f>
        <v>8.0465191620799736E-4</v>
      </c>
      <c r="K253">
        <f>(10^(_10sept_0_107[[#This Row],[V_mag_adj]]/20)*SIN(RADIANS(_10sept_0_107[[#This Row],[V_phase]])))*0.3</f>
        <v>2.9573540194831229E-4</v>
      </c>
    </row>
    <row r="254" spans="1:11" x14ac:dyDescent="0.25">
      <c r="A254">
        <v>71</v>
      </c>
      <c r="B254">
        <v>-10.82</v>
      </c>
      <c r="C254">
        <v>9.6999999999999993</v>
      </c>
      <c r="D254">
        <v>-10.84</v>
      </c>
      <c r="E254">
        <v>9.39</v>
      </c>
      <c r="F254">
        <f>_10sept_0_107[[#This Row],[H_mag]]-40</f>
        <v>-50.82</v>
      </c>
      <c r="G254">
        <f>_10sept_0_107[[#This Row],[V_mag]]-40</f>
        <v>-50.84</v>
      </c>
      <c r="H254">
        <f>(10^(_10sept_0_107[[#This Row],[H_mag_adj]]/20)*COS(RADIANS(_10sept_0_107[[#This Row],[H_phase]])))*0.3</f>
        <v>8.5087847980671466E-4</v>
      </c>
      <c r="I254">
        <f>(10^(_10sept_0_107[[#This Row],[H_mag_adj]]/20)*SIN(RADIANS(_10sept_0_107[[#This Row],[H_phase]])))*0.3</f>
        <v>1.4544332209804039E-4</v>
      </c>
      <c r="J254">
        <f>(10^(_10sept_0_107[[#This Row],[V_mag_adj]]/20)*COS(RADIANS(_10sept_0_107[[#This Row],[V_phase]])))*0.3</f>
        <v>8.4969419848380991E-4</v>
      </c>
      <c r="K254">
        <f>(10^(_10sept_0_107[[#This Row],[V_mag_adj]]/20)*SIN(RADIANS(_10sept_0_107[[#This Row],[V_phase]])))*0.3</f>
        <v>1.4051360281003508E-4</v>
      </c>
    </row>
    <row r="255" spans="1:11" x14ac:dyDescent="0.25">
      <c r="A255">
        <v>72</v>
      </c>
      <c r="B255">
        <v>-10.84</v>
      </c>
      <c r="C255">
        <v>-0.94</v>
      </c>
      <c r="D255">
        <v>-10.87</v>
      </c>
      <c r="E255">
        <v>-1.27</v>
      </c>
      <c r="F255">
        <f>_10sept_0_107[[#This Row],[H_mag]]-40</f>
        <v>-50.84</v>
      </c>
      <c r="G255">
        <f>_10sept_0_107[[#This Row],[V_mag]]-40</f>
        <v>-50.87</v>
      </c>
      <c r="H255">
        <f>(10^(_10sept_0_107[[#This Row],[H_mag_adj]]/20)*COS(RADIANS(_10sept_0_107[[#This Row],[H_phase]])))*0.3</f>
        <v>8.6111827233252656E-4</v>
      </c>
      <c r="I255">
        <f>(10^(_10sept_0_107[[#This Row],[H_mag_adj]]/20)*SIN(RADIANS(_10sept_0_107[[#This Row],[H_phase]])))*0.3</f>
        <v>-1.4128855818676208E-5</v>
      </c>
      <c r="J255">
        <f>(10^(_10sept_0_107[[#This Row],[V_mag_adj]]/20)*COS(RADIANS(_10sept_0_107[[#This Row],[V_phase]])))*0.3</f>
        <v>8.5805387661239748E-4</v>
      </c>
      <c r="K255">
        <f>(10^(_10sept_0_107[[#This Row],[V_mag_adj]]/20)*SIN(RADIANS(_10sept_0_107[[#This Row],[V_phase]])))*0.3</f>
        <v>-1.9022464397305894E-5</v>
      </c>
    </row>
    <row r="256" spans="1:11" x14ac:dyDescent="0.25">
      <c r="A256">
        <v>73</v>
      </c>
      <c r="B256">
        <v>-10.95</v>
      </c>
      <c r="C256">
        <v>-10.97</v>
      </c>
      <c r="D256">
        <v>-11</v>
      </c>
      <c r="E256">
        <v>-11.36</v>
      </c>
      <c r="F256">
        <f>_10sept_0_107[[#This Row],[H_mag]]-40</f>
        <v>-50.95</v>
      </c>
      <c r="G256">
        <f>_10sept_0_107[[#This Row],[V_mag]]-40</f>
        <v>-51</v>
      </c>
      <c r="H256">
        <f>(10^(_10sept_0_107[[#This Row],[H_mag_adj]]/20)*COS(RADIANS(_10sept_0_107[[#This Row],[H_phase]])))*0.3</f>
        <v>8.3485676508024225E-4</v>
      </c>
      <c r="I256">
        <f>(10^(_10sept_0_107[[#This Row],[H_mag_adj]]/20)*SIN(RADIANS(_10sept_0_107[[#This Row],[H_phase]])))*0.3</f>
        <v>-1.6182611583674187E-4</v>
      </c>
      <c r="J256">
        <f>(10^(_10sept_0_107[[#This Row],[V_mag_adj]]/20)*COS(RADIANS(_10sept_0_107[[#This Row],[V_phase]])))*0.3</f>
        <v>8.2895033529937069E-4</v>
      </c>
      <c r="K256">
        <f>(10^(_10sept_0_107[[#This Row],[V_mag_adj]]/20)*SIN(RADIANS(_10sept_0_107[[#This Row],[V_phase]])))*0.3</f>
        <v>-1.6654354643429829E-4</v>
      </c>
    </row>
    <row r="257" spans="1:11" x14ac:dyDescent="0.25">
      <c r="A257">
        <v>74</v>
      </c>
      <c r="B257">
        <v>-11.2</v>
      </c>
      <c r="C257">
        <v>-22.17</v>
      </c>
      <c r="D257">
        <v>-11.25</v>
      </c>
      <c r="E257">
        <v>-22.65</v>
      </c>
      <c r="F257">
        <f>_10sept_0_107[[#This Row],[H_mag]]-40</f>
        <v>-51.2</v>
      </c>
      <c r="G257">
        <f>_10sept_0_107[[#This Row],[V_mag]]-40</f>
        <v>-51.25</v>
      </c>
      <c r="H257">
        <f>(10^(_10sept_0_107[[#This Row],[H_mag_adj]]/20)*COS(RADIANS(_10sept_0_107[[#This Row],[H_phase]])))*0.3</f>
        <v>7.6518116368477437E-4</v>
      </c>
      <c r="I257">
        <f>(10^(_10sept_0_107[[#This Row],[H_mag_adj]]/20)*SIN(RADIANS(_10sept_0_107[[#This Row],[H_phase]])))*0.3</f>
        <v>-3.1179737694258971E-4</v>
      </c>
      <c r="J257">
        <f>(10^(_10sept_0_107[[#This Row],[V_mag_adj]]/20)*COS(RADIANS(_10sept_0_107[[#This Row],[V_phase]])))*0.3</f>
        <v>7.581652990808329E-4</v>
      </c>
      <c r="K257">
        <f>(10^(_10sept_0_107[[#This Row],[V_mag_adj]]/20)*SIN(RADIANS(_10sept_0_107[[#This Row],[V_phase]])))*0.3</f>
        <v>-3.1637030149633322E-4</v>
      </c>
    </row>
    <row r="258" spans="1:11" x14ac:dyDescent="0.25">
      <c r="A258">
        <v>75</v>
      </c>
      <c r="B258">
        <v>-11.47</v>
      </c>
      <c r="C258">
        <v>-32.869999999999997</v>
      </c>
      <c r="D258">
        <v>-11.47</v>
      </c>
      <c r="E258">
        <v>-33.69</v>
      </c>
      <c r="F258">
        <f>_10sept_0_107[[#This Row],[H_mag]]-40</f>
        <v>-51.47</v>
      </c>
      <c r="G258">
        <f>_10sept_0_107[[#This Row],[V_mag]]-40</f>
        <v>-51.47</v>
      </c>
      <c r="H258">
        <f>(10^(_10sept_0_107[[#This Row],[H_mag_adj]]/20)*COS(RADIANS(_10sept_0_107[[#This Row],[H_phase]])))*0.3</f>
        <v>6.727457833863098E-4</v>
      </c>
      <c r="I258">
        <f>(10^(_10sept_0_107[[#This Row],[H_mag_adj]]/20)*SIN(RADIANS(_10sept_0_107[[#This Row],[H_phase]])))*0.3</f>
        <v>-4.3471926349059644E-4</v>
      </c>
      <c r="J258">
        <f>(10^(_10sept_0_107[[#This Row],[V_mag_adj]]/20)*COS(RADIANS(_10sept_0_107[[#This Row],[V_phase]])))*0.3</f>
        <v>6.6645552782908636E-4</v>
      </c>
      <c r="K258">
        <f>(10^(_10sept_0_107[[#This Row],[V_mag_adj]]/20)*SIN(RADIANS(_10sept_0_107[[#This Row],[V_phase]])))*0.3</f>
        <v>-4.443025506790618E-4</v>
      </c>
    </row>
    <row r="259" spans="1:11" x14ac:dyDescent="0.25">
      <c r="A259">
        <v>76</v>
      </c>
      <c r="B259">
        <v>-11.78</v>
      </c>
      <c r="C259">
        <v>-44.79</v>
      </c>
      <c r="D259">
        <v>-11.8</v>
      </c>
      <c r="E259">
        <v>-44.6</v>
      </c>
      <c r="F259">
        <f>_10sept_0_107[[#This Row],[H_mag]]-40</f>
        <v>-51.78</v>
      </c>
      <c r="G259">
        <f>_10sept_0_107[[#This Row],[V_mag]]-40</f>
        <v>-51.8</v>
      </c>
      <c r="H259">
        <f>(10^(_10sept_0_107[[#This Row],[H_mag_adj]]/20)*COS(RADIANS(_10sept_0_107[[#This Row],[H_phase]])))*0.3</f>
        <v>5.4851967416318906E-4</v>
      </c>
      <c r="I259">
        <f>(10^(_10sept_0_107[[#This Row],[H_mag_adj]]/20)*SIN(RADIANS(_10sept_0_107[[#This Row],[H_phase]])))*0.3</f>
        <v>-5.4451348047374038E-4</v>
      </c>
      <c r="J259">
        <f>(10^(_10sept_0_107[[#This Row],[V_mag_adj]]/20)*COS(RADIANS(_10sept_0_107[[#This Row],[V_phase]])))*0.3</f>
        <v>5.4905662375105387E-4</v>
      </c>
      <c r="K259">
        <f>(10^(_10sept_0_107[[#This Row],[V_mag_adj]]/20)*SIN(RADIANS(_10sept_0_107[[#This Row],[V_phase]])))*0.3</f>
        <v>-5.4144337388311431E-4</v>
      </c>
    </row>
    <row r="260" spans="1:11" x14ac:dyDescent="0.25">
      <c r="A260">
        <v>77</v>
      </c>
      <c r="B260">
        <v>-12.08</v>
      </c>
      <c r="C260">
        <v>-56.36</v>
      </c>
      <c r="D260">
        <v>-12.11</v>
      </c>
      <c r="E260">
        <v>-56.27</v>
      </c>
      <c r="F260">
        <f>_10sept_0_107[[#This Row],[H_mag]]-40</f>
        <v>-52.08</v>
      </c>
      <c r="G260">
        <f>_10sept_0_107[[#This Row],[V_mag]]-40</f>
        <v>-52.11</v>
      </c>
      <c r="H260">
        <f>(10^(_10sept_0_107[[#This Row],[H_mag_adj]]/20)*COS(RADIANS(_10sept_0_107[[#This Row],[H_phase]])))*0.3</f>
        <v>4.1362785417357314E-4</v>
      </c>
      <c r="I260">
        <f>(10^(_10sept_0_107[[#This Row],[H_mag_adj]]/20)*SIN(RADIANS(_10sept_0_107[[#This Row],[H_phase]])))*0.3</f>
        <v>-6.2161802243891509E-4</v>
      </c>
      <c r="J260">
        <f>(10^(_10sept_0_107[[#This Row],[V_mag_adj]]/20)*COS(RADIANS(_10sept_0_107[[#This Row],[V_phase]])))*0.3</f>
        <v>4.1317425818046554E-4</v>
      </c>
      <c r="K260">
        <f>(10^(_10sept_0_107[[#This Row],[V_mag_adj]]/20)*SIN(RADIANS(_10sept_0_107[[#This Row],[V_phase]])))*0.3</f>
        <v>-6.1882648441699865E-4</v>
      </c>
    </row>
    <row r="261" spans="1:11" x14ac:dyDescent="0.25">
      <c r="A261">
        <v>78</v>
      </c>
      <c r="B261">
        <v>-12.41</v>
      </c>
      <c r="C261">
        <v>-68.66</v>
      </c>
      <c r="D261">
        <v>-12.43</v>
      </c>
      <c r="E261">
        <v>-69.23</v>
      </c>
      <c r="F261">
        <f>_10sept_0_107[[#This Row],[H_mag]]-40</f>
        <v>-52.41</v>
      </c>
      <c r="G261">
        <f>_10sept_0_107[[#This Row],[V_mag]]-40</f>
        <v>-52.43</v>
      </c>
      <c r="H261">
        <f>(10^(_10sept_0_107[[#This Row],[H_mag_adj]]/20)*COS(RADIANS(_10sept_0_107[[#This Row],[H_phase]])))*0.3</f>
        <v>2.6158040147935879E-4</v>
      </c>
      <c r="I261">
        <f>(10^(_10sept_0_107[[#This Row],[H_mag_adj]]/20)*SIN(RADIANS(_10sept_0_107[[#This Row],[H_phase]])))*0.3</f>
        <v>-6.695375340849026E-4</v>
      </c>
      <c r="J261">
        <f>(10^(_10sept_0_107[[#This Row],[V_mag_adj]]/20)*COS(RADIANS(_10sept_0_107[[#This Row],[V_phase]])))*0.3</f>
        <v>2.543204862265435E-4</v>
      </c>
      <c r="K261">
        <f>(10^(_10sept_0_107[[#This Row],[V_mag_adj]]/20)*SIN(RADIANS(_10sept_0_107[[#This Row],[V_phase]])))*0.3</f>
        <v>-6.7056085726067689E-4</v>
      </c>
    </row>
    <row r="262" spans="1:11" x14ac:dyDescent="0.25">
      <c r="A262">
        <v>79</v>
      </c>
      <c r="B262">
        <v>-12.72</v>
      </c>
      <c r="C262">
        <v>-82.44</v>
      </c>
      <c r="D262">
        <v>-12.78</v>
      </c>
      <c r="E262">
        <v>-82.94</v>
      </c>
      <c r="F262">
        <f>_10sept_0_107[[#This Row],[H_mag]]-40</f>
        <v>-52.72</v>
      </c>
      <c r="G262">
        <f>_10sept_0_107[[#This Row],[V_mag]]-40</f>
        <v>-52.78</v>
      </c>
      <c r="H262">
        <f>(10^(_10sept_0_107[[#This Row],[H_mag_adj]]/20)*COS(RADIANS(_10sept_0_107[[#This Row],[H_phase]])))*0.3</f>
        <v>9.1255596689785343E-5</v>
      </c>
      <c r="I262">
        <f>(10^(_10sept_0_107[[#This Row],[H_mag_adj]]/20)*SIN(RADIANS(_10sept_0_107[[#This Row],[H_phase]])))*0.3</f>
        <v>-6.8759024100845448E-4</v>
      </c>
      <c r="J262">
        <f>(10^(_10sept_0_107[[#This Row],[V_mag_adj]]/20)*COS(RADIANS(_10sept_0_107[[#This Row],[V_phase]])))*0.3</f>
        <v>8.4664971762187687E-5</v>
      </c>
      <c r="K262">
        <f>(10^(_10sept_0_107[[#This Row],[V_mag_adj]]/20)*SIN(RADIANS(_10sept_0_107[[#This Row],[V_phase]])))*0.3</f>
        <v>-6.8362176518674972E-4</v>
      </c>
    </row>
    <row r="263" spans="1:11" x14ac:dyDescent="0.25">
      <c r="A263">
        <v>80</v>
      </c>
      <c r="B263">
        <v>-12.99</v>
      </c>
      <c r="C263">
        <v>-95.81</v>
      </c>
      <c r="D263">
        <v>-13</v>
      </c>
      <c r="E263">
        <v>-96.4</v>
      </c>
      <c r="F263">
        <f>_10sept_0_107[[#This Row],[H_mag]]-40</f>
        <v>-52.99</v>
      </c>
      <c r="G263">
        <f>_10sept_0_107[[#This Row],[V_mag]]-40</f>
        <v>-53</v>
      </c>
      <c r="H263">
        <f>(10^(_10sept_0_107[[#This Row],[H_mag_adj]]/20)*COS(RADIANS(_10sept_0_107[[#This Row],[H_phase]])))*0.3</f>
        <v>-6.80659974409728E-5</v>
      </c>
      <c r="I263">
        <f>(10^(_10sept_0_107[[#This Row],[H_mag_adj]]/20)*SIN(RADIANS(_10sept_0_107[[#This Row],[H_phase]])))*0.3</f>
        <v>-6.6893598390467296E-4</v>
      </c>
      <c r="J263">
        <f>(10^(_10sept_0_107[[#This Row],[V_mag_adj]]/20)*COS(RADIANS(_10sept_0_107[[#This Row],[V_phase]])))*0.3</f>
        <v>-7.4864356447182636E-5</v>
      </c>
      <c r="K263">
        <f>(10^(_10sept_0_107[[#This Row],[V_mag_adj]]/20)*SIN(RADIANS(_10sept_0_107[[#This Row],[V_phase]])))*0.3</f>
        <v>-6.6743077423676964E-4</v>
      </c>
    </row>
    <row r="264" spans="1:11" x14ac:dyDescent="0.25">
      <c r="A264">
        <v>81</v>
      </c>
      <c r="B264">
        <v>-13.15</v>
      </c>
      <c r="C264">
        <v>-109.65</v>
      </c>
      <c r="D264">
        <v>-13.18</v>
      </c>
      <c r="E264">
        <v>-109.71</v>
      </c>
      <c r="F264">
        <f>_10sept_0_107[[#This Row],[H_mag]]-40</f>
        <v>-53.15</v>
      </c>
      <c r="G264">
        <f>_10sept_0_107[[#This Row],[V_mag]]-40</f>
        <v>-53.18</v>
      </c>
      <c r="H264">
        <f>(10^(_10sept_0_107[[#This Row],[H_mag_adj]]/20)*COS(RADIANS(_10sept_0_107[[#This Row],[H_phase]])))*0.3</f>
        <v>-2.219800542820647E-4</v>
      </c>
      <c r="I264">
        <f>(10^(_10sept_0_107[[#This Row],[H_mag_adj]]/20)*SIN(RADIANS(_10sept_0_107[[#This Row],[H_phase]])))*0.3</f>
        <v>-6.2167514533445901E-4</v>
      </c>
      <c r="J264">
        <f>(10^(_10sept_0_107[[#This Row],[V_mag_adj]]/20)*COS(RADIANS(_10sept_0_107[[#This Row],[V_phase]])))*0.3</f>
        <v>-2.2186333546658774E-4</v>
      </c>
      <c r="K264">
        <f>(10^(_10sept_0_107[[#This Row],[V_mag_adj]]/20)*SIN(RADIANS(_10sept_0_107[[#This Row],[V_phase]])))*0.3</f>
        <v>-6.1929966412100983E-4</v>
      </c>
    </row>
    <row r="265" spans="1:11" x14ac:dyDescent="0.25">
      <c r="A265">
        <v>82</v>
      </c>
      <c r="B265">
        <v>-13.22</v>
      </c>
      <c r="C265">
        <v>-124.63</v>
      </c>
      <c r="D265">
        <v>-13.26</v>
      </c>
      <c r="E265">
        <v>-124.9</v>
      </c>
      <c r="F265">
        <f>_10sept_0_107[[#This Row],[H_mag]]-40</f>
        <v>-53.22</v>
      </c>
      <c r="G265">
        <f>_10sept_0_107[[#This Row],[V_mag]]-40</f>
        <v>-53.26</v>
      </c>
      <c r="H265">
        <f>(10^(_10sept_0_107[[#This Row],[H_mag_adj]]/20)*COS(RADIANS(_10sept_0_107[[#This Row],[H_phase]])))*0.3</f>
        <v>-3.7211702981226479E-4</v>
      </c>
      <c r="I265">
        <f>(10^(_10sept_0_107[[#This Row],[H_mag_adj]]/20)*SIN(RADIANS(_10sept_0_107[[#This Row],[H_phase]])))*0.3</f>
        <v>-5.3881054578448176E-4</v>
      </c>
      <c r="J265">
        <f>(10^(_10sept_0_107[[#This Row],[V_mag_adj]]/20)*COS(RADIANS(_10sept_0_107[[#This Row],[V_phase]])))*0.3</f>
        <v>-3.7293060411513009E-4</v>
      </c>
      <c r="K265">
        <f>(10^(_10sept_0_107[[#This Row],[V_mag_adj]]/20)*SIN(RADIANS(_10sept_0_107[[#This Row],[V_phase]])))*0.3</f>
        <v>-5.3458348426747686E-4</v>
      </c>
    </row>
    <row r="266" spans="1:11" x14ac:dyDescent="0.25">
      <c r="A266">
        <v>83</v>
      </c>
      <c r="B266">
        <v>-13.24</v>
      </c>
      <c r="C266">
        <v>-138.91</v>
      </c>
      <c r="D266">
        <v>-13.28</v>
      </c>
      <c r="E266">
        <v>-139.33000000000001</v>
      </c>
      <c r="F266">
        <f>_10sept_0_107[[#This Row],[H_mag]]-40</f>
        <v>-53.24</v>
      </c>
      <c r="G266">
        <f>_10sept_0_107[[#This Row],[V_mag]]-40</f>
        <v>-53.28</v>
      </c>
      <c r="H266">
        <f>(10^(_10sept_0_107[[#This Row],[H_mag_adj]]/20)*COS(RADIANS(_10sept_0_107[[#This Row],[H_phase]])))*0.3</f>
        <v>-4.923876585127844E-4</v>
      </c>
      <c r="I266">
        <f>(10^(_10sept_0_107[[#This Row],[H_mag_adj]]/20)*SIN(RADIANS(_10sept_0_107[[#This Row],[H_phase]])))*0.3</f>
        <v>-4.2938581774264249E-4</v>
      </c>
      <c r="J266">
        <f>(10^(_10sept_0_107[[#This Row],[V_mag_adj]]/20)*COS(RADIANS(_10sept_0_107[[#This Row],[V_phase]])))*0.3</f>
        <v>-4.9324524709941158E-4</v>
      </c>
      <c r="K266">
        <f>(10^(_10sept_0_107[[#This Row],[V_mag_adj]]/20)*SIN(RADIANS(_10sept_0_107[[#This Row],[V_phase]])))*0.3</f>
        <v>-4.2380871151798404E-4</v>
      </c>
    </row>
    <row r="267" spans="1:11" x14ac:dyDescent="0.25">
      <c r="A267">
        <v>84</v>
      </c>
      <c r="B267">
        <v>-13.18</v>
      </c>
      <c r="C267">
        <v>-153.11000000000001</v>
      </c>
      <c r="D267">
        <v>-13.18</v>
      </c>
      <c r="E267">
        <v>-153.80000000000001</v>
      </c>
      <c r="F267">
        <f>_10sept_0_107[[#This Row],[H_mag]]-40</f>
        <v>-53.18</v>
      </c>
      <c r="G267">
        <f>_10sept_0_107[[#This Row],[V_mag]]-40</f>
        <v>-53.18</v>
      </c>
      <c r="H267">
        <f>(10^(_10sept_0_107[[#This Row],[H_mag_adj]]/20)*COS(RADIANS(_10sept_0_107[[#This Row],[H_phase]])))*0.3</f>
        <v>-5.8671334463007924E-4</v>
      </c>
      <c r="I267">
        <f>(10^(_10sept_0_107[[#This Row],[H_mag_adj]]/20)*SIN(RADIANS(_10sept_0_107[[#This Row],[H_phase]])))*0.3</f>
        <v>-2.9752792278665396E-4</v>
      </c>
      <c r="J267">
        <f>(10^(_10sept_0_107[[#This Row],[V_mag_adj]]/20)*COS(RADIANS(_10sept_0_107[[#This Row],[V_phase]])))*0.3</f>
        <v>-5.9025377439190932E-4</v>
      </c>
      <c r="K267">
        <f>(10^(_10sept_0_107[[#This Row],[V_mag_adj]]/20)*SIN(RADIANS(_10sept_0_107[[#This Row],[V_phase]])))*0.3</f>
        <v>-2.9044086389635391E-4</v>
      </c>
    </row>
    <row r="268" spans="1:11" x14ac:dyDescent="0.25">
      <c r="A268">
        <v>85</v>
      </c>
      <c r="B268">
        <v>-13.04</v>
      </c>
      <c r="C268">
        <v>-166.39</v>
      </c>
      <c r="D268">
        <v>-13.09</v>
      </c>
      <c r="E268">
        <v>-166.74</v>
      </c>
      <c r="F268">
        <f>_10sept_0_107[[#This Row],[H_mag]]-40</f>
        <v>-53.04</v>
      </c>
      <c r="G268">
        <f>_10sept_0_107[[#This Row],[V_mag]]-40</f>
        <v>-53.09</v>
      </c>
      <c r="H268">
        <f>(10^(_10sept_0_107[[#This Row],[H_mag_adj]]/20)*COS(RADIANS(_10sept_0_107[[#This Row],[H_phase]])))*0.3</f>
        <v>-6.4975817080522886E-4</v>
      </c>
      <c r="I268">
        <f>(10^(_10sept_0_107[[#This Row],[H_mag_adj]]/20)*SIN(RADIANS(_10sept_0_107[[#This Row],[H_phase]])))*0.3</f>
        <v>-1.5731309156311412E-4</v>
      </c>
      <c r="J268">
        <f>(10^(_10sept_0_107[[#This Row],[V_mag_adj]]/20)*COS(RADIANS(_10sept_0_107[[#This Row],[V_phase]])))*0.3</f>
        <v>-6.4697200265717071E-4</v>
      </c>
      <c r="K268">
        <f>(10^(_10sept_0_107[[#This Row],[V_mag_adj]]/20)*SIN(RADIANS(_10sept_0_107[[#This Row],[V_phase]])))*0.3</f>
        <v>-1.5246086814363821E-4</v>
      </c>
    </row>
    <row r="269" spans="1:11" x14ac:dyDescent="0.25">
      <c r="A269">
        <v>86</v>
      </c>
      <c r="B269">
        <v>-13.01</v>
      </c>
      <c r="C269">
        <v>-179.66</v>
      </c>
      <c r="D269">
        <v>-13.07</v>
      </c>
      <c r="E269">
        <v>179.5</v>
      </c>
      <c r="F269">
        <f>_10sept_0_107[[#This Row],[H_mag]]-40</f>
        <v>-53.01</v>
      </c>
      <c r="G269">
        <f>_10sept_0_107[[#This Row],[V_mag]]-40</f>
        <v>-53.07</v>
      </c>
      <c r="H269">
        <f>(10^(_10sept_0_107[[#This Row],[H_mag_adj]]/20)*COS(RADIANS(_10sept_0_107[[#This Row],[H_phase]])))*0.3</f>
        <v>-6.7083174818475904E-4</v>
      </c>
      <c r="I269">
        <f>(10^(_10sept_0_107[[#This Row],[H_mag_adj]]/20)*SIN(RADIANS(_10sept_0_107[[#This Row],[H_phase]])))*0.3</f>
        <v>-3.9808424560677287E-6</v>
      </c>
      <c r="J269">
        <f>(10^(_10sept_0_107[[#This Row],[V_mag_adj]]/20)*COS(RADIANS(_10sept_0_107[[#This Row],[V_phase]])))*0.3</f>
        <v>-6.662001372094229E-4</v>
      </c>
      <c r="K269">
        <f>(10^(_10sept_0_107[[#This Row],[V_mag_adj]]/20)*SIN(RADIANS(_10sept_0_107[[#This Row],[V_phase]])))*0.3</f>
        <v>5.8138405196120146E-6</v>
      </c>
    </row>
    <row r="270" spans="1:11" x14ac:dyDescent="0.25">
      <c r="A270">
        <v>87</v>
      </c>
      <c r="B270">
        <v>-13.1</v>
      </c>
      <c r="C270">
        <v>167.67</v>
      </c>
      <c r="D270">
        <v>-13.13</v>
      </c>
      <c r="E270">
        <v>166.56</v>
      </c>
      <c r="F270">
        <f>_10sept_0_107[[#This Row],[H_mag]]-40</f>
        <v>-53.1</v>
      </c>
      <c r="G270">
        <f>_10sept_0_107[[#This Row],[V_mag]]-40</f>
        <v>-53.13</v>
      </c>
      <c r="H270">
        <f>(10^(_10sept_0_107[[#This Row],[H_mag_adj]]/20)*COS(RADIANS(_10sept_0_107[[#This Row],[H_phase]])))*0.3</f>
        <v>-6.4861417242906565E-4</v>
      </c>
      <c r="I270">
        <f>(10^(_10sept_0_107[[#This Row],[H_mag_adj]]/20)*SIN(RADIANS(_10sept_0_107[[#This Row],[H_phase]])))*0.3</f>
        <v>1.4177655926054429E-4</v>
      </c>
      <c r="J270">
        <f>(10^(_10sept_0_107[[#This Row],[V_mag_adj]]/20)*COS(RADIANS(_10sept_0_107[[#This Row],[V_phase]])))*0.3</f>
        <v>-6.435194898204166E-4</v>
      </c>
      <c r="K270">
        <f>(10^(_10sept_0_107[[#This Row],[V_mag_adj]]/20)*SIN(RADIANS(_10sept_0_107[[#This Row],[V_phase]])))*0.3</f>
        <v>1.5378280574753788E-4</v>
      </c>
    </row>
    <row r="271" spans="1:11" x14ac:dyDescent="0.25">
      <c r="A271">
        <v>88</v>
      </c>
      <c r="B271">
        <v>-13.3</v>
      </c>
      <c r="C271">
        <v>154.75</v>
      </c>
      <c r="D271">
        <v>-13.32</v>
      </c>
      <c r="E271">
        <v>153.43</v>
      </c>
      <c r="F271">
        <f>_10sept_0_107[[#This Row],[H_mag]]-40</f>
        <v>-53.3</v>
      </c>
      <c r="G271">
        <f>_10sept_0_107[[#This Row],[V_mag]]-40</f>
        <v>-53.32</v>
      </c>
      <c r="H271">
        <f>(10^(_10sept_0_107[[#This Row],[H_mag_adj]]/20)*COS(RADIANS(_10sept_0_107[[#This Row],[H_phase]])))*0.3</f>
        <v>-5.8682456908631323E-4</v>
      </c>
      <c r="I271">
        <f>(10^(_10sept_0_107[[#This Row],[H_mag_adj]]/20)*SIN(RADIANS(_10sept_0_107[[#This Row],[H_phase]])))*0.3</f>
        <v>2.7676443462833325E-4</v>
      </c>
      <c r="J271">
        <f>(10^(_10sept_0_107[[#This Row],[V_mag_adj]]/20)*COS(RADIANS(_10sept_0_107[[#This Row],[V_phase]])))*0.3</f>
        <v>-5.7895857472459481E-4</v>
      </c>
      <c r="K271">
        <f>(10^(_10sept_0_107[[#This Row],[V_mag_adj]]/20)*SIN(RADIANS(_10sept_0_107[[#This Row],[V_phase]])))*0.3</f>
        <v>2.8954179823218742E-4</v>
      </c>
    </row>
    <row r="272" spans="1:11" x14ac:dyDescent="0.25">
      <c r="A272">
        <v>89</v>
      </c>
      <c r="B272">
        <v>-13.61</v>
      </c>
      <c r="C272">
        <v>141.13999999999999</v>
      </c>
      <c r="D272">
        <v>-13.58</v>
      </c>
      <c r="E272">
        <v>140.76</v>
      </c>
      <c r="F272">
        <f>_10sept_0_107[[#This Row],[H_mag]]-40</f>
        <v>-53.61</v>
      </c>
      <c r="G272">
        <f>_10sept_0_107[[#This Row],[V_mag]]-40</f>
        <v>-53.58</v>
      </c>
      <c r="H272">
        <f>(10^(_10sept_0_107[[#This Row],[H_mag_adj]]/20)*COS(RADIANS(_10sept_0_107[[#This Row],[H_phase]])))*0.3</f>
        <v>-4.8750719901333118E-4</v>
      </c>
      <c r="I272">
        <f>(10^(_10sept_0_107[[#This Row],[H_mag_adj]]/20)*SIN(RADIANS(_10sept_0_107[[#This Row],[H_phase]])))*0.3</f>
        <v>3.9280709925762237E-4</v>
      </c>
      <c r="J272">
        <f>(10^(_10sept_0_107[[#This Row],[V_mag_adj]]/20)*COS(RADIANS(_10sept_0_107[[#This Row],[V_phase]])))*0.3</f>
        <v>-4.8656895163704049E-4</v>
      </c>
      <c r="K272">
        <f>(10^(_10sept_0_107[[#This Row],[V_mag_adj]]/20)*SIN(RADIANS(_10sept_0_107[[#This Row],[V_phase]])))*0.3</f>
        <v>3.9740191657856687E-4</v>
      </c>
    </row>
    <row r="273" spans="1:11" x14ac:dyDescent="0.25">
      <c r="A273">
        <v>90</v>
      </c>
      <c r="B273">
        <v>-13.95</v>
      </c>
      <c r="C273">
        <v>126.97</v>
      </c>
      <c r="D273">
        <v>-13.95</v>
      </c>
      <c r="E273">
        <v>125.57</v>
      </c>
      <c r="F273">
        <f>_10sept_0_107[[#This Row],[H_mag]]-40</f>
        <v>-53.95</v>
      </c>
      <c r="G273">
        <f>_10sept_0_107[[#This Row],[V_mag]]-40</f>
        <v>-53.95</v>
      </c>
      <c r="H273">
        <f>(10^(_10sept_0_107[[#This Row],[H_mag_adj]]/20)*COS(RADIANS(_10sept_0_107[[#This Row],[H_phase]])))*0.3</f>
        <v>-3.6206150336288187E-4</v>
      </c>
      <c r="I273">
        <f>(10^(_10sept_0_107[[#This Row],[H_mag_adj]]/20)*SIN(RADIANS(_10sept_0_107[[#This Row],[H_phase]])))*0.3</f>
        <v>4.8099563269901158E-4</v>
      </c>
      <c r="J273">
        <f>(10^(_10sept_0_107[[#This Row],[V_mag_adj]]/20)*COS(RADIANS(_10sept_0_107[[#This Row],[V_phase]])))*0.3</f>
        <v>-3.5020165331553759E-4</v>
      </c>
      <c r="K273">
        <f>(10^(_10sept_0_107[[#This Row],[V_mag_adj]]/20)*SIN(RADIANS(_10sept_0_107[[#This Row],[V_phase]])))*0.3</f>
        <v>4.8969800173982389E-4</v>
      </c>
    </row>
    <row r="274" spans="1:11" x14ac:dyDescent="0.25">
      <c r="A274">
        <v>91</v>
      </c>
      <c r="B274">
        <v>-14.28</v>
      </c>
      <c r="C274">
        <v>111.49</v>
      </c>
      <c r="D274">
        <v>-14.28</v>
      </c>
      <c r="E274">
        <v>110.5</v>
      </c>
      <c r="F274">
        <f>_10sept_0_107[[#This Row],[H_mag]]-40</f>
        <v>-54.28</v>
      </c>
      <c r="G274">
        <f>_10sept_0_107[[#This Row],[V_mag]]-40</f>
        <v>-54.28</v>
      </c>
      <c r="H274">
        <f>(10^(_10sept_0_107[[#This Row],[H_mag_adj]]/20)*COS(RADIANS(_10sept_0_107[[#This Row],[H_phase]])))*0.3</f>
        <v>-2.1232650538788341E-4</v>
      </c>
      <c r="I274">
        <f>(10^(_10sept_0_107[[#This Row],[H_mag_adj]]/20)*SIN(RADIANS(_10sept_0_107[[#This Row],[H_phase]])))*0.3</f>
        <v>5.3929824506103951E-4</v>
      </c>
      <c r="J274">
        <f>(10^(_10sept_0_107[[#This Row],[V_mag_adj]]/20)*COS(RADIANS(_10sept_0_107[[#This Row],[V_phase]])))*0.3</f>
        <v>-2.02976869493627E-4</v>
      </c>
      <c r="K274">
        <f>(10^(_10sept_0_107[[#This Row],[V_mag_adj]]/20)*SIN(RADIANS(_10sept_0_107[[#This Row],[V_phase]])))*0.3</f>
        <v>5.4288629791763492E-4</v>
      </c>
    </row>
    <row r="275" spans="1:11" x14ac:dyDescent="0.25">
      <c r="A275">
        <v>92</v>
      </c>
      <c r="B275">
        <v>-14.57</v>
      </c>
      <c r="C275">
        <v>94.76</v>
      </c>
      <c r="D275">
        <v>-14.59</v>
      </c>
      <c r="E275">
        <v>93.88</v>
      </c>
      <c r="F275">
        <f>_10sept_0_107[[#This Row],[H_mag]]-40</f>
        <v>-54.57</v>
      </c>
      <c r="G275">
        <f>_10sept_0_107[[#This Row],[V_mag]]-40</f>
        <v>-54.59</v>
      </c>
      <c r="H275">
        <f>(10^(_10sept_0_107[[#This Row],[H_mag_adj]]/20)*COS(RADIANS(_10sept_0_107[[#This Row],[H_phase]])))*0.3</f>
        <v>-4.651637723725106E-5</v>
      </c>
      <c r="I275">
        <f>(10^(_10sept_0_107[[#This Row],[H_mag_adj]]/20)*SIN(RADIANS(_10sept_0_107[[#This Row],[H_phase]])))*0.3</f>
        <v>5.5862555489294354E-4</v>
      </c>
      <c r="J275">
        <f>(10^(_10sept_0_107[[#This Row],[V_mag_adj]]/20)*COS(RADIANS(_10sept_0_107[[#This Row],[V_phase]])))*0.3</f>
        <v>-3.7844115870278377E-5</v>
      </c>
      <c r="K275">
        <f>(10^(_10sept_0_107[[#This Row],[V_mag_adj]]/20)*SIN(RADIANS(_10sept_0_107[[#This Row],[V_phase]])))*0.3</f>
        <v>5.5798778498537176E-4</v>
      </c>
    </row>
    <row r="276" spans="1:11" x14ac:dyDescent="0.25">
      <c r="A276">
        <v>93</v>
      </c>
      <c r="B276">
        <v>-14.76</v>
      </c>
      <c r="C276">
        <v>77.72</v>
      </c>
      <c r="D276">
        <v>-14.75</v>
      </c>
      <c r="E276">
        <v>77.72</v>
      </c>
      <c r="F276">
        <f>_10sept_0_107[[#This Row],[H_mag]]-40</f>
        <v>-54.76</v>
      </c>
      <c r="G276">
        <f>_10sept_0_107[[#This Row],[V_mag]]-40</f>
        <v>-54.75</v>
      </c>
      <c r="H276">
        <f>(10^(_10sept_0_107[[#This Row],[H_mag_adj]]/20)*COS(RADIANS(_10sept_0_107[[#This Row],[H_phase]])))*0.3</f>
        <v>1.1664521759135005E-4</v>
      </c>
      <c r="I276">
        <f>(10^(_10sept_0_107[[#This Row],[H_mag_adj]]/20)*SIN(RADIANS(_10sept_0_107[[#This Row],[H_phase]])))*0.3</f>
        <v>5.3588191725096386E-4</v>
      </c>
      <c r="J276">
        <f>(10^(_10sept_0_107[[#This Row],[V_mag_adj]]/20)*COS(RADIANS(_10sept_0_107[[#This Row],[V_phase]])))*0.3</f>
        <v>1.1677958769575534E-4</v>
      </c>
      <c r="K276">
        <f>(10^(_10sept_0_107[[#This Row],[V_mag_adj]]/20)*SIN(RADIANS(_10sept_0_107[[#This Row],[V_phase]])))*0.3</f>
        <v>5.3649922939334586E-4</v>
      </c>
    </row>
    <row r="277" spans="1:11" x14ac:dyDescent="0.25">
      <c r="A277">
        <v>94</v>
      </c>
      <c r="B277">
        <v>-14.84</v>
      </c>
      <c r="C277">
        <v>59.86</v>
      </c>
      <c r="D277">
        <v>-14.8</v>
      </c>
      <c r="E277">
        <v>59.22</v>
      </c>
      <c r="F277">
        <f>_10sept_0_107[[#This Row],[H_mag]]-40</f>
        <v>-54.84</v>
      </c>
      <c r="G277">
        <f>_10sept_0_107[[#This Row],[V_mag]]-40</f>
        <v>-54.8</v>
      </c>
      <c r="H277">
        <f>(10^(_10sept_0_107[[#This Row],[H_mag_adj]]/20)*COS(RADIANS(_10sept_0_107[[#This Row],[H_phase]])))*0.3</f>
        <v>2.7285009428140093E-4</v>
      </c>
      <c r="I277">
        <f>(10^(_10sept_0_107[[#This Row],[H_mag_adj]]/20)*SIN(RADIANS(_10sept_0_107[[#This Row],[H_phase]])))*0.3</f>
        <v>4.6993466551472577E-4</v>
      </c>
      <c r="J277">
        <f>(10^(_10sept_0_107[[#This Row],[V_mag_adj]]/20)*COS(RADIANS(_10sept_0_107[[#This Row],[V_phase]])))*0.3</f>
        <v>2.7936575300871658E-4</v>
      </c>
      <c r="K277">
        <f>(10^(_10sept_0_107[[#This Row],[V_mag_adj]]/20)*SIN(RADIANS(_10sept_0_107[[#This Row],[V_phase]])))*0.3</f>
        <v>4.6901256420292677E-4</v>
      </c>
    </row>
    <row r="278" spans="1:11" x14ac:dyDescent="0.25">
      <c r="A278">
        <v>95</v>
      </c>
      <c r="B278">
        <v>-14.73</v>
      </c>
      <c r="C278">
        <v>42.19</v>
      </c>
      <c r="D278">
        <v>-14.75</v>
      </c>
      <c r="E278">
        <v>41.9</v>
      </c>
      <c r="F278">
        <f>_10sept_0_107[[#This Row],[H_mag]]-40</f>
        <v>-54.730000000000004</v>
      </c>
      <c r="G278">
        <f>_10sept_0_107[[#This Row],[V_mag]]-40</f>
        <v>-54.75</v>
      </c>
      <c r="H278">
        <f>(10^(_10sept_0_107[[#This Row],[H_mag_adj]]/20)*COS(RADIANS(_10sept_0_107[[#This Row],[H_phase]])))*0.3</f>
        <v>4.077496913425095E-4</v>
      </c>
      <c r="I278">
        <f>(10^(_10sept_0_107[[#This Row],[H_mag_adj]]/20)*SIN(RADIANS(_10sept_0_107[[#This Row],[H_phase]])))*0.3</f>
        <v>3.6959518618081183E-4</v>
      </c>
      <c r="J278">
        <f>(10^(_10sept_0_107[[#This Row],[V_mag_adj]]/20)*COS(RADIANS(_10sept_0_107[[#This Row],[V_phase]])))*0.3</f>
        <v>4.0867306107302437E-4</v>
      </c>
      <c r="K278">
        <f>(10^(_10sept_0_107[[#This Row],[V_mag_adj]]/20)*SIN(RADIANS(_10sept_0_107[[#This Row],[V_phase]])))*0.3</f>
        <v>3.6668136630492774E-4</v>
      </c>
    </row>
    <row r="279" spans="1:11" x14ac:dyDescent="0.25">
      <c r="A279">
        <v>96</v>
      </c>
      <c r="B279">
        <v>-14.66</v>
      </c>
      <c r="C279">
        <v>25.34</v>
      </c>
      <c r="D279">
        <v>-14.64</v>
      </c>
      <c r="E279">
        <v>24.22</v>
      </c>
      <c r="F279">
        <f>_10sept_0_107[[#This Row],[H_mag]]-40</f>
        <v>-54.66</v>
      </c>
      <c r="G279">
        <f>_10sept_0_107[[#This Row],[V_mag]]-40</f>
        <v>-54.64</v>
      </c>
      <c r="H279">
        <f>(10^(_10sept_0_107[[#This Row],[H_mag_adj]]/20)*COS(RADIANS(_10sept_0_107[[#This Row],[H_phase]])))*0.3</f>
        <v>5.0140180426325967E-4</v>
      </c>
      <c r="I279">
        <f>(10^(_10sept_0_107[[#This Row],[H_mag_adj]]/20)*SIN(RADIANS(_10sept_0_107[[#This Row],[H_phase]])))*0.3</f>
        <v>2.3743994807926856E-4</v>
      </c>
      <c r="J279">
        <f>(10^(_10sept_0_107[[#This Row],[V_mag_adj]]/20)*COS(RADIANS(_10sept_0_107[[#This Row],[V_phase]])))*0.3</f>
        <v>5.0711344637945424E-4</v>
      </c>
      <c r="K279">
        <f>(10^(_10sept_0_107[[#This Row],[V_mag_adj]]/20)*SIN(RADIANS(_10sept_0_107[[#This Row],[V_phase]])))*0.3</f>
        <v>2.2811862179804358E-4</v>
      </c>
    </row>
    <row r="280" spans="1:11" x14ac:dyDescent="0.25">
      <c r="A280">
        <v>97</v>
      </c>
      <c r="B280">
        <v>-14.38</v>
      </c>
      <c r="C280">
        <v>8.23</v>
      </c>
      <c r="D280">
        <v>-14.36</v>
      </c>
      <c r="E280">
        <v>6.91</v>
      </c>
      <c r="F280">
        <f>_10sept_0_107[[#This Row],[H_mag]]-40</f>
        <v>-54.38</v>
      </c>
      <c r="G280">
        <f>_10sept_0_107[[#This Row],[V_mag]]-40</f>
        <v>-54.36</v>
      </c>
      <c r="H280">
        <f>(10^(_10sept_0_107[[#This Row],[H_mag_adj]]/20)*COS(RADIANS(_10sept_0_107[[#This Row],[H_phase]])))*0.3</f>
        <v>5.6705534167617857E-4</v>
      </c>
      <c r="I280">
        <f>(10^(_10sept_0_107[[#This Row],[H_mag_adj]]/20)*SIN(RADIANS(_10sept_0_107[[#This Row],[H_phase]])))*0.3</f>
        <v>8.2017020852736947E-5</v>
      </c>
      <c r="J280">
        <f>(10^(_10sept_0_107[[#This Row],[V_mag_adj]]/20)*COS(RADIANS(_10sept_0_107[[#This Row],[V_phase]])))*0.3</f>
        <v>5.7010543714557582E-4</v>
      </c>
      <c r="K280">
        <f>(10^(_10sept_0_107[[#This Row],[V_mag_adj]]/20)*SIN(RADIANS(_10sept_0_107[[#This Row],[V_phase]])))*0.3</f>
        <v>6.9091299887190553E-5</v>
      </c>
    </row>
    <row r="281" spans="1:11" x14ac:dyDescent="0.25">
      <c r="A281">
        <v>98</v>
      </c>
      <c r="B281">
        <v>-14.04</v>
      </c>
      <c r="C281">
        <v>-9.4499999999999993</v>
      </c>
      <c r="D281">
        <v>-13.98</v>
      </c>
      <c r="E281">
        <v>-10.65</v>
      </c>
      <c r="F281">
        <f>_10sept_0_107[[#This Row],[H_mag]]-40</f>
        <v>-54.04</v>
      </c>
      <c r="G281">
        <f>_10sept_0_107[[#This Row],[V_mag]]-40</f>
        <v>-53.980000000000004</v>
      </c>
      <c r="H281">
        <f>(10^(_10sept_0_107[[#This Row],[H_mag_adj]]/20)*COS(RADIANS(_10sept_0_107[[#This Row],[H_phase]])))*0.3</f>
        <v>5.8774264020325319E-4</v>
      </c>
      <c r="I281">
        <f>(10^(_10sept_0_107[[#This Row],[H_mag_adj]]/20)*SIN(RADIANS(_10sept_0_107[[#This Row],[H_phase]])))*0.3</f>
        <v>-9.7827198440205915E-5</v>
      </c>
      <c r="J281">
        <f>(10^(_10sept_0_107[[#This Row],[V_mag_adj]]/20)*COS(RADIANS(_10sept_0_107[[#This Row],[V_phase]])))*0.3</f>
        <v>5.8962394293700761E-4</v>
      </c>
      <c r="K281">
        <f>(10^(_10sept_0_107[[#This Row],[V_mag_adj]]/20)*SIN(RADIANS(_10sept_0_107[[#This Row],[V_phase]])))*0.3</f>
        <v>-1.1087777369880494E-4</v>
      </c>
    </row>
    <row r="282" spans="1:11" x14ac:dyDescent="0.25">
      <c r="A282">
        <v>99</v>
      </c>
      <c r="B282">
        <v>-13.51</v>
      </c>
      <c r="C282">
        <v>-25.7</v>
      </c>
      <c r="D282">
        <v>-13.52</v>
      </c>
      <c r="E282">
        <v>-26.98</v>
      </c>
      <c r="F282">
        <f>_10sept_0_107[[#This Row],[H_mag]]-40</f>
        <v>-53.51</v>
      </c>
      <c r="G282">
        <f>_10sept_0_107[[#This Row],[V_mag]]-40</f>
        <v>-53.519999999999996</v>
      </c>
      <c r="H282">
        <f>(10^(_10sept_0_107[[#This Row],[H_mag_adj]]/20)*COS(RADIANS(_10sept_0_107[[#This Row],[H_phase]])))*0.3</f>
        <v>5.7066753895191875E-4</v>
      </c>
      <c r="I282">
        <f>(10^(_10sept_0_107[[#This Row],[H_mag_adj]]/20)*SIN(RADIANS(_10sept_0_107[[#This Row],[H_phase]])))*0.3</f>
        <v>-2.7464373931388429E-4</v>
      </c>
      <c r="J282">
        <f>(10^(_10sept_0_107[[#This Row],[V_mag_adj]]/20)*COS(RADIANS(_10sept_0_107[[#This Row],[V_phase]])))*0.3</f>
        <v>5.6374064518523691E-4</v>
      </c>
      <c r="K282">
        <f>(10^(_10sept_0_107[[#This Row],[V_mag_adj]]/20)*SIN(RADIANS(_10sept_0_107[[#This Row],[V_phase]])))*0.3</f>
        <v>-2.8699237914678273E-4</v>
      </c>
    </row>
    <row r="283" spans="1:11" x14ac:dyDescent="0.25">
      <c r="A283">
        <v>100</v>
      </c>
      <c r="B283">
        <v>-13.03</v>
      </c>
      <c r="C283">
        <v>-41.52</v>
      </c>
      <c r="D283">
        <v>-13.01</v>
      </c>
      <c r="E283">
        <v>-42.86</v>
      </c>
      <c r="F283">
        <f>_10sept_0_107[[#This Row],[H_mag]]-40</f>
        <v>-53.03</v>
      </c>
      <c r="G283">
        <f>_10sept_0_107[[#This Row],[V_mag]]-40</f>
        <v>-53.01</v>
      </c>
      <c r="H283">
        <f>(10^(_10sept_0_107[[#This Row],[H_mag_adj]]/20)*COS(RADIANS(_10sept_0_107[[#This Row],[H_phase]])))*0.3</f>
        <v>5.0112172145450929E-4</v>
      </c>
      <c r="I283">
        <f>(10^(_10sept_0_107[[#This Row],[H_mag_adj]]/20)*SIN(RADIANS(_10sept_0_107[[#This Row],[H_phase]])))*0.3</f>
        <v>-4.4366698859337177E-4</v>
      </c>
      <c r="J283">
        <f>(10^(_10sept_0_107[[#This Row],[V_mag_adj]]/20)*COS(RADIANS(_10sept_0_107[[#This Row],[V_phase]])))*0.3</f>
        <v>4.9174037288740894E-4</v>
      </c>
      <c r="K283">
        <f>(10^(_10sept_0_107[[#This Row],[V_mag_adj]]/20)*SIN(RADIANS(_10sept_0_107[[#This Row],[V_phase]])))*0.3</f>
        <v>-4.5631402252377916E-4</v>
      </c>
    </row>
    <row r="284" spans="1:11" x14ac:dyDescent="0.25">
      <c r="A284">
        <v>101</v>
      </c>
      <c r="B284">
        <v>-12.48</v>
      </c>
      <c r="C284">
        <v>-56.65</v>
      </c>
      <c r="D284">
        <v>-12.47</v>
      </c>
      <c r="E284">
        <v>-57.14</v>
      </c>
      <c r="F284">
        <f>_10sept_0_107[[#This Row],[H_mag]]-40</f>
        <v>-52.480000000000004</v>
      </c>
      <c r="G284">
        <f>_10sept_0_107[[#This Row],[V_mag]]-40</f>
        <v>-52.47</v>
      </c>
      <c r="H284">
        <f>(10^(_10sept_0_107[[#This Row],[H_mag_adj]]/20)*COS(RADIANS(_10sept_0_107[[#This Row],[H_phase]])))*0.3</f>
        <v>3.9200180208411793E-4</v>
      </c>
      <c r="I284">
        <f>(10^(_10sept_0_107[[#This Row],[H_mag_adj]]/20)*SIN(RADIANS(_10sept_0_107[[#This Row],[H_phase]])))*0.3</f>
        <v>-5.956323232446973E-4</v>
      </c>
      <c r="J284">
        <f>(10^(_10sept_0_107[[#This Row],[V_mag_adj]]/20)*COS(RADIANS(_10sept_0_107[[#This Row],[V_phase]])))*0.3</f>
        <v>3.8733929813206759E-4</v>
      </c>
      <c r="K284">
        <f>(10^(_10sept_0_107[[#This Row],[V_mag_adj]]/20)*SIN(RADIANS(_10sept_0_107[[#This Row],[V_phase]])))*0.3</f>
        <v>-5.9965292316221106E-4</v>
      </c>
    </row>
    <row r="285" spans="1:11" x14ac:dyDescent="0.25">
      <c r="A285">
        <v>102</v>
      </c>
      <c r="B285">
        <v>-12</v>
      </c>
      <c r="C285">
        <v>-70.73</v>
      </c>
      <c r="D285">
        <v>-11.94</v>
      </c>
      <c r="E285">
        <v>-71.680000000000007</v>
      </c>
      <c r="F285">
        <f>_10sept_0_107[[#This Row],[H_mag]]-40</f>
        <v>-52</v>
      </c>
      <c r="G285">
        <f>_10sept_0_107[[#This Row],[V_mag]]-40</f>
        <v>-51.94</v>
      </c>
      <c r="H285">
        <f>(10^(_10sept_0_107[[#This Row],[H_mag_adj]]/20)*COS(RADIANS(_10sept_0_107[[#This Row],[H_phase]])))*0.3</f>
        <v>2.486919594651711E-4</v>
      </c>
      <c r="I285">
        <f>(10^(_10sept_0_107[[#This Row],[H_mag_adj]]/20)*SIN(RADIANS(_10sept_0_107[[#This Row],[H_phase]])))*0.3</f>
        <v>-7.1134655360769578E-4</v>
      </c>
      <c r="J285">
        <f>(10^(_10sept_0_107[[#This Row],[V_mag_adj]]/20)*COS(RADIANS(_10sept_0_107[[#This Row],[V_phase]])))*0.3</f>
        <v>2.3850560433407911E-4</v>
      </c>
      <c r="K285">
        <f>(10^(_10sept_0_107[[#This Row],[V_mag_adj]]/20)*SIN(RADIANS(_10sept_0_107[[#This Row],[V_phase]])))*0.3</f>
        <v>-7.203307772375259E-4</v>
      </c>
    </row>
    <row r="286" spans="1:11" x14ac:dyDescent="0.25">
      <c r="A286">
        <v>103</v>
      </c>
      <c r="B286">
        <v>-11.57</v>
      </c>
      <c r="C286">
        <v>-83.44</v>
      </c>
      <c r="D286">
        <v>-11.57</v>
      </c>
      <c r="E286">
        <v>-84.32</v>
      </c>
      <c r="F286">
        <f>_10sept_0_107[[#This Row],[H_mag]]-40</f>
        <v>-51.57</v>
      </c>
      <c r="G286">
        <f>_10sept_0_107[[#This Row],[V_mag]]-40</f>
        <v>-51.57</v>
      </c>
      <c r="H286">
        <f>(10^(_10sept_0_107[[#This Row],[H_mag_adj]]/20)*COS(RADIANS(_10sept_0_107[[#This Row],[H_phase]])))*0.3</f>
        <v>9.045929553548791E-5</v>
      </c>
      <c r="I286">
        <f>(10^(_10sept_0_107[[#This Row],[H_mag_adj]]/20)*SIN(RADIANS(_10sept_0_107[[#This Row],[H_phase]])))*0.3</f>
        <v>-7.8662632714072945E-4</v>
      </c>
      <c r="J286">
        <f>(10^(_10sept_0_107[[#This Row],[V_mag_adj]]/20)*COS(RADIANS(_10sept_0_107[[#This Row],[V_phase]])))*0.3</f>
        <v>7.8367388198439936E-5</v>
      </c>
      <c r="K286">
        <f>(10^(_10sept_0_107[[#This Row],[V_mag_adj]]/20)*SIN(RADIANS(_10sept_0_107[[#This Row],[V_phase]])))*0.3</f>
        <v>-7.8792284848622435E-4</v>
      </c>
    </row>
    <row r="287" spans="1:11" x14ac:dyDescent="0.25">
      <c r="A287">
        <v>104</v>
      </c>
      <c r="B287">
        <v>-11.28</v>
      </c>
      <c r="C287">
        <v>-96.2</v>
      </c>
      <c r="D287">
        <v>-11.3</v>
      </c>
      <c r="E287">
        <v>-97.03</v>
      </c>
      <c r="F287">
        <f>_10sept_0_107[[#This Row],[H_mag]]-40</f>
        <v>-51.28</v>
      </c>
      <c r="G287">
        <f>_10sept_0_107[[#This Row],[V_mag]]-40</f>
        <v>-51.3</v>
      </c>
      <c r="H287">
        <f>(10^(_10sept_0_107[[#This Row],[H_mag_adj]]/20)*COS(RADIANS(_10sept_0_107[[#This Row],[H_phase]])))*0.3</f>
        <v>-8.8418352683795776E-5</v>
      </c>
      <c r="I287">
        <f>(10^(_10sept_0_107[[#This Row],[H_mag_adj]]/20)*SIN(RADIANS(_10sept_0_107[[#This Row],[H_phase]])))*0.3</f>
        <v>-8.1390476803129325E-4</v>
      </c>
      <c r="J287">
        <f>(10^(_10sept_0_107[[#This Row],[V_mag_adj]]/20)*COS(RADIANS(_10sept_0_107[[#This Row],[V_phase]])))*0.3</f>
        <v>-9.9968625599080165E-5</v>
      </c>
      <c r="K287">
        <f>(10^(_10sept_0_107[[#This Row],[V_mag_adj]]/20)*SIN(RADIANS(_10sept_0_107[[#This Row],[V_phase]])))*0.3</f>
        <v>-8.1066977929774599E-4</v>
      </c>
    </row>
    <row r="288" spans="1:11" x14ac:dyDescent="0.25">
      <c r="A288">
        <v>105</v>
      </c>
      <c r="B288">
        <v>-11.15</v>
      </c>
      <c r="C288">
        <v>-108.67</v>
      </c>
      <c r="D288">
        <v>-11.16</v>
      </c>
      <c r="E288">
        <v>-109.44</v>
      </c>
      <c r="F288">
        <f>_10sept_0_107[[#This Row],[H_mag]]-40</f>
        <v>-51.15</v>
      </c>
      <c r="G288">
        <f>_10sept_0_107[[#This Row],[V_mag]]-40</f>
        <v>-51.16</v>
      </c>
      <c r="H288">
        <f>(10^(_10sept_0_107[[#This Row],[H_mag_adj]]/20)*COS(RADIANS(_10sept_0_107[[#This Row],[H_phase]])))*0.3</f>
        <v>-2.6602960974679134E-4</v>
      </c>
      <c r="I288">
        <f>(10^(_10sept_0_107[[#This Row],[H_mag_adj]]/20)*SIN(RADIANS(_10sept_0_107[[#This Row],[H_phase]])))*0.3</f>
        <v>-7.8730780966760792E-4</v>
      </c>
      <c r="J288">
        <f>(10^(_10sept_0_107[[#This Row],[V_mag_adj]]/20)*COS(RADIANS(_10sept_0_107[[#This Row],[V_phase]])))*0.3</f>
        <v>-2.762676774442627E-4</v>
      </c>
      <c r="K288">
        <f>(10^(_10sept_0_107[[#This Row],[V_mag_adj]]/20)*SIN(RADIANS(_10sept_0_107[[#This Row],[V_phase]])))*0.3</f>
        <v>-7.8275993549726565E-4</v>
      </c>
    </row>
    <row r="289" spans="1:11" x14ac:dyDescent="0.25">
      <c r="A289">
        <v>106</v>
      </c>
      <c r="B289">
        <v>-11.08</v>
      </c>
      <c r="C289">
        <v>-122.02</v>
      </c>
      <c r="D289">
        <v>-11.04</v>
      </c>
      <c r="E289">
        <v>-122.76</v>
      </c>
      <c r="F289">
        <f>_10sept_0_107[[#This Row],[H_mag]]-40</f>
        <v>-51.08</v>
      </c>
      <c r="G289">
        <f>_10sept_0_107[[#This Row],[V_mag]]-40</f>
        <v>-51.04</v>
      </c>
      <c r="H289">
        <f>(10^(_10sept_0_107[[#This Row],[H_mag_adj]]/20)*COS(RADIANS(_10sept_0_107[[#This Row],[H_phase]])))*0.3</f>
        <v>-4.441948047815079E-4</v>
      </c>
      <c r="I289">
        <f>(10^(_10sept_0_107[[#This Row],[H_mag_adj]]/20)*SIN(RADIANS(_10sept_0_107[[#This Row],[H_phase]])))*0.3</f>
        <v>-7.1030843643874256E-4</v>
      </c>
      <c r="J289">
        <f>(10^(_10sept_0_107[[#This Row],[V_mag_adj]]/20)*COS(RADIANS(_10sept_0_107[[#This Row],[V_phase]])))*0.3</f>
        <v>-4.5542392887818573E-4</v>
      </c>
      <c r="K289">
        <f>(10^(_10sept_0_107[[#This Row],[V_mag_adj]]/20)*SIN(RADIANS(_10sept_0_107[[#This Row],[V_phase]])))*0.3</f>
        <v>-7.0776426564976027E-4</v>
      </c>
    </row>
    <row r="290" spans="1:11" x14ac:dyDescent="0.25">
      <c r="A290">
        <v>107</v>
      </c>
      <c r="B290">
        <v>-11.05</v>
      </c>
      <c r="C290">
        <v>-135.35</v>
      </c>
      <c r="D290">
        <v>-11.07</v>
      </c>
      <c r="E290">
        <v>-135.93</v>
      </c>
      <c r="F290">
        <f>_10sept_0_107[[#This Row],[H_mag]]-40</f>
        <v>-51.05</v>
      </c>
      <c r="G290">
        <f>_10sept_0_107[[#This Row],[V_mag]]-40</f>
        <v>-51.07</v>
      </c>
      <c r="H290">
        <f>(10^(_10sept_0_107[[#This Row],[H_mag_adj]]/20)*COS(RADIANS(_10sept_0_107[[#This Row],[H_phase]])))*0.3</f>
        <v>-5.980576782855365E-4</v>
      </c>
      <c r="I290">
        <f>(10^(_10sept_0_107[[#This Row],[H_mag_adj]]/20)*SIN(RADIANS(_10sept_0_107[[#This Row],[H_phase]])))*0.3</f>
        <v>-5.9079529838411795E-4</v>
      </c>
      <c r="J290">
        <f>(10^(_10sept_0_107[[#This Row],[V_mag_adj]]/20)*COS(RADIANS(_10sept_0_107[[#This Row],[V_phase]])))*0.3</f>
        <v>-6.0261832266454186E-4</v>
      </c>
      <c r="K290">
        <f>(10^(_10sept_0_107[[#This Row],[V_mag_adj]]/20)*SIN(RADIANS(_10sept_0_107[[#This Row],[V_phase]])))*0.3</f>
        <v>-5.8336624972522117E-4</v>
      </c>
    </row>
    <row r="291" spans="1:11" x14ac:dyDescent="0.25">
      <c r="A291">
        <v>108</v>
      </c>
      <c r="B291">
        <v>-11.09</v>
      </c>
      <c r="C291">
        <v>-147.97999999999999</v>
      </c>
      <c r="D291">
        <v>-11.1</v>
      </c>
      <c r="E291">
        <v>-148.71</v>
      </c>
      <c r="F291">
        <f>_10sept_0_107[[#This Row],[H_mag]]-40</f>
        <v>-51.09</v>
      </c>
      <c r="G291">
        <f>_10sept_0_107[[#This Row],[V_mag]]-40</f>
        <v>-51.1</v>
      </c>
      <c r="H291">
        <f>(10^(_10sept_0_107[[#This Row],[H_mag_adj]]/20)*COS(RADIANS(_10sept_0_107[[#This Row],[H_phase]])))*0.3</f>
        <v>-7.0949113419742165E-4</v>
      </c>
      <c r="I291">
        <f>(10^(_10sept_0_107[[#This Row],[H_mag_adj]]/20)*SIN(RADIANS(_10sept_0_107[[#This Row],[H_phase]])))*0.3</f>
        <v>-4.4368370088507838E-4</v>
      </c>
      <c r="J291">
        <f>(10^(_10sept_0_107[[#This Row],[V_mag_adj]]/20)*COS(RADIANS(_10sept_0_107[[#This Row],[V_phase]])))*0.3</f>
        <v>-7.1426352737707704E-4</v>
      </c>
      <c r="K291">
        <f>(10^(_10sept_0_107[[#This Row],[V_mag_adj]]/20)*SIN(RADIANS(_10sept_0_107[[#This Row],[V_phase]])))*0.3</f>
        <v>-4.3410830264425514E-4</v>
      </c>
    </row>
    <row r="292" spans="1:11" x14ac:dyDescent="0.25">
      <c r="A292">
        <v>109</v>
      </c>
      <c r="B292">
        <v>-11.14</v>
      </c>
      <c r="C292">
        <v>-160.58000000000001</v>
      </c>
      <c r="D292">
        <v>-11.17</v>
      </c>
      <c r="E292">
        <v>-161.11000000000001</v>
      </c>
      <c r="F292">
        <f>_10sept_0_107[[#This Row],[H_mag]]-40</f>
        <v>-51.14</v>
      </c>
      <c r="G292">
        <f>_10sept_0_107[[#This Row],[V_mag]]-40</f>
        <v>-51.17</v>
      </c>
      <c r="H292">
        <f>(10^(_10sept_0_107[[#This Row],[H_mag_adj]]/20)*COS(RADIANS(_10sept_0_107[[#This Row],[H_phase]])))*0.3</f>
        <v>-7.8466099362487927E-4</v>
      </c>
      <c r="I292">
        <f>(10^(_10sept_0_107[[#This Row],[H_mag_adj]]/20)*SIN(RADIANS(_10sept_0_107[[#This Row],[H_phase]])))*0.3</f>
        <v>-2.7663065871585116E-4</v>
      </c>
      <c r="J292">
        <f>(10^(_10sept_0_107[[#This Row],[V_mag_adj]]/20)*COS(RADIANS(_10sept_0_107[[#This Row],[V_phase]])))*0.3</f>
        <v>-7.8447213295160234E-4</v>
      </c>
      <c r="K292">
        <f>(10^(_10sept_0_107[[#This Row],[V_mag_adj]]/20)*SIN(RADIANS(_10sept_0_107[[#This Row],[V_phase]])))*0.3</f>
        <v>-2.6843188678375094E-4</v>
      </c>
    </row>
    <row r="293" spans="1:11" x14ac:dyDescent="0.25">
      <c r="A293">
        <v>110</v>
      </c>
      <c r="B293">
        <v>-11.32</v>
      </c>
      <c r="C293">
        <v>-173.46</v>
      </c>
      <c r="D293">
        <v>-11.36</v>
      </c>
      <c r="E293">
        <v>-173.9</v>
      </c>
      <c r="F293">
        <f>_10sept_0_107[[#This Row],[H_mag]]-40</f>
        <v>-51.32</v>
      </c>
      <c r="G293">
        <f>_10sept_0_107[[#This Row],[V_mag]]-40</f>
        <v>-51.36</v>
      </c>
      <c r="H293">
        <f>(10^(_10sept_0_107[[#This Row],[H_mag_adj]]/20)*COS(RADIANS(_10sept_0_107[[#This Row],[H_phase]])))*0.3</f>
        <v>-8.0962867956826999E-4</v>
      </c>
      <c r="I293">
        <f>(10^(_10sept_0_107[[#This Row],[H_mag_adj]]/20)*SIN(RADIANS(_10sept_0_107[[#This Row],[H_phase]])))*0.3</f>
        <v>-9.2818146591764136E-5</v>
      </c>
      <c r="J293">
        <f>(10^(_10sept_0_107[[#This Row],[V_mag_adj]]/20)*COS(RADIANS(_10sept_0_107[[#This Row],[V_phase]])))*0.3</f>
        <v>-8.0659452023693068E-4</v>
      </c>
      <c r="K293">
        <f>(10^(_10sept_0_107[[#This Row],[V_mag_adj]]/20)*SIN(RADIANS(_10sept_0_107[[#This Row],[V_phase]])))*0.3</f>
        <v>-8.6200087348160058E-5</v>
      </c>
    </row>
    <row r="294" spans="1:11" x14ac:dyDescent="0.25">
      <c r="A294">
        <v>111</v>
      </c>
      <c r="B294">
        <v>-11.67</v>
      </c>
      <c r="C294">
        <v>173.55</v>
      </c>
      <c r="D294">
        <v>-11.64</v>
      </c>
      <c r="E294">
        <v>173.57</v>
      </c>
      <c r="F294">
        <f>_10sept_0_107[[#This Row],[H_mag]]-40</f>
        <v>-51.67</v>
      </c>
      <c r="G294">
        <f>_10sept_0_107[[#This Row],[V_mag]]-40</f>
        <v>-51.64</v>
      </c>
      <c r="H294">
        <f>(10^(_10sept_0_107[[#This Row],[H_mag_adj]]/20)*COS(RADIANS(_10sept_0_107[[#This Row],[H_phase]])))*0.3</f>
        <v>-7.7779213822478321E-4</v>
      </c>
      <c r="I294">
        <f>(10^(_10sept_0_107[[#This Row],[H_mag_adj]]/20)*SIN(RADIANS(_10sept_0_107[[#This Row],[H_phase]])))*0.3</f>
        <v>8.7930725802116481E-5</v>
      </c>
      <c r="J294">
        <f>(10^(_10sept_0_107[[#This Row],[V_mag_adj]]/20)*COS(RADIANS(_10sept_0_107[[#This Row],[V_phase]])))*0.3</f>
        <v>-7.8051393394988774E-4</v>
      </c>
      <c r="K294">
        <f>(10^(_10sept_0_107[[#This Row],[V_mag_adj]]/20)*SIN(RADIANS(_10sept_0_107[[#This Row],[V_phase]])))*0.3</f>
        <v>8.7962507453265046E-5</v>
      </c>
    </row>
    <row r="295" spans="1:11" x14ac:dyDescent="0.25">
      <c r="A295">
        <v>112</v>
      </c>
      <c r="B295">
        <v>-12.14</v>
      </c>
      <c r="C295">
        <v>160.83000000000001</v>
      </c>
      <c r="D295">
        <v>-12.14</v>
      </c>
      <c r="E295">
        <v>160.16999999999999</v>
      </c>
      <c r="F295">
        <f>_10sept_0_107[[#This Row],[H_mag]]-40</f>
        <v>-52.14</v>
      </c>
      <c r="G295">
        <f>_10sept_0_107[[#This Row],[V_mag]]-40</f>
        <v>-52.14</v>
      </c>
      <c r="H295">
        <f>(10^(_10sept_0_107[[#This Row],[H_mag_adj]]/20)*COS(RADIANS(_10sept_0_107[[#This Row],[H_phase]])))*0.3</f>
        <v>-7.003989518410157E-4</v>
      </c>
      <c r="I295">
        <f>(10^(_10sept_0_107[[#This Row],[H_mag_adj]]/20)*SIN(RADIANS(_10sept_0_107[[#This Row],[H_phase]])))*0.3</f>
        <v>2.4349359473099086E-4</v>
      </c>
      <c r="J295">
        <f>(10^(_10sept_0_107[[#This Row],[V_mag_adj]]/20)*COS(RADIANS(_10sept_0_107[[#This Row],[V_phase]])))*0.3</f>
        <v>-6.9754770108617845E-4</v>
      </c>
      <c r="K295">
        <f>(10^(_10sept_0_107[[#This Row],[V_mag_adj]]/20)*SIN(RADIANS(_10sept_0_107[[#This Row],[V_phase]])))*0.3</f>
        <v>2.5154527847765434E-4</v>
      </c>
    </row>
    <row r="296" spans="1:11" x14ac:dyDescent="0.25">
      <c r="A296">
        <v>113</v>
      </c>
      <c r="B296">
        <v>-12.7</v>
      </c>
      <c r="C296">
        <v>147.22999999999999</v>
      </c>
      <c r="D296">
        <v>-12.76</v>
      </c>
      <c r="E296">
        <v>146.75</v>
      </c>
      <c r="F296">
        <f>_10sept_0_107[[#This Row],[H_mag]]-40</f>
        <v>-52.7</v>
      </c>
      <c r="G296">
        <f>_10sept_0_107[[#This Row],[V_mag]]-40</f>
        <v>-52.76</v>
      </c>
      <c r="H296">
        <f>(10^(_10sept_0_107[[#This Row],[H_mag_adj]]/20)*COS(RADIANS(_10sept_0_107[[#This Row],[H_phase]])))*0.3</f>
        <v>-5.8457447503595852E-4</v>
      </c>
      <c r="I296">
        <f>(10^(_10sept_0_107[[#This Row],[H_mag_adj]]/20)*SIN(RADIANS(_10sept_0_107[[#This Row],[H_phase]])))*0.3</f>
        <v>3.7629948162289518E-4</v>
      </c>
      <c r="J296">
        <f>(10^(_10sept_0_107[[#This Row],[V_mag_adj]]/20)*COS(RADIANS(_10sept_0_107[[#This Row],[V_phase]])))*0.3</f>
        <v>-5.7739917911635275E-4</v>
      </c>
      <c r="K296">
        <f>(10^(_10sept_0_107[[#This Row],[V_mag_adj]]/20)*SIN(RADIANS(_10sept_0_107[[#This Row],[V_phase]])))*0.3</f>
        <v>3.7855948998572717E-4</v>
      </c>
    </row>
    <row r="297" spans="1:11" x14ac:dyDescent="0.25">
      <c r="A297">
        <v>114</v>
      </c>
      <c r="B297">
        <v>-13.39</v>
      </c>
      <c r="C297">
        <v>131.46</v>
      </c>
      <c r="D297">
        <v>-13.41</v>
      </c>
      <c r="E297">
        <v>131.05000000000001</v>
      </c>
      <c r="F297">
        <f>_10sept_0_107[[#This Row],[H_mag]]-40</f>
        <v>-53.39</v>
      </c>
      <c r="G297">
        <f>_10sept_0_107[[#This Row],[V_mag]]-40</f>
        <v>-53.41</v>
      </c>
      <c r="H297">
        <f>(10^(_10sept_0_107[[#This Row],[H_mag_adj]]/20)*COS(RADIANS(_10sept_0_107[[#This Row],[H_phase]])))*0.3</f>
        <v>-4.2515068777084316E-4</v>
      </c>
      <c r="I297">
        <f>(10^(_10sept_0_107[[#This Row],[H_mag_adj]]/20)*SIN(RADIANS(_10sept_0_107[[#This Row],[H_phase]])))*0.3</f>
        <v>4.8122197656700846E-4</v>
      </c>
      <c r="J297">
        <f>(10^(_10sept_0_107[[#This Row],[V_mag_adj]]/20)*COS(RADIANS(_10sept_0_107[[#This Row],[V_phase]])))*0.3</f>
        <v>-4.2072640525403867E-4</v>
      </c>
      <c r="K297">
        <f>(10^(_10sept_0_107[[#This Row],[V_mag_adj]]/20)*SIN(RADIANS(_10sept_0_107[[#This Row],[V_phase]])))*0.3</f>
        <v>4.8313819583860389E-4</v>
      </c>
    </row>
    <row r="298" spans="1:11" x14ac:dyDescent="0.25">
      <c r="A298">
        <v>115</v>
      </c>
      <c r="B298">
        <v>-14.04</v>
      </c>
      <c r="C298">
        <v>114.12</v>
      </c>
      <c r="D298">
        <v>-14.06</v>
      </c>
      <c r="E298">
        <v>114.35</v>
      </c>
      <c r="F298">
        <f>_10sept_0_107[[#This Row],[H_mag]]-40</f>
        <v>-54.04</v>
      </c>
      <c r="G298">
        <f>_10sept_0_107[[#This Row],[V_mag]]-40</f>
        <v>-54.06</v>
      </c>
      <c r="H298">
        <f>(10^(_10sept_0_107[[#This Row],[H_mag_adj]]/20)*COS(RADIANS(_10sept_0_107[[#This Row],[H_phase]])))*0.3</f>
        <v>-2.4348475509499649E-4</v>
      </c>
      <c r="I298">
        <f>(10^(_10sept_0_107[[#This Row],[H_mag_adj]]/20)*SIN(RADIANS(_10sept_0_107[[#This Row],[H_phase]])))*0.3</f>
        <v>5.4380763685707824E-4</v>
      </c>
      <c r="J298">
        <f>(10^(_10sept_0_107[[#This Row],[V_mag_adj]]/20)*COS(RADIANS(_10sept_0_107[[#This Row],[V_phase]])))*0.3</f>
        <v>-2.4510075561644479E-4</v>
      </c>
      <c r="K298">
        <f>(10^(_10sept_0_107[[#This Row],[V_mag_adj]]/20)*SIN(RADIANS(_10sept_0_107[[#This Row],[V_phase]])))*0.3</f>
        <v>5.4157738270342007E-4</v>
      </c>
    </row>
    <row r="299" spans="1:11" x14ac:dyDescent="0.25">
      <c r="A299">
        <v>116</v>
      </c>
      <c r="B299">
        <v>-14.47</v>
      </c>
      <c r="C299">
        <v>96.26</v>
      </c>
      <c r="D299">
        <v>-14.48</v>
      </c>
      <c r="E299">
        <v>95.63</v>
      </c>
      <c r="F299">
        <f>_10sept_0_107[[#This Row],[H_mag]]-40</f>
        <v>-54.47</v>
      </c>
      <c r="G299">
        <f>_10sept_0_107[[#This Row],[V_mag]]-40</f>
        <v>-54.480000000000004</v>
      </c>
      <c r="H299">
        <f>(10^(_10sept_0_107[[#This Row],[H_mag_adj]]/20)*COS(RADIANS(_10sept_0_107[[#This Row],[H_phase]])))*0.3</f>
        <v>-6.1831326856192501E-5</v>
      </c>
      <c r="I299">
        <f>(10^(_10sept_0_107[[#This Row],[H_mag_adj]]/20)*SIN(RADIANS(_10sept_0_107[[#This Row],[H_phase]])))*0.3</f>
        <v>5.6366873370441474E-4</v>
      </c>
      <c r="J299">
        <f>(10^(_10sept_0_107[[#This Row],[V_mag_adj]]/20)*COS(RADIANS(_10sept_0_107[[#This Row],[V_phase]])))*0.3</f>
        <v>-5.55658431811799E-5</v>
      </c>
      <c r="K299">
        <f>(10^(_10sept_0_107[[#This Row],[V_mag_adj]]/20)*SIN(RADIANS(_10sept_0_107[[#This Row],[V_phase]])))*0.3</f>
        <v>5.6366519952466803E-4</v>
      </c>
    </row>
    <row r="300" spans="1:11" x14ac:dyDescent="0.25">
      <c r="A300">
        <v>117</v>
      </c>
      <c r="B300">
        <v>-14.65</v>
      </c>
      <c r="C300">
        <v>76.55</v>
      </c>
      <c r="D300">
        <v>-14.64</v>
      </c>
      <c r="E300">
        <v>76.38</v>
      </c>
      <c r="F300">
        <f>_10sept_0_107[[#This Row],[H_mag]]-40</f>
        <v>-54.65</v>
      </c>
      <c r="G300">
        <f>_10sept_0_107[[#This Row],[V_mag]]-40</f>
        <v>-54.64</v>
      </c>
      <c r="H300">
        <f>(10^(_10sept_0_107[[#This Row],[H_mag_adj]]/20)*COS(RADIANS(_10sept_0_107[[#This Row],[H_phase]])))*0.3</f>
        <v>1.2918879430598988E-4</v>
      </c>
      <c r="I300">
        <f>(10^(_10sept_0_107[[#This Row],[H_mag_adj]]/20)*SIN(RADIANS(_10sept_0_107[[#This Row],[H_phase]])))*0.3</f>
        <v>5.4018632277906629E-4</v>
      </c>
      <c r="J300">
        <f>(10^(_10sept_0_107[[#This Row],[V_mag_adj]]/20)*COS(RADIANS(_10sept_0_107[[#This Row],[V_phase]])))*0.3</f>
        <v>1.3094165378920336E-4</v>
      </c>
      <c r="K300">
        <f>(10^(_10sept_0_107[[#This Row],[V_mag_adj]]/20)*SIN(RADIANS(_10sept_0_107[[#This Row],[V_phase]])))*0.3</f>
        <v>5.4042246105508488E-4</v>
      </c>
    </row>
    <row r="301" spans="1:11" x14ac:dyDescent="0.25">
      <c r="A301">
        <v>118</v>
      </c>
      <c r="B301">
        <v>-14.47</v>
      </c>
      <c r="C301">
        <v>57.58</v>
      </c>
      <c r="D301">
        <v>-14.51</v>
      </c>
      <c r="E301">
        <v>57.12</v>
      </c>
      <c r="F301">
        <f>_10sept_0_107[[#This Row],[H_mag]]-40</f>
        <v>-54.47</v>
      </c>
      <c r="G301">
        <f>_10sept_0_107[[#This Row],[V_mag]]-40</f>
        <v>-54.51</v>
      </c>
      <c r="H301">
        <f>(10^(_10sept_0_107[[#This Row],[H_mag_adj]]/20)*COS(RADIANS(_10sept_0_107[[#This Row],[H_phase]])))*0.3</f>
        <v>3.0400761994140595E-4</v>
      </c>
      <c r="I301">
        <f>(10^(_10sept_0_107[[#This Row],[H_mag_adj]]/20)*SIN(RADIANS(_10sept_0_107[[#This Row],[H_phase]])))*0.3</f>
        <v>4.7866995033561211E-4</v>
      </c>
      <c r="J301">
        <f>(10^(_10sept_0_107[[#This Row],[V_mag_adj]]/20)*COS(RADIANS(_10sept_0_107[[#This Row],[V_phase]])))*0.3</f>
        <v>3.0642638970741331E-4</v>
      </c>
      <c r="K301">
        <f>(10^(_10sept_0_107[[#This Row],[V_mag_adj]]/20)*SIN(RADIANS(_10sept_0_107[[#This Row],[V_phase]])))*0.3</f>
        <v>4.7402581645515E-4</v>
      </c>
    </row>
    <row r="302" spans="1:11" x14ac:dyDescent="0.25">
      <c r="A302">
        <v>119</v>
      </c>
      <c r="B302">
        <v>-14.09</v>
      </c>
      <c r="C302">
        <v>39.590000000000003</v>
      </c>
      <c r="D302">
        <v>-14.12</v>
      </c>
      <c r="E302">
        <v>39.61</v>
      </c>
      <c r="F302">
        <f>_10sept_0_107[[#This Row],[H_mag]]-40</f>
        <v>-54.09</v>
      </c>
      <c r="G302">
        <f>_10sept_0_107[[#This Row],[V_mag]]-40</f>
        <v>-54.12</v>
      </c>
      <c r="H302">
        <f>(10^(_10sept_0_107[[#This Row],[H_mag_adj]]/20)*COS(RADIANS(_10sept_0_107[[#This Row],[H_phase]])))*0.3</f>
        <v>4.5652446586986009E-4</v>
      </c>
      <c r="I302">
        <f>(10^(_10sept_0_107[[#This Row],[H_mag_adj]]/20)*SIN(RADIANS(_10sept_0_107[[#This Row],[H_phase]])))*0.3</f>
        <v>3.7753569377096924E-4</v>
      </c>
      <c r="J302">
        <f>(10^(_10sept_0_107[[#This Row],[V_mag_adj]]/20)*COS(RADIANS(_10sept_0_107[[#This Row],[V_phase]])))*0.3</f>
        <v>4.5481904794601703E-4</v>
      </c>
      <c r="K302">
        <f>(10^(_10sept_0_107[[#This Row],[V_mag_adj]]/20)*SIN(RADIANS(_10sept_0_107[[#This Row],[V_phase]])))*0.3</f>
        <v>3.7639276567826577E-4</v>
      </c>
    </row>
    <row r="303" spans="1:11" x14ac:dyDescent="0.25">
      <c r="A303">
        <v>120</v>
      </c>
      <c r="B303">
        <v>-13.62</v>
      </c>
      <c r="C303">
        <v>24.02</v>
      </c>
      <c r="D303">
        <v>-13.66</v>
      </c>
      <c r="E303">
        <v>23.47</v>
      </c>
      <c r="F303">
        <f>_10sept_0_107[[#This Row],[H_mag]]-40</f>
        <v>-53.62</v>
      </c>
      <c r="G303">
        <f>_10sept_0_107[[#This Row],[V_mag]]-40</f>
        <v>-53.66</v>
      </c>
      <c r="H303">
        <f>(10^(_10sept_0_107[[#This Row],[H_mag_adj]]/20)*COS(RADIANS(_10sept_0_107[[#This Row],[H_phase]])))*0.3</f>
        <v>5.7119433304846253E-4</v>
      </c>
      <c r="I303">
        <f>(10^(_10sept_0_107[[#This Row],[H_mag_adj]]/20)*SIN(RADIANS(_10sept_0_107[[#This Row],[H_phase]])))*0.3</f>
        <v>2.5455104723362624E-4</v>
      </c>
      <c r="J303">
        <f>(10^(_10sept_0_107[[#This Row],[V_mag_adj]]/20)*COS(RADIANS(_10sept_0_107[[#This Row],[V_phase]])))*0.3</f>
        <v>5.7097598809116947E-4</v>
      </c>
      <c r="K303">
        <f>(10^(_10sept_0_107[[#This Row],[V_mag_adj]]/20)*SIN(RADIANS(_10sept_0_107[[#This Row],[V_phase]])))*0.3</f>
        <v>2.4791202162430888E-4</v>
      </c>
    </row>
    <row r="304" spans="1:11" x14ac:dyDescent="0.25">
      <c r="A304">
        <v>121</v>
      </c>
      <c r="B304">
        <v>-13.24</v>
      </c>
      <c r="C304">
        <v>10.14</v>
      </c>
      <c r="D304">
        <v>-13.23</v>
      </c>
      <c r="E304">
        <v>9.6199999999999992</v>
      </c>
      <c r="F304">
        <f>_10sept_0_107[[#This Row],[H_mag]]-40</f>
        <v>-53.24</v>
      </c>
      <c r="G304">
        <f>_10sept_0_107[[#This Row],[V_mag]]-40</f>
        <v>-53.230000000000004</v>
      </c>
      <c r="H304">
        <f>(10^(_10sept_0_107[[#This Row],[H_mag_adj]]/20)*COS(RADIANS(_10sept_0_107[[#This Row],[H_phase]])))*0.3</f>
        <v>6.4310851755311753E-4</v>
      </c>
      <c r="I304">
        <f>(10^(_10sept_0_107[[#This Row],[H_mag_adj]]/20)*SIN(RADIANS(_10sept_0_107[[#This Row],[H_phase]])))*0.3</f>
        <v>1.1501835238278993E-4</v>
      </c>
      <c r="J304">
        <f>(10^(_10sept_0_107[[#This Row],[V_mag_adj]]/20)*COS(RADIANS(_10sept_0_107[[#This Row],[V_phase]])))*0.3</f>
        <v>6.4486789528737964E-4</v>
      </c>
      <c r="K304">
        <f>(10^(_10sept_0_107[[#This Row],[V_mag_adj]]/20)*SIN(RADIANS(_10sept_0_107[[#This Row],[V_phase]])))*0.3</f>
        <v>1.0930279491462576E-4</v>
      </c>
    </row>
    <row r="305" spans="1:11" x14ac:dyDescent="0.25">
      <c r="A305">
        <v>122</v>
      </c>
      <c r="B305">
        <v>-12.86</v>
      </c>
      <c r="C305">
        <v>-3.75</v>
      </c>
      <c r="D305">
        <v>-12.91</v>
      </c>
      <c r="E305">
        <v>-4.38</v>
      </c>
      <c r="F305">
        <f>_10sept_0_107[[#This Row],[H_mag]]-40</f>
        <v>-52.86</v>
      </c>
      <c r="G305">
        <f>_10sept_0_107[[#This Row],[V_mag]]-40</f>
        <v>-52.91</v>
      </c>
      <c r="H305">
        <f>(10^(_10sept_0_107[[#This Row],[H_mag_adj]]/20)*COS(RADIANS(_10sept_0_107[[#This Row],[H_phase]])))*0.3</f>
        <v>6.8106788175993952E-4</v>
      </c>
      <c r="I305">
        <f>(10^(_10sept_0_107[[#This Row],[H_mag_adj]]/20)*SIN(RADIANS(_10sept_0_107[[#This Row],[H_phase]])))*0.3</f>
        <v>-4.4639547382785655E-5</v>
      </c>
      <c r="J305">
        <f>(10^(_10sept_0_107[[#This Row],[V_mag_adj]]/20)*COS(RADIANS(_10sept_0_107[[#This Row],[V_phase]])))*0.3</f>
        <v>6.7662965750703817E-4</v>
      </c>
      <c r="K305">
        <f>(10^(_10sept_0_107[[#This Row],[V_mag_adj]]/20)*SIN(RADIANS(_10sept_0_107[[#This Row],[V_phase]])))*0.3</f>
        <v>-5.1826234362388398E-5</v>
      </c>
    </row>
    <row r="306" spans="1:11" x14ac:dyDescent="0.25">
      <c r="A306">
        <v>123</v>
      </c>
      <c r="B306">
        <v>-12.73</v>
      </c>
      <c r="C306">
        <v>-16.73</v>
      </c>
      <c r="D306">
        <v>-12.71</v>
      </c>
      <c r="E306">
        <v>-16.809999999999999</v>
      </c>
      <c r="F306">
        <f>_10sept_0_107[[#This Row],[H_mag]]-40</f>
        <v>-52.730000000000004</v>
      </c>
      <c r="G306">
        <f>_10sept_0_107[[#This Row],[V_mag]]-40</f>
        <v>-52.71</v>
      </c>
      <c r="H306">
        <f>(10^(_10sept_0_107[[#This Row],[H_mag_adj]]/20)*COS(RADIANS(_10sept_0_107[[#This Row],[H_phase]])))*0.3</f>
        <v>6.6349552815630662E-4</v>
      </c>
      <c r="I306">
        <f>(10^(_10sept_0_107[[#This Row],[H_mag_adj]]/20)*SIN(RADIANS(_10sept_0_107[[#This Row],[H_phase]])))*0.3</f>
        <v>-1.9943693252615183E-4</v>
      </c>
      <c r="J306">
        <f>(10^(_10sept_0_107[[#This Row],[V_mag_adj]]/20)*COS(RADIANS(_10sept_0_107[[#This Row],[V_phase]])))*0.3</f>
        <v>6.6474528673147505E-4</v>
      </c>
      <c r="K306">
        <f>(10^(_10sept_0_107[[#This Row],[V_mag_adj]]/20)*SIN(RADIANS(_10sept_0_107[[#This Row],[V_phase]])))*0.3</f>
        <v>-2.0082503711015771E-4</v>
      </c>
    </row>
    <row r="307" spans="1:11" x14ac:dyDescent="0.25">
      <c r="A307">
        <v>124</v>
      </c>
      <c r="B307">
        <v>-12.72</v>
      </c>
      <c r="C307">
        <v>-29.72</v>
      </c>
      <c r="D307">
        <v>-12.7</v>
      </c>
      <c r="E307">
        <v>-30.05</v>
      </c>
      <c r="F307">
        <f>_10sept_0_107[[#This Row],[H_mag]]-40</f>
        <v>-52.72</v>
      </c>
      <c r="G307">
        <f>_10sept_0_107[[#This Row],[V_mag]]-40</f>
        <v>-52.7</v>
      </c>
      <c r="H307">
        <f>(10^(_10sept_0_107[[#This Row],[H_mag_adj]]/20)*COS(RADIANS(_10sept_0_107[[#This Row],[H_phase]])))*0.3</f>
        <v>6.023797054595804E-4</v>
      </c>
      <c r="I307">
        <f>(10^(_10sept_0_107[[#This Row],[H_mag_adj]]/20)*SIN(RADIANS(_10sept_0_107[[#This Row],[H_phase]])))*0.3</f>
        <v>-3.4387005381059636E-4</v>
      </c>
      <c r="J307">
        <f>(10^(_10sept_0_107[[#This Row],[V_mag_adj]]/20)*COS(RADIANS(_10sept_0_107[[#This Row],[V_phase]])))*0.3</f>
        <v>6.0177321577439683E-4</v>
      </c>
      <c r="K307">
        <f>(10^(_10sept_0_107[[#This Row],[V_mag_adj]]/20)*SIN(RADIANS(_10sept_0_107[[#This Row],[V_phase]])))*0.3</f>
        <v>-3.481344761866705E-4</v>
      </c>
    </row>
    <row r="308" spans="1:11" x14ac:dyDescent="0.25">
      <c r="A308">
        <v>125</v>
      </c>
      <c r="B308">
        <v>-12.78</v>
      </c>
      <c r="C308">
        <v>-42.06</v>
      </c>
      <c r="D308">
        <v>-12.78</v>
      </c>
      <c r="E308">
        <v>-42.21</v>
      </c>
      <c r="F308">
        <f>_10sept_0_107[[#This Row],[H_mag]]-40</f>
        <v>-52.78</v>
      </c>
      <c r="G308">
        <f>_10sept_0_107[[#This Row],[V_mag]]-40</f>
        <v>-52.78</v>
      </c>
      <c r="H308">
        <f>(10^(_10sept_0_107[[#This Row],[H_mag_adj]]/20)*COS(RADIANS(_10sept_0_107[[#This Row],[H_phase]])))*0.3</f>
        <v>5.114283336860577E-4</v>
      </c>
      <c r="I308">
        <f>(10^(_10sept_0_107[[#This Row],[H_mag_adj]]/20)*SIN(RADIANS(_10sept_0_107[[#This Row],[H_phase]])))*0.3</f>
        <v>-4.6146282058649333E-4</v>
      </c>
      <c r="J308">
        <f>(10^(_10sept_0_107[[#This Row],[V_mag_adj]]/20)*COS(RADIANS(_10sept_0_107[[#This Row],[V_phase]])))*0.3</f>
        <v>5.1021847559061279E-4</v>
      </c>
      <c r="K308">
        <f>(10^(_10sept_0_107[[#This Row],[V_mag_adj]]/20)*SIN(RADIANS(_10sept_0_107[[#This Row],[V_phase]])))*0.3</f>
        <v>-4.628001538963995E-4</v>
      </c>
    </row>
    <row r="309" spans="1:11" x14ac:dyDescent="0.25">
      <c r="A309">
        <v>126</v>
      </c>
      <c r="B309">
        <v>-12.98</v>
      </c>
      <c r="C309">
        <v>-55.33</v>
      </c>
      <c r="D309">
        <v>-12.98</v>
      </c>
      <c r="E309">
        <v>-55.78</v>
      </c>
      <c r="F309">
        <f>_10sept_0_107[[#This Row],[H_mag]]-40</f>
        <v>-52.980000000000004</v>
      </c>
      <c r="G309">
        <f>_10sept_0_107[[#This Row],[V_mag]]-40</f>
        <v>-52.980000000000004</v>
      </c>
      <c r="H309">
        <f>(10^(_10sept_0_107[[#This Row],[H_mag_adj]]/20)*COS(RADIANS(_10sept_0_107[[#This Row],[H_phase]])))*0.3</f>
        <v>3.8292897755644659E-4</v>
      </c>
      <c r="I309">
        <f>(10^(_10sept_0_107[[#This Row],[H_mag_adj]]/20)*SIN(RADIANS(_10sept_0_107[[#This Row],[H_phase]])))*0.3</f>
        <v>-5.5363882275061608E-4</v>
      </c>
      <c r="J309">
        <f>(10^(_10sept_0_107[[#This Row],[V_mag_adj]]/20)*COS(RADIANS(_10sept_0_107[[#This Row],[V_phase]])))*0.3</f>
        <v>3.7856894268287433E-4</v>
      </c>
      <c r="K309">
        <f>(10^(_10sept_0_107[[#This Row],[V_mag_adj]]/20)*SIN(RADIANS(_10sept_0_107[[#This Row],[V_phase]])))*0.3</f>
        <v>-5.5662923346253045E-4</v>
      </c>
    </row>
    <row r="310" spans="1:11" x14ac:dyDescent="0.25">
      <c r="A310">
        <v>127</v>
      </c>
      <c r="B310">
        <v>-13.3</v>
      </c>
      <c r="C310">
        <v>-68.569999999999993</v>
      </c>
      <c r="D310">
        <v>-13.34</v>
      </c>
      <c r="E310">
        <v>-68.989999999999995</v>
      </c>
      <c r="F310">
        <f>_10sept_0_107[[#This Row],[H_mag]]-40</f>
        <v>-53.3</v>
      </c>
      <c r="G310">
        <f>_10sept_0_107[[#This Row],[V_mag]]-40</f>
        <v>-53.34</v>
      </c>
      <c r="H310">
        <f>(10^(_10sept_0_107[[#This Row],[H_mag_adj]]/20)*COS(RADIANS(_10sept_0_107[[#This Row],[H_phase]])))*0.3</f>
        <v>2.3705399902337453E-4</v>
      </c>
      <c r="I310">
        <f>(10^(_10sept_0_107[[#This Row],[H_mag_adj]]/20)*SIN(RADIANS(_10sept_0_107[[#This Row],[H_phase]])))*0.3</f>
        <v>-6.0395945948838652E-4</v>
      </c>
      <c r="J310">
        <f>(10^(_10sept_0_107[[#This Row],[V_mag_adj]]/20)*COS(RADIANS(_10sept_0_107[[#This Row],[V_phase]])))*0.3</f>
        <v>2.3155162191622379E-4</v>
      </c>
      <c r="K310">
        <f>(10^(_10sept_0_107[[#This Row],[V_mag_adj]]/20)*SIN(RADIANS(_10sept_0_107[[#This Row],[V_phase]])))*0.3</f>
        <v>-6.0289806281876932E-4</v>
      </c>
    </row>
    <row r="311" spans="1:11" x14ac:dyDescent="0.25">
      <c r="A311">
        <v>128</v>
      </c>
      <c r="B311">
        <v>-13.69</v>
      </c>
      <c r="C311">
        <v>-82.26</v>
      </c>
      <c r="D311">
        <v>-13.75</v>
      </c>
      <c r="E311">
        <v>-82.71</v>
      </c>
      <c r="F311">
        <f>_10sept_0_107[[#This Row],[H_mag]]-40</f>
        <v>-53.69</v>
      </c>
      <c r="G311">
        <f>_10sept_0_107[[#This Row],[V_mag]]-40</f>
        <v>-53.75</v>
      </c>
      <c r="H311">
        <f>(10^(_10sept_0_107[[#This Row],[H_mag_adj]]/20)*COS(RADIANS(_10sept_0_107[[#This Row],[H_phase]])))*0.3</f>
        <v>8.3544502896235382E-5</v>
      </c>
      <c r="I311">
        <f>(10^(_10sept_0_107[[#This Row],[H_mag_adj]]/20)*SIN(RADIANS(_10sept_0_107[[#This Row],[H_phase]])))*0.3</f>
        <v>-6.1467626729218034E-4</v>
      </c>
      <c r="J311">
        <f>(10^(_10sept_0_107[[#This Row],[V_mag_adj]]/20)*COS(RADIANS(_10sept_0_107[[#This Row],[V_phase]])))*0.3</f>
        <v>7.8172454139616818E-5</v>
      </c>
      <c r="K311">
        <f>(10^(_10sept_0_107[[#This Row],[V_mag_adj]]/20)*SIN(RADIANS(_10sept_0_107[[#This Row],[V_phase]])))*0.3</f>
        <v>-6.110776714129822E-4</v>
      </c>
    </row>
    <row r="312" spans="1:11" x14ac:dyDescent="0.25">
      <c r="A312">
        <v>129</v>
      </c>
      <c r="B312">
        <v>-14.16</v>
      </c>
      <c r="C312">
        <v>-96.83</v>
      </c>
      <c r="D312">
        <v>-14.19</v>
      </c>
      <c r="E312">
        <v>-97.36</v>
      </c>
      <c r="F312">
        <f>_10sept_0_107[[#This Row],[H_mag]]-40</f>
        <v>-54.16</v>
      </c>
      <c r="G312">
        <f>_10sept_0_107[[#This Row],[V_mag]]-40</f>
        <v>-54.19</v>
      </c>
      <c r="H312">
        <f>(10^(_10sept_0_107[[#This Row],[H_mag_adj]]/20)*COS(RADIANS(_10sept_0_107[[#This Row],[H_phase]])))*0.3</f>
        <v>-6.9886015366452741E-5</v>
      </c>
      <c r="I312">
        <f>(10^(_10sept_0_107[[#This Row],[H_mag_adj]]/20)*SIN(RADIANS(_10sept_0_107[[#This Row],[H_phase]])))*0.3</f>
        <v>-5.8348304671108529E-4</v>
      </c>
      <c r="J312">
        <f>(10^(_10sept_0_107[[#This Row],[V_mag_adj]]/20)*COS(RADIANS(_10sept_0_107[[#This Row],[V_phase]])))*0.3</f>
        <v>-7.5020749127146854E-5</v>
      </c>
      <c r="K312">
        <f>(10^(_10sept_0_107[[#This Row],[V_mag_adj]]/20)*SIN(RADIANS(_10sept_0_107[[#This Row],[V_phase]])))*0.3</f>
        <v>-5.8080214208867823E-4</v>
      </c>
    </row>
    <row r="313" spans="1:11" x14ac:dyDescent="0.25">
      <c r="A313">
        <v>130</v>
      </c>
      <c r="B313">
        <v>-14.61</v>
      </c>
      <c r="C313">
        <v>-112.36</v>
      </c>
      <c r="D313">
        <v>-14.63</v>
      </c>
      <c r="E313">
        <v>-112.98</v>
      </c>
      <c r="F313">
        <f>_10sept_0_107[[#This Row],[H_mag]]-40</f>
        <v>-54.61</v>
      </c>
      <c r="G313">
        <f>_10sept_0_107[[#This Row],[V_mag]]-40</f>
        <v>-54.63</v>
      </c>
      <c r="H313">
        <f>(10^(_10sept_0_107[[#This Row],[H_mag_adj]]/20)*COS(RADIANS(_10sept_0_107[[#This Row],[H_phase]])))*0.3</f>
        <v>-2.1227072752497188E-4</v>
      </c>
      <c r="I313">
        <f>(10^(_10sept_0_107[[#This Row],[H_mag_adj]]/20)*SIN(RADIANS(_10sept_0_107[[#This Row],[H_phase]])))*0.3</f>
        <v>-5.1602962926515018E-4</v>
      </c>
      <c r="J313">
        <f>(10^(_10sept_0_107[[#This Row],[V_mag_adj]]/20)*COS(RADIANS(_10sept_0_107[[#This Row],[V_phase]])))*0.3</f>
        <v>-2.1734114563498339E-4</v>
      </c>
      <c r="K313">
        <f>(10^(_10sept_0_107[[#This Row],[V_mag_adj]]/20)*SIN(RADIANS(_10sept_0_107[[#This Row],[V_phase]])))*0.3</f>
        <v>-5.1252098893711376E-4</v>
      </c>
    </row>
    <row r="314" spans="1:11" x14ac:dyDescent="0.25">
      <c r="A314">
        <v>131</v>
      </c>
      <c r="B314">
        <v>-14.97</v>
      </c>
      <c r="C314">
        <v>-128.02000000000001</v>
      </c>
      <c r="D314">
        <v>-15</v>
      </c>
      <c r="E314">
        <v>-128.80000000000001</v>
      </c>
      <c r="F314">
        <f>_10sept_0_107[[#This Row],[H_mag]]-40</f>
        <v>-54.97</v>
      </c>
      <c r="G314">
        <f>_10sept_0_107[[#This Row],[V_mag]]-40</f>
        <v>-55</v>
      </c>
      <c r="H314">
        <f>(10^(_10sept_0_107[[#This Row],[H_mag_adj]]/20)*COS(RADIANS(_10sept_0_107[[#This Row],[H_phase]])))*0.3</f>
        <v>-3.2972904097345511E-4</v>
      </c>
      <c r="I314">
        <f>(10^(_10sept_0_107[[#This Row],[H_mag_adj]]/20)*SIN(RADIANS(_10sept_0_107[[#This Row],[H_phase]])))*0.3</f>
        <v>-4.2173040736242471E-4</v>
      </c>
      <c r="J314">
        <f>(10^(_10sept_0_107[[#This Row],[V_mag_adj]]/20)*COS(RADIANS(_10sept_0_107[[#This Row],[V_phase]])))*0.3</f>
        <v>-3.3428299680039991E-4</v>
      </c>
      <c r="K314">
        <f>(10^(_10sept_0_107[[#This Row],[V_mag_adj]]/20)*SIN(RADIANS(_10sept_0_107[[#This Row],[V_phase]])))*0.3</f>
        <v>-4.1576419694978282E-4</v>
      </c>
    </row>
    <row r="315" spans="1:11" x14ac:dyDescent="0.25">
      <c r="A315">
        <v>132</v>
      </c>
      <c r="B315">
        <v>-15.26</v>
      </c>
      <c r="C315">
        <v>-143.61000000000001</v>
      </c>
      <c r="D315">
        <v>-15.29</v>
      </c>
      <c r="E315">
        <v>-144.66999999999999</v>
      </c>
      <c r="F315">
        <f>_10sept_0_107[[#This Row],[H_mag]]-40</f>
        <v>-55.26</v>
      </c>
      <c r="G315">
        <f>_10sept_0_107[[#This Row],[V_mag]]-40</f>
        <v>-55.29</v>
      </c>
      <c r="H315">
        <f>(10^(_10sept_0_107[[#This Row],[H_mag_adj]]/20)*COS(RADIANS(_10sept_0_107[[#This Row],[H_phase]])))*0.3</f>
        <v>-4.1678848210025736E-4</v>
      </c>
      <c r="I315">
        <f>(10^(_10sept_0_107[[#This Row],[H_mag_adj]]/20)*SIN(RADIANS(_10sept_0_107[[#This Row],[H_phase]])))*0.3</f>
        <v>-3.0717070146286761E-4</v>
      </c>
      <c r="J315">
        <f>(10^(_10sept_0_107[[#This Row],[V_mag_adj]]/20)*COS(RADIANS(_10sept_0_107[[#This Row],[V_phase]])))*0.3</f>
        <v>-4.2094324165498797E-4</v>
      </c>
      <c r="K315">
        <f>(10^(_10sept_0_107[[#This Row],[V_mag_adj]]/20)*SIN(RADIANS(_10sept_0_107[[#This Row],[V_phase]])))*0.3</f>
        <v>-2.9837545022107491E-4</v>
      </c>
    </row>
    <row r="316" spans="1:11" x14ac:dyDescent="0.25">
      <c r="A316">
        <v>133</v>
      </c>
      <c r="B316">
        <v>-15.47</v>
      </c>
      <c r="C316">
        <v>-159.93</v>
      </c>
      <c r="D316">
        <v>-15.51</v>
      </c>
      <c r="E316">
        <v>-160.37</v>
      </c>
      <c r="F316">
        <f>_10sept_0_107[[#This Row],[H_mag]]-40</f>
        <v>-55.47</v>
      </c>
      <c r="G316">
        <f>_10sept_0_107[[#This Row],[V_mag]]-40</f>
        <v>-55.51</v>
      </c>
      <c r="H316">
        <f>(10^(_10sept_0_107[[#This Row],[H_mag_adj]]/20)*COS(RADIANS(_10sept_0_107[[#This Row],[H_phase]])))*0.3</f>
        <v>-4.7469382768012186E-4</v>
      </c>
      <c r="I316">
        <f>(10^(_10sept_0_107[[#This Row],[H_mag_adj]]/20)*SIN(RADIANS(_10sept_0_107[[#This Row],[H_phase]])))*0.3</f>
        <v>-1.7343149230210429E-4</v>
      </c>
      <c r="J316">
        <f>(10^(_10sept_0_107[[#This Row],[V_mag_adj]]/20)*COS(RADIANS(_10sept_0_107[[#This Row],[V_phase]])))*0.3</f>
        <v>-4.738246006415754E-4</v>
      </c>
      <c r="K316">
        <f>(10^(_10sept_0_107[[#This Row],[V_mag_adj]]/20)*SIN(RADIANS(_10sept_0_107[[#This Row],[V_phase]])))*0.3</f>
        <v>-1.6900095432498586E-4</v>
      </c>
    </row>
    <row r="317" spans="1:11" x14ac:dyDescent="0.25">
      <c r="A317">
        <v>134</v>
      </c>
      <c r="B317">
        <v>-15.65</v>
      </c>
      <c r="C317">
        <v>-176.12</v>
      </c>
      <c r="D317">
        <v>-15.66</v>
      </c>
      <c r="E317">
        <v>-176.98</v>
      </c>
      <c r="F317">
        <f>_10sept_0_107[[#This Row],[H_mag]]-40</f>
        <v>-55.65</v>
      </c>
      <c r="G317">
        <f>_10sept_0_107[[#This Row],[V_mag]]-40</f>
        <v>-55.66</v>
      </c>
      <c r="H317">
        <f>(10^(_10sept_0_107[[#This Row],[H_mag_adj]]/20)*COS(RADIANS(_10sept_0_107[[#This Row],[H_phase]])))*0.3</f>
        <v>-4.938836985854849E-4</v>
      </c>
      <c r="I317">
        <f>(10^(_10sept_0_107[[#This Row],[H_mag_adj]]/20)*SIN(RADIANS(_10sept_0_107[[#This Row],[H_phase]])))*0.3</f>
        <v>-3.3496417697030256E-5</v>
      </c>
      <c r="J317">
        <f>(10^(_10sept_0_107[[#This Row],[V_mag_adj]]/20)*COS(RADIANS(_10sept_0_107[[#This Row],[V_phase]])))*0.3</f>
        <v>-4.937620296598113E-4</v>
      </c>
      <c r="K317">
        <f>(10^(_10sept_0_107[[#This Row],[V_mag_adj]]/20)*SIN(RADIANS(_10sept_0_107[[#This Row],[V_phase]])))*0.3</f>
        <v>-2.6049803487566057E-5</v>
      </c>
    </row>
    <row r="318" spans="1:11" x14ac:dyDescent="0.25">
      <c r="A318">
        <v>135</v>
      </c>
      <c r="B318">
        <v>-15.81</v>
      </c>
      <c r="C318">
        <v>167.62</v>
      </c>
      <c r="D318">
        <v>-15.85</v>
      </c>
      <c r="E318">
        <v>166.97</v>
      </c>
      <c r="F318">
        <f>_10sept_0_107[[#This Row],[H_mag]]-40</f>
        <v>-55.81</v>
      </c>
      <c r="G318">
        <f>_10sept_0_107[[#This Row],[V_mag]]-40</f>
        <v>-55.85</v>
      </c>
      <c r="H318">
        <f>(10^(_10sept_0_107[[#This Row],[H_mag_adj]]/20)*COS(RADIANS(_10sept_0_107[[#This Row],[H_phase]])))*0.3</f>
        <v>-4.7468271620264437E-4</v>
      </c>
      <c r="I318">
        <f>(10^(_10sept_0_107[[#This Row],[H_mag_adj]]/20)*SIN(RADIANS(_10sept_0_107[[#This Row],[H_phase]])))*0.3</f>
        <v>1.0419207188207228E-4</v>
      </c>
      <c r="J318">
        <f>(10^(_10sept_0_107[[#This Row],[V_mag_adj]]/20)*COS(RADIANS(_10sept_0_107[[#This Row],[V_phase]])))*0.3</f>
        <v>-4.7129477643967279E-4</v>
      </c>
      <c r="K318">
        <f>(10^(_10sept_0_107[[#This Row],[V_mag_adj]]/20)*SIN(RADIANS(_10sept_0_107[[#This Row],[V_phase]])))*0.3</f>
        <v>1.0906692617632947E-4</v>
      </c>
    </row>
    <row r="319" spans="1:11" x14ac:dyDescent="0.25">
      <c r="A319">
        <v>136</v>
      </c>
      <c r="B319">
        <v>-15.84</v>
      </c>
      <c r="C319">
        <v>151.72999999999999</v>
      </c>
      <c r="D319">
        <v>-15.89</v>
      </c>
      <c r="E319">
        <v>151.06</v>
      </c>
      <c r="F319">
        <f>_10sept_0_107[[#This Row],[H_mag]]-40</f>
        <v>-55.84</v>
      </c>
      <c r="G319">
        <f>_10sept_0_107[[#This Row],[V_mag]]-40</f>
        <v>-55.89</v>
      </c>
      <c r="H319">
        <f>(10^(_10sept_0_107[[#This Row],[H_mag_adj]]/20)*COS(RADIANS(_10sept_0_107[[#This Row],[H_phase]])))*0.3</f>
        <v>-4.2654200709914297E-4</v>
      </c>
      <c r="I319">
        <f>(10^(_10sept_0_107[[#This Row],[H_mag_adj]]/20)*SIN(RADIANS(_10sept_0_107[[#This Row],[H_phase]])))*0.3</f>
        <v>2.2938120167035174E-4</v>
      </c>
      <c r="J319">
        <f>(10^(_10sept_0_107[[#This Row],[V_mag_adj]]/20)*COS(RADIANS(_10sept_0_107[[#This Row],[V_phase]])))*0.3</f>
        <v>-4.2139783272794547E-4</v>
      </c>
      <c r="K319">
        <f>(10^(_10sept_0_107[[#This Row],[V_mag_adj]]/20)*SIN(RADIANS(_10sept_0_107[[#This Row],[V_phase]])))*0.3</f>
        <v>2.3300809149559923E-4</v>
      </c>
    </row>
    <row r="320" spans="1:11" x14ac:dyDescent="0.25">
      <c r="A320">
        <v>137</v>
      </c>
      <c r="B320">
        <v>-15.82</v>
      </c>
      <c r="C320">
        <v>135.49</v>
      </c>
      <c r="D320">
        <v>-15.84</v>
      </c>
      <c r="E320">
        <v>134.52000000000001</v>
      </c>
      <c r="F320">
        <f>_10sept_0_107[[#This Row],[H_mag]]-40</f>
        <v>-55.82</v>
      </c>
      <c r="G320">
        <f>_10sept_0_107[[#This Row],[V_mag]]-40</f>
        <v>-55.84</v>
      </c>
      <c r="H320">
        <f>(10^(_10sept_0_107[[#This Row],[H_mag_adj]]/20)*COS(RADIANS(_10sept_0_107[[#This Row],[H_phase]])))*0.3</f>
        <v>-3.4616950604585633E-4</v>
      </c>
      <c r="I320">
        <f>(10^(_10sept_0_107[[#This Row],[H_mag_adj]]/20)*SIN(RADIANS(_10sept_0_107[[#This Row],[H_phase]])))*0.3</f>
        <v>3.4029860978804504E-4</v>
      </c>
      <c r="J320">
        <f>(10^(_10sept_0_107[[#This Row],[V_mag_adj]]/20)*COS(RADIANS(_10sept_0_107[[#This Row],[V_phase]])))*0.3</f>
        <v>-3.3957621855184406E-4</v>
      </c>
      <c r="K320">
        <f>(10^(_10sept_0_107[[#This Row],[V_mag_adj]]/20)*SIN(RADIANS(_10sept_0_107[[#This Row],[V_phase]])))*0.3</f>
        <v>3.4531407630435535E-4</v>
      </c>
    </row>
    <row r="321" spans="1:11" x14ac:dyDescent="0.25">
      <c r="A321">
        <v>138</v>
      </c>
      <c r="B321">
        <v>-15.6</v>
      </c>
      <c r="C321">
        <v>118.57</v>
      </c>
      <c r="D321">
        <v>-15.58</v>
      </c>
      <c r="E321">
        <v>117.89</v>
      </c>
      <c r="F321">
        <f>_10sept_0_107[[#This Row],[H_mag]]-40</f>
        <v>-55.6</v>
      </c>
      <c r="G321">
        <f>_10sept_0_107[[#This Row],[V_mag]]-40</f>
        <v>-55.58</v>
      </c>
      <c r="H321">
        <f>(10^(_10sept_0_107[[#This Row],[H_mag_adj]]/20)*COS(RADIANS(_10sept_0_107[[#This Row],[H_phase]])))*0.3</f>
        <v>-2.381003103684532E-4</v>
      </c>
      <c r="I321">
        <f>(10^(_10sept_0_107[[#This Row],[H_mag_adj]]/20)*SIN(RADIANS(_10sept_0_107[[#This Row],[H_phase]])))*0.3</f>
        <v>4.3725144425476833E-4</v>
      </c>
      <c r="J321">
        <f>(10^(_10sept_0_107[[#This Row],[V_mag_adj]]/20)*COS(RADIANS(_10sept_0_107[[#This Row],[V_phase]])))*0.3</f>
        <v>-2.3343113567736925E-4</v>
      </c>
      <c r="K321">
        <f>(10^(_10sept_0_107[[#This Row],[V_mag_adj]]/20)*SIN(RADIANS(_10sept_0_107[[#This Row],[V_phase]])))*0.3</f>
        <v>4.410608268520449E-4</v>
      </c>
    </row>
    <row r="322" spans="1:11" x14ac:dyDescent="0.25">
      <c r="A322">
        <v>139</v>
      </c>
      <c r="B322">
        <v>-15.17</v>
      </c>
      <c r="C322">
        <v>103.2</v>
      </c>
      <c r="D322">
        <v>-15.21</v>
      </c>
      <c r="E322">
        <v>102.51</v>
      </c>
      <c r="F322">
        <f>_10sept_0_107[[#This Row],[H_mag]]-40</f>
        <v>-55.17</v>
      </c>
      <c r="G322">
        <f>_10sept_0_107[[#This Row],[V_mag]]-40</f>
        <v>-55.21</v>
      </c>
      <c r="H322">
        <f>(10^(_10sept_0_107[[#This Row],[H_mag_adj]]/20)*COS(RADIANS(_10sept_0_107[[#This Row],[H_phase]])))*0.3</f>
        <v>-1.1946038924637233E-4</v>
      </c>
      <c r="I322">
        <f>(10^(_10sept_0_107[[#This Row],[H_mag_adj]]/20)*SIN(RADIANS(_10sept_0_107[[#This Row],[H_phase]])))*0.3</f>
        <v>5.0932196861314539E-4</v>
      </c>
      <c r="J322">
        <f>(10^(_10sept_0_107[[#This Row],[V_mag_adj]]/20)*COS(RADIANS(_10sept_0_107[[#This Row],[V_phase]])))*0.3</f>
        <v>-1.1279757681804419E-4</v>
      </c>
      <c r="K322">
        <f>(10^(_10sept_0_107[[#This Row],[V_mag_adj]]/20)*SIN(RADIANS(_10sept_0_107[[#This Row],[V_phase]])))*0.3</f>
        <v>5.0837707348062823E-4</v>
      </c>
    </row>
    <row r="323" spans="1:11" x14ac:dyDescent="0.25">
      <c r="A323">
        <v>140</v>
      </c>
      <c r="B323">
        <v>-14.67</v>
      </c>
      <c r="C323">
        <v>89.47</v>
      </c>
      <c r="D323">
        <v>-14.62</v>
      </c>
      <c r="E323">
        <v>88.63</v>
      </c>
      <c r="F323">
        <f>_10sept_0_107[[#This Row],[H_mag]]-40</f>
        <v>-54.67</v>
      </c>
      <c r="G323">
        <f>_10sept_0_107[[#This Row],[V_mag]]-40</f>
        <v>-54.62</v>
      </c>
      <c r="H323">
        <f>(10^(_10sept_0_107[[#This Row],[H_mag_adj]]/20)*COS(RADIANS(_10sept_0_107[[#This Row],[H_phase]])))*0.3</f>
        <v>5.1258783886693122E-6</v>
      </c>
      <c r="I323">
        <f>(10^(_10sept_0_107[[#This Row],[H_mag_adj]]/20)*SIN(RADIANS(_10sept_0_107[[#This Row],[H_phase]])))*0.3</f>
        <v>5.5411853048826967E-4</v>
      </c>
      <c r="J323">
        <f>(10^(_10sept_0_107[[#This Row],[V_mag_adj]]/20)*COS(RADIANS(_10sept_0_107[[#This Row],[V_phase]])))*0.3</f>
        <v>1.3325324843434199E-5</v>
      </c>
      <c r="K323">
        <f>(10^(_10sept_0_107[[#This Row],[V_mag_adj]]/20)*SIN(RADIANS(_10sept_0_107[[#This Row],[V_phase]])))*0.3</f>
        <v>5.5718201794394562E-4</v>
      </c>
    </row>
    <row r="324" spans="1:11" x14ac:dyDescent="0.25">
      <c r="A324">
        <v>141</v>
      </c>
      <c r="B324">
        <v>-14.1</v>
      </c>
      <c r="C324">
        <v>77.209999999999994</v>
      </c>
      <c r="D324">
        <v>-14.12</v>
      </c>
      <c r="E324">
        <v>76.5</v>
      </c>
      <c r="F324">
        <f>_10sept_0_107[[#This Row],[H_mag]]-40</f>
        <v>-54.1</v>
      </c>
      <c r="G324">
        <f>_10sept_0_107[[#This Row],[V_mag]]-40</f>
        <v>-54.12</v>
      </c>
      <c r="H324">
        <f>(10^(_10sept_0_107[[#This Row],[H_mag_adj]]/20)*COS(RADIANS(_10sept_0_107[[#This Row],[H_phase]])))*0.3</f>
        <v>1.3099547681849703E-4</v>
      </c>
      <c r="I324">
        <f>(10^(_10sept_0_107[[#This Row],[H_mag_adj]]/20)*SIN(RADIANS(_10sept_0_107[[#This Row],[H_phase]])))*0.3</f>
        <v>5.7704489907454038E-4</v>
      </c>
      <c r="J324">
        <f>(10^(_10sept_0_107[[#This Row],[V_mag_adj]]/20)*COS(RADIANS(_10sept_0_107[[#This Row],[V_phase]])))*0.3</f>
        <v>1.3781817927829859E-4</v>
      </c>
      <c r="K324">
        <f>(10^(_10sept_0_107[[#This Row],[V_mag_adj]]/20)*SIN(RADIANS(_10sept_0_107[[#This Row],[V_phase]])))*0.3</f>
        <v>5.7405403046217678E-4</v>
      </c>
    </row>
    <row r="325" spans="1:11" x14ac:dyDescent="0.25">
      <c r="A325">
        <v>142</v>
      </c>
      <c r="B325">
        <v>-13.74</v>
      </c>
      <c r="C325">
        <v>65.78</v>
      </c>
      <c r="D325">
        <v>-13.78</v>
      </c>
      <c r="E325">
        <v>64.87</v>
      </c>
      <c r="F325">
        <f>_10sept_0_107[[#This Row],[H_mag]]-40</f>
        <v>-53.74</v>
      </c>
      <c r="G325">
        <f>_10sept_0_107[[#This Row],[V_mag]]-40</f>
        <v>-53.78</v>
      </c>
      <c r="H325">
        <f>(10^(_10sept_0_107[[#This Row],[H_mag_adj]]/20)*COS(RADIANS(_10sept_0_107[[#This Row],[H_phase]])))*0.3</f>
        <v>2.5302343019075846E-4</v>
      </c>
      <c r="I325">
        <f>(10^(_10sept_0_107[[#This Row],[H_mag_adj]]/20)*SIN(RADIANS(_10sept_0_107[[#This Row],[H_phase]])))*0.3</f>
        <v>5.624774632050104E-4</v>
      </c>
      <c r="J325">
        <f>(10^(_10sept_0_107[[#This Row],[V_mag_adj]]/20)*COS(RADIANS(_10sept_0_107[[#This Row],[V_phase]])))*0.3</f>
        <v>2.6072125377286123E-4</v>
      </c>
      <c r="K325">
        <f>(10^(_10sept_0_107[[#This Row],[V_mag_adj]]/20)*SIN(RADIANS(_10sept_0_107[[#This Row],[V_phase]])))*0.3</f>
        <v>5.5582248644439787E-4</v>
      </c>
    </row>
    <row r="326" spans="1:11" x14ac:dyDescent="0.25">
      <c r="A326">
        <v>143</v>
      </c>
      <c r="B326">
        <v>-13.48</v>
      </c>
      <c r="C326">
        <v>55.46</v>
      </c>
      <c r="D326">
        <v>-13.53</v>
      </c>
      <c r="E326">
        <v>54.62</v>
      </c>
      <c r="F326">
        <f>_10sept_0_107[[#This Row],[H_mag]]-40</f>
        <v>-53.480000000000004</v>
      </c>
      <c r="G326">
        <f>_10sept_0_107[[#This Row],[V_mag]]-40</f>
        <v>-53.53</v>
      </c>
      <c r="H326">
        <f>(10^(_10sept_0_107[[#This Row],[H_mag_adj]]/20)*COS(RADIANS(_10sept_0_107[[#This Row],[H_phase]])))*0.3</f>
        <v>3.6032143881571937E-4</v>
      </c>
      <c r="I326">
        <f>(10^(_10sept_0_107[[#This Row],[H_mag_adj]]/20)*SIN(RADIANS(_10sept_0_107[[#This Row],[H_phase]])))*0.3</f>
        <v>5.2348764232748384E-4</v>
      </c>
      <c r="J326">
        <f>(10^(_10sept_0_107[[#This Row],[V_mag_adj]]/20)*COS(RADIANS(_10sept_0_107[[#This Row],[V_phase]])))*0.3</f>
        <v>3.6584512391691525E-4</v>
      </c>
      <c r="K326">
        <f>(10^(_10sept_0_107[[#This Row],[V_mag_adj]]/20)*SIN(RADIANS(_10sept_0_107[[#This Row],[V_phase]])))*0.3</f>
        <v>5.1517484880815557E-4</v>
      </c>
    </row>
    <row r="327" spans="1:11" x14ac:dyDescent="0.25">
      <c r="A327">
        <v>144</v>
      </c>
      <c r="B327">
        <v>-13.41</v>
      </c>
      <c r="C327">
        <v>45.65</v>
      </c>
      <c r="D327">
        <v>-13.43</v>
      </c>
      <c r="E327">
        <v>44.92</v>
      </c>
      <c r="F327">
        <f>_10sept_0_107[[#This Row],[H_mag]]-40</f>
        <v>-53.41</v>
      </c>
      <c r="G327">
        <f>_10sept_0_107[[#This Row],[V_mag]]-40</f>
        <v>-53.43</v>
      </c>
      <c r="H327">
        <f>(10^(_10sept_0_107[[#This Row],[H_mag_adj]]/20)*COS(RADIANS(_10sept_0_107[[#This Row],[H_phase]])))*0.3</f>
        <v>4.4784014384925691E-4</v>
      </c>
      <c r="I327">
        <f>(10^(_10sept_0_107[[#This Row],[H_mag_adj]]/20)*SIN(RADIANS(_10sept_0_107[[#This Row],[H_phase]])))*0.3</f>
        <v>4.5811835797449074E-4</v>
      </c>
      <c r="J327">
        <f>(10^(_10sept_0_107[[#This Row],[V_mag_adj]]/20)*COS(RADIANS(_10sept_0_107[[#This Row],[V_phase]])))*0.3</f>
        <v>4.52597135000213E-4</v>
      </c>
      <c r="K327">
        <f>(10^(_10sept_0_107[[#This Row],[V_mag_adj]]/20)*SIN(RADIANS(_10sept_0_107[[#This Row],[V_phase]])))*0.3</f>
        <v>4.5133500681287885E-4</v>
      </c>
    </row>
    <row r="328" spans="1:11" x14ac:dyDescent="0.25">
      <c r="A328">
        <v>145</v>
      </c>
      <c r="B328">
        <v>-13.5</v>
      </c>
      <c r="C328">
        <v>35.65</v>
      </c>
      <c r="D328">
        <v>-13.47</v>
      </c>
      <c r="E328">
        <v>35.18</v>
      </c>
      <c r="F328">
        <f>_10sept_0_107[[#This Row],[H_mag]]-40</f>
        <v>-53.5</v>
      </c>
      <c r="G328">
        <f>_10sept_0_107[[#This Row],[V_mag]]-40</f>
        <v>-53.47</v>
      </c>
      <c r="H328">
        <f>(10^(_10sept_0_107[[#This Row],[H_mag_adj]]/20)*COS(RADIANS(_10sept_0_107[[#This Row],[H_phase]])))*0.3</f>
        <v>5.1522157322283796E-4</v>
      </c>
      <c r="I328">
        <f>(10^(_10sept_0_107[[#This Row],[H_mag_adj]]/20)*SIN(RADIANS(_10sept_0_107[[#This Row],[H_phase]])))*0.3</f>
        <v>3.6954291147531237E-4</v>
      </c>
      <c r="J328">
        <f>(10^(_10sept_0_107[[#This Row],[V_mag_adj]]/20)*COS(RADIANS(_10sept_0_107[[#This Row],[V_phase]])))*0.3</f>
        <v>5.200285996862017E-4</v>
      </c>
      <c r="K328">
        <f>(10^(_10sept_0_107[[#This Row],[V_mag_adj]]/20)*SIN(RADIANS(_10sept_0_107[[#This Row],[V_phase]])))*0.3</f>
        <v>3.6656803585742066E-4</v>
      </c>
    </row>
    <row r="329" spans="1:11" x14ac:dyDescent="0.25">
      <c r="A329">
        <v>146</v>
      </c>
      <c r="B329">
        <v>-13.69</v>
      </c>
      <c r="C329">
        <v>25.18</v>
      </c>
      <c r="D329">
        <v>-13.71</v>
      </c>
      <c r="E329">
        <v>24.5</v>
      </c>
      <c r="F329">
        <f>_10sept_0_107[[#This Row],[H_mag]]-40</f>
        <v>-53.69</v>
      </c>
      <c r="G329">
        <f>_10sept_0_107[[#This Row],[V_mag]]-40</f>
        <v>-53.71</v>
      </c>
      <c r="H329">
        <f>(10^(_10sept_0_107[[#This Row],[H_mag_adj]]/20)*COS(RADIANS(_10sept_0_107[[#This Row],[H_phase]])))*0.3</f>
        <v>5.6138155005571008E-4</v>
      </c>
      <c r="I329">
        <f>(10^(_10sept_0_107[[#This Row],[H_mag_adj]]/20)*SIN(RADIANS(_10sept_0_107[[#This Row],[H_phase]])))*0.3</f>
        <v>2.6392679438335797E-4</v>
      </c>
      <c r="J329">
        <f>(10^(_10sept_0_107[[#This Row],[V_mag_adj]]/20)*COS(RADIANS(_10sept_0_107[[#This Row],[V_phase]])))*0.3</f>
        <v>5.6317603167870564E-4</v>
      </c>
      <c r="K329">
        <f>(10^(_10sept_0_107[[#This Row],[V_mag_adj]]/20)*SIN(RADIANS(_10sept_0_107[[#This Row],[V_phase]])))*0.3</f>
        <v>2.5665410412263677E-4</v>
      </c>
    </row>
    <row r="330" spans="1:11" x14ac:dyDescent="0.25">
      <c r="A330">
        <v>147</v>
      </c>
      <c r="B330">
        <v>-14.03</v>
      </c>
      <c r="C330">
        <v>14.57</v>
      </c>
      <c r="D330">
        <v>-14.02</v>
      </c>
      <c r="E330">
        <v>14.42</v>
      </c>
      <c r="F330">
        <f>_10sept_0_107[[#This Row],[H_mag]]-40</f>
        <v>-54.03</v>
      </c>
      <c r="G330">
        <f>_10sept_0_107[[#This Row],[V_mag]]-40</f>
        <v>-54.019999999999996</v>
      </c>
      <c r="H330">
        <f>(10^(_10sept_0_107[[#This Row],[H_mag_adj]]/20)*COS(RADIANS(_10sept_0_107[[#This Row],[H_phase]])))*0.3</f>
        <v>5.7733153482494284E-4</v>
      </c>
      <c r="I330">
        <f>(10^(_10sept_0_107[[#This Row],[H_mag_adj]]/20)*SIN(RADIANS(_10sept_0_107[[#This Row],[H_phase]])))*0.3</f>
        <v>1.5006084418658366E-4</v>
      </c>
      <c r="J330">
        <f>(10^(_10sept_0_107[[#This Row],[V_mag_adj]]/20)*COS(RADIANS(_10sept_0_107[[#This Row],[V_phase]])))*0.3</f>
        <v>5.7838792479937063E-4</v>
      </c>
      <c r="K330">
        <f>(10^(_10sept_0_107[[#This Row],[V_mag_adj]]/20)*SIN(RADIANS(_10sept_0_107[[#This Row],[V_phase]])))*0.3</f>
        <v>1.4872000294571355E-4</v>
      </c>
    </row>
    <row r="331" spans="1:11" x14ac:dyDescent="0.25">
      <c r="A331">
        <v>148</v>
      </c>
      <c r="B331">
        <v>-14.36</v>
      </c>
      <c r="C331">
        <v>4.0599999999999996</v>
      </c>
      <c r="D331">
        <v>-14.39</v>
      </c>
      <c r="E331">
        <v>3.52</v>
      </c>
      <c r="F331">
        <f>_10sept_0_107[[#This Row],[H_mag]]-40</f>
        <v>-54.36</v>
      </c>
      <c r="G331">
        <f>_10sept_0_107[[#This Row],[V_mag]]-40</f>
        <v>-54.39</v>
      </c>
      <c r="H331">
        <f>(10^(_10sept_0_107[[#This Row],[H_mag_adj]]/20)*COS(RADIANS(_10sept_0_107[[#This Row],[H_phase]])))*0.3</f>
        <v>5.7283560379728816E-4</v>
      </c>
      <c r="I331">
        <f>(10^(_10sept_0_107[[#This Row],[H_mag_adj]]/20)*SIN(RADIANS(_10sept_0_107[[#This Row],[H_phase]])))*0.3</f>
        <v>4.0659417177894861E-5</v>
      </c>
      <c r="J331">
        <f>(10^(_10sept_0_107[[#This Row],[V_mag_adj]]/20)*COS(RADIANS(_10sept_0_107[[#This Row],[V_phase]])))*0.3</f>
        <v>5.7121703803555252E-4</v>
      </c>
      <c r="K331">
        <f>(10^(_10sept_0_107[[#This Row],[V_mag_adj]]/20)*SIN(RADIANS(_10sept_0_107[[#This Row],[V_phase]])))*0.3</f>
        <v>3.5137273263251151E-5</v>
      </c>
    </row>
    <row r="332" spans="1:11" x14ac:dyDescent="0.25">
      <c r="A332">
        <v>149</v>
      </c>
      <c r="B332">
        <v>-14.84</v>
      </c>
      <c r="C332">
        <v>-7.46</v>
      </c>
      <c r="D332">
        <v>-14.83</v>
      </c>
      <c r="E332">
        <v>-7.46</v>
      </c>
      <c r="F332">
        <f>_10sept_0_107[[#This Row],[H_mag]]-40</f>
        <v>-54.84</v>
      </c>
      <c r="G332">
        <f>_10sept_0_107[[#This Row],[V_mag]]-40</f>
        <v>-54.83</v>
      </c>
      <c r="H332">
        <f>(10^(_10sept_0_107[[#This Row],[H_mag_adj]]/20)*COS(RADIANS(_10sept_0_107[[#This Row],[H_phase]])))*0.3</f>
        <v>5.3880253403670462E-4</v>
      </c>
      <c r="I332">
        <f>(10^(_10sept_0_107[[#This Row],[H_mag_adj]]/20)*SIN(RADIANS(_10sept_0_107[[#This Row],[H_phase]])))*0.3</f>
        <v>-7.0552059625728411E-5</v>
      </c>
      <c r="J332">
        <f>(10^(_10sept_0_107[[#This Row],[V_mag_adj]]/20)*COS(RADIANS(_10sept_0_107[[#This Row],[V_phase]])))*0.3</f>
        <v>5.394232105997678E-4</v>
      </c>
      <c r="K332">
        <f>(10^(_10sept_0_107[[#This Row],[V_mag_adj]]/20)*SIN(RADIANS(_10sept_0_107[[#This Row],[V_phase]])))*0.3</f>
        <v>-7.0633332461543524E-5</v>
      </c>
    </row>
    <row r="333" spans="1:11" x14ac:dyDescent="0.25">
      <c r="A333">
        <v>150</v>
      </c>
      <c r="B333">
        <v>-15.34</v>
      </c>
      <c r="C333">
        <v>-19.350000000000001</v>
      </c>
      <c r="D333">
        <v>-15.35</v>
      </c>
      <c r="E333">
        <v>-19.739999999999998</v>
      </c>
      <c r="F333">
        <f>_10sept_0_107[[#This Row],[H_mag]]-40</f>
        <v>-55.34</v>
      </c>
      <c r="G333">
        <f>_10sept_0_107[[#This Row],[V_mag]]-40</f>
        <v>-55.35</v>
      </c>
      <c r="H333">
        <f>(10^(_10sept_0_107[[#This Row],[H_mag_adj]]/20)*COS(RADIANS(_10sept_0_107[[#This Row],[H_phase]])))*0.3</f>
        <v>4.8402607513865634E-4</v>
      </c>
      <c r="I333">
        <f>(10^(_10sept_0_107[[#This Row],[H_mag_adj]]/20)*SIN(RADIANS(_10sept_0_107[[#This Row],[H_phase]])))*0.3</f>
        <v>-1.6997785912220188E-4</v>
      </c>
      <c r="J333">
        <f>(10^(_10sept_0_107[[#This Row],[V_mag_adj]]/20)*COS(RADIANS(_10sept_0_107[[#This Row],[V_phase]])))*0.3</f>
        <v>4.8230227772759417E-4</v>
      </c>
      <c r="K333">
        <f>(10^(_10sept_0_107[[#This Row],[V_mag_adj]]/20)*SIN(RADIANS(_10sept_0_107[[#This Row],[V_phase]])))*0.3</f>
        <v>-1.7306918893575214E-4</v>
      </c>
    </row>
    <row r="334" spans="1:11" x14ac:dyDescent="0.25">
      <c r="A334">
        <v>151</v>
      </c>
      <c r="B334">
        <v>-15.8</v>
      </c>
      <c r="C334">
        <v>-31.46</v>
      </c>
      <c r="D334">
        <v>-15.83</v>
      </c>
      <c r="E334">
        <v>-31.75</v>
      </c>
      <c r="F334">
        <f>_10sept_0_107[[#This Row],[H_mag]]-40</f>
        <v>-55.8</v>
      </c>
      <c r="G334">
        <f>_10sept_0_107[[#This Row],[V_mag]]-40</f>
        <v>-55.83</v>
      </c>
      <c r="H334">
        <f>(10^(_10sept_0_107[[#This Row],[H_mag_adj]]/20)*COS(RADIANS(_10sept_0_107[[#This Row],[H_phase]])))*0.3</f>
        <v>4.1502350494782703E-4</v>
      </c>
      <c r="I334">
        <f>(10^(_10sept_0_107[[#This Row],[H_mag_adj]]/20)*SIN(RADIANS(_10sept_0_107[[#This Row],[H_phase]])))*0.3</f>
        <v>-2.5392835527251562E-4</v>
      </c>
      <c r="J334">
        <f>(10^(_10sept_0_107[[#This Row],[V_mag_adj]]/20)*COS(RADIANS(_10sept_0_107[[#This Row],[V_phase]])))*0.3</f>
        <v>4.1230642939444148E-4</v>
      </c>
      <c r="K334">
        <f>(10^(_10sept_0_107[[#This Row],[V_mag_adj]]/20)*SIN(RADIANS(_10sept_0_107[[#This Row],[V_phase]])))*0.3</f>
        <v>-2.551429602711673E-4</v>
      </c>
    </row>
    <row r="335" spans="1:11" x14ac:dyDescent="0.25">
      <c r="A335">
        <v>152</v>
      </c>
      <c r="B335">
        <v>-16.3</v>
      </c>
      <c r="C335">
        <v>-43.31</v>
      </c>
      <c r="D335">
        <v>-16.350000000000001</v>
      </c>
      <c r="E335">
        <v>-44.29</v>
      </c>
      <c r="F335">
        <f>_10sept_0_107[[#This Row],[H_mag]]-40</f>
        <v>-56.3</v>
      </c>
      <c r="G335">
        <f>_10sept_0_107[[#This Row],[V_mag]]-40</f>
        <v>-56.35</v>
      </c>
      <c r="H335">
        <f>(10^(_10sept_0_107[[#This Row],[H_mag_adj]]/20)*COS(RADIANS(_10sept_0_107[[#This Row],[H_phase]])))*0.3</f>
        <v>3.342301377911488E-4</v>
      </c>
      <c r="I335">
        <f>(10^(_10sept_0_107[[#This Row],[H_mag_adj]]/20)*SIN(RADIANS(_10sept_0_107[[#This Row],[H_phase]])))*0.3</f>
        <v>-3.1507270330973191E-4</v>
      </c>
      <c r="J335">
        <f>(10^(_10sept_0_107[[#This Row],[V_mag_adj]]/20)*COS(RADIANS(_10sept_0_107[[#This Row],[V_phase]])))*0.3</f>
        <v>3.2690519226319143E-4</v>
      </c>
      <c r="K335">
        <f>(10^(_10sept_0_107[[#This Row],[V_mag_adj]]/20)*SIN(RADIANS(_10sept_0_107[[#This Row],[V_phase]])))*0.3</f>
        <v>-3.1890204415859218E-4</v>
      </c>
    </row>
    <row r="336" spans="1:11" x14ac:dyDescent="0.25">
      <c r="A336">
        <v>153</v>
      </c>
      <c r="B336">
        <v>-16.73</v>
      </c>
      <c r="C336">
        <v>-56.77</v>
      </c>
      <c r="D336">
        <v>-16.72</v>
      </c>
      <c r="E336">
        <v>-56.85</v>
      </c>
      <c r="F336">
        <f>_10sept_0_107[[#This Row],[H_mag]]-40</f>
        <v>-56.730000000000004</v>
      </c>
      <c r="G336">
        <f>_10sept_0_107[[#This Row],[V_mag]]-40</f>
        <v>-56.72</v>
      </c>
      <c r="H336">
        <f>(10^(_10sept_0_107[[#This Row],[H_mag_adj]]/20)*COS(RADIANS(_10sept_0_107[[#This Row],[H_phase]])))*0.3</f>
        <v>2.3955366816669007E-4</v>
      </c>
      <c r="I336">
        <f>(10^(_10sept_0_107[[#This Row],[H_mag_adj]]/20)*SIN(RADIANS(_10sept_0_107[[#This Row],[H_phase]])))*0.3</f>
        <v>-3.6565836739763368E-4</v>
      </c>
      <c r="J336">
        <f>(10^(_10sept_0_107[[#This Row],[V_mag_adj]]/20)*COS(RADIANS(_10sept_0_107[[#This Row],[V_phase]])))*0.3</f>
        <v>2.3931824619444518E-4</v>
      </c>
      <c r="K336">
        <f>(10^(_10sept_0_107[[#This Row],[V_mag_adj]]/20)*SIN(RADIANS(_10sept_0_107[[#This Row],[V_phase]])))*0.3</f>
        <v>-3.6641409795047311E-4</v>
      </c>
    </row>
    <row r="337" spans="1:11" x14ac:dyDescent="0.25">
      <c r="A337">
        <v>154</v>
      </c>
      <c r="B337">
        <v>-17.13</v>
      </c>
      <c r="C337">
        <v>-69.239999999999995</v>
      </c>
      <c r="D337">
        <v>-17.2</v>
      </c>
      <c r="E337">
        <v>-69.69</v>
      </c>
      <c r="F337">
        <f>_10sept_0_107[[#This Row],[H_mag]]-40</f>
        <v>-57.129999999999995</v>
      </c>
      <c r="G337">
        <f>_10sept_0_107[[#This Row],[V_mag]]-40</f>
        <v>-57.2</v>
      </c>
      <c r="H337">
        <f>(10^(_10sept_0_107[[#This Row],[H_mag_adj]]/20)*COS(RADIANS(_10sept_0_107[[#This Row],[H_phase]])))*0.3</f>
        <v>1.4797264470329112E-4</v>
      </c>
      <c r="I337">
        <f>(10^(_10sept_0_107[[#This Row],[H_mag_adj]]/20)*SIN(RADIANS(_10sept_0_107[[#This Row],[H_phase]])))*0.3</f>
        <v>-3.9036146476657807E-4</v>
      </c>
      <c r="J337">
        <f>(10^(_10sept_0_107[[#This Row],[V_mag_adj]]/20)*COS(RADIANS(_10sept_0_107[[#This Row],[V_phase]])))*0.3</f>
        <v>1.4373913965492501E-4</v>
      </c>
      <c r="K337">
        <f>(10^(_10sept_0_107[[#This Row],[V_mag_adj]]/20)*SIN(RADIANS(_10sept_0_107[[#This Row],[V_phase]])))*0.3</f>
        <v>-3.8836905688784454E-4</v>
      </c>
    </row>
    <row r="338" spans="1:11" x14ac:dyDescent="0.25">
      <c r="A338">
        <v>155</v>
      </c>
      <c r="B338">
        <v>-17.489999999999998</v>
      </c>
      <c r="C338">
        <v>-82.1</v>
      </c>
      <c r="D338">
        <v>-17.46</v>
      </c>
      <c r="E338">
        <v>-83.13</v>
      </c>
      <c r="F338">
        <f>_10sept_0_107[[#This Row],[H_mag]]-40</f>
        <v>-57.489999999999995</v>
      </c>
      <c r="G338">
        <f>_10sept_0_107[[#This Row],[V_mag]]-40</f>
        <v>-57.46</v>
      </c>
      <c r="H338">
        <f>(10^(_10sept_0_107[[#This Row],[H_mag_adj]]/20)*COS(RADIANS(_10sept_0_107[[#This Row],[H_phase]])))*0.3</f>
        <v>5.5048915299254248E-5</v>
      </c>
      <c r="I338">
        <f>(10^(_10sept_0_107[[#This Row],[H_mag_adj]]/20)*SIN(RADIANS(_10sept_0_107[[#This Row],[H_phase]])))*0.3</f>
        <v>-3.9671615292889619E-4</v>
      </c>
      <c r="J338">
        <f>(10^(_10sept_0_107[[#This Row],[V_mag_adj]]/20)*COS(RADIANS(_10sept_0_107[[#This Row],[V_phase]])))*0.3</f>
        <v>4.8074438270773176E-5</v>
      </c>
      <c r="K338">
        <f>(10^(_10sept_0_107[[#This Row],[V_mag_adj]]/20)*SIN(RADIANS(_10sept_0_107[[#This Row],[V_phase]])))*0.3</f>
        <v>-3.9901738658844999E-4</v>
      </c>
    </row>
    <row r="339" spans="1:11" x14ac:dyDescent="0.25">
      <c r="A339">
        <v>156</v>
      </c>
      <c r="B339">
        <v>-17.829999999999998</v>
      </c>
      <c r="C339">
        <v>-95.28</v>
      </c>
      <c r="D339">
        <v>-17.829999999999998</v>
      </c>
      <c r="E339">
        <v>-95.5</v>
      </c>
      <c r="F339">
        <f>_10sept_0_107[[#This Row],[H_mag]]-40</f>
        <v>-57.83</v>
      </c>
      <c r="G339">
        <f>_10sept_0_107[[#This Row],[V_mag]]-40</f>
        <v>-57.83</v>
      </c>
      <c r="H339">
        <f>(10^(_10sept_0_107[[#This Row],[H_mag_adj]]/20)*COS(RADIANS(_10sept_0_107[[#This Row],[H_phase]])))*0.3</f>
        <v>-3.5441955949798909E-5</v>
      </c>
      <c r="I339">
        <f>(10^(_10sept_0_107[[#This Row],[H_mag_adj]]/20)*SIN(RADIANS(_10sept_0_107[[#This Row],[H_phase]])))*0.3</f>
        <v>-3.8350812637511118E-4</v>
      </c>
      <c r="J339">
        <f>(10^(_10sept_0_107[[#This Row],[V_mag_adj]]/20)*COS(RADIANS(_10sept_0_107[[#This Row],[V_phase]])))*0.3</f>
        <v>-3.6914256555673603E-5</v>
      </c>
      <c r="K339">
        <f>(10^(_10sept_0_107[[#This Row],[V_mag_adj]]/20)*SIN(RADIANS(_10sept_0_107[[#This Row],[V_phase]])))*0.3</f>
        <v>-3.8336921224876375E-4</v>
      </c>
    </row>
    <row r="340" spans="1:11" x14ac:dyDescent="0.25">
      <c r="A340">
        <v>157</v>
      </c>
      <c r="B340">
        <v>-18.079999999999998</v>
      </c>
      <c r="C340">
        <v>-108.49</v>
      </c>
      <c r="D340">
        <v>-18.100000000000001</v>
      </c>
      <c r="E340">
        <v>-108.55</v>
      </c>
      <c r="F340">
        <f>_10sept_0_107[[#This Row],[H_mag]]-40</f>
        <v>-58.08</v>
      </c>
      <c r="G340">
        <f>_10sept_0_107[[#This Row],[V_mag]]-40</f>
        <v>-58.1</v>
      </c>
      <c r="H340">
        <f>(10^(_10sept_0_107[[#This Row],[H_mag_adj]]/20)*COS(RADIANS(_10sept_0_107[[#This Row],[H_phase]])))*0.3</f>
        <v>-1.1867823969064867E-4</v>
      </c>
      <c r="I340">
        <f>(10^(_10sept_0_107[[#This Row],[H_mag_adj]]/20)*SIN(RADIANS(_10sept_0_107[[#This Row],[H_phase]])))*0.3</f>
        <v>-3.5489770676687301E-4</v>
      </c>
      <c r="J340">
        <f>(10^(_10sept_0_107[[#This Row],[V_mag_adj]]/20)*COS(RADIANS(_10sept_0_107[[#This Row],[V_phase]])))*0.3</f>
        <v>-1.1877601556573006E-4</v>
      </c>
      <c r="K340">
        <f>(10^(_10sept_0_107[[#This Row],[V_mag_adj]]/20)*SIN(RADIANS(_10sept_0_107[[#This Row],[V_phase]])))*0.3</f>
        <v>-3.5395727684065534E-4</v>
      </c>
    </row>
    <row r="341" spans="1:11" x14ac:dyDescent="0.25">
      <c r="A341">
        <v>158</v>
      </c>
      <c r="B341">
        <v>-18.25</v>
      </c>
      <c r="C341">
        <v>-121.57</v>
      </c>
      <c r="D341">
        <v>-18.23</v>
      </c>
      <c r="E341">
        <v>-122.06</v>
      </c>
      <c r="F341">
        <f>_10sept_0_107[[#This Row],[H_mag]]-40</f>
        <v>-58.25</v>
      </c>
      <c r="G341">
        <f>_10sept_0_107[[#This Row],[V_mag]]-40</f>
        <v>-58.230000000000004</v>
      </c>
      <c r="H341">
        <f>(10^(_10sept_0_107[[#This Row],[H_mag_adj]]/20)*COS(RADIANS(_10sept_0_107[[#This Row],[H_phase]])))*0.3</f>
        <v>-1.9211930918813824E-4</v>
      </c>
      <c r="I341">
        <f>(10^(_10sept_0_107[[#This Row],[H_mag_adj]]/20)*SIN(RADIANS(_10sept_0_107[[#This Row],[H_phase]])))*0.3</f>
        <v>-3.126521710872505E-4</v>
      </c>
      <c r="J341">
        <f>(10^(_10sept_0_107[[#This Row],[V_mag_adj]]/20)*COS(RADIANS(_10sept_0_107[[#This Row],[V_phase]])))*0.3</f>
        <v>-1.952351160729422E-4</v>
      </c>
      <c r="K341">
        <f>(10^(_10sept_0_107[[#This Row],[V_mag_adj]]/20)*SIN(RADIANS(_10sept_0_107[[#This Row],[V_phase]])))*0.3</f>
        <v>-3.1171465541434941E-4</v>
      </c>
    </row>
    <row r="342" spans="1:11" x14ac:dyDescent="0.25">
      <c r="A342">
        <v>159</v>
      </c>
      <c r="B342">
        <v>-18.25</v>
      </c>
      <c r="C342">
        <v>-133.35</v>
      </c>
      <c r="D342">
        <v>-18.23</v>
      </c>
      <c r="E342">
        <v>-134.16999999999999</v>
      </c>
      <c r="F342">
        <f>_10sept_0_107[[#This Row],[H_mag]]-40</f>
        <v>-58.25</v>
      </c>
      <c r="G342">
        <f>_10sept_0_107[[#This Row],[V_mag]]-40</f>
        <v>-58.230000000000004</v>
      </c>
      <c r="H342">
        <f>(10^(_10sept_0_107[[#This Row],[H_mag_adj]]/20)*COS(RADIANS(_10sept_0_107[[#This Row],[H_phase]])))*0.3</f>
        <v>-2.5190232986261072E-4</v>
      </c>
      <c r="I342">
        <f>(10^(_10sept_0_107[[#This Row],[H_mag_adj]]/20)*SIN(RADIANS(_10sept_0_107[[#This Row],[H_phase]])))*0.3</f>
        <v>-2.6684532084765371E-4</v>
      </c>
      <c r="J342">
        <f>(10^(_10sept_0_107[[#This Row],[V_mag_adj]]/20)*COS(RADIANS(_10sept_0_107[[#This Row],[V_phase]])))*0.3</f>
        <v>-2.562848509598903E-4</v>
      </c>
      <c r="K342">
        <f>(10^(_10sept_0_107[[#This Row],[V_mag_adj]]/20)*SIN(RADIANS(_10sept_0_107[[#This Row],[V_phase]])))*0.3</f>
        <v>-2.638197341302743E-4</v>
      </c>
    </row>
    <row r="343" spans="1:11" x14ac:dyDescent="0.25">
      <c r="A343">
        <v>160</v>
      </c>
      <c r="B343">
        <v>-18.21</v>
      </c>
      <c r="C343">
        <v>-145.43</v>
      </c>
      <c r="D343">
        <v>-18.23</v>
      </c>
      <c r="E343">
        <v>-145.72999999999999</v>
      </c>
      <c r="F343">
        <f>_10sept_0_107[[#This Row],[H_mag]]-40</f>
        <v>-58.21</v>
      </c>
      <c r="G343">
        <f>_10sept_0_107[[#This Row],[V_mag]]-40</f>
        <v>-58.230000000000004</v>
      </c>
      <c r="H343">
        <f>(10^(_10sept_0_107[[#This Row],[H_mag_adj]]/20)*COS(RADIANS(_10sept_0_107[[#This Row],[H_phase]])))*0.3</f>
        <v>-3.0356369286973931E-4</v>
      </c>
      <c r="I343">
        <f>(10^(_10sept_0_107[[#This Row],[H_mag_adj]]/20)*SIN(RADIANS(_10sept_0_107[[#This Row],[H_phase]])))*0.3</f>
        <v>-2.0918006177946292E-4</v>
      </c>
      <c r="J343">
        <f>(10^(_10sept_0_107[[#This Row],[V_mag_adj]]/20)*COS(RADIANS(_10sept_0_107[[#This Row],[V_phase]])))*0.3</f>
        <v>-3.0395410435618255E-4</v>
      </c>
      <c r="K343">
        <f>(10^(_10sept_0_107[[#This Row],[V_mag_adj]]/20)*SIN(RADIANS(_10sept_0_107[[#This Row],[V_phase]])))*0.3</f>
        <v>-2.0711030730780319E-4</v>
      </c>
    </row>
    <row r="344" spans="1:11" x14ac:dyDescent="0.25">
      <c r="A344">
        <v>161</v>
      </c>
      <c r="B344">
        <v>-18.13</v>
      </c>
      <c r="C344">
        <v>-156.09</v>
      </c>
      <c r="D344">
        <v>-18.149999999999999</v>
      </c>
      <c r="E344">
        <v>-156.31</v>
      </c>
      <c r="F344">
        <f>_10sept_0_107[[#This Row],[H_mag]]-40</f>
        <v>-58.129999999999995</v>
      </c>
      <c r="G344">
        <f>_10sept_0_107[[#This Row],[V_mag]]-40</f>
        <v>-58.15</v>
      </c>
      <c r="H344">
        <f>(10^(_10sept_0_107[[#This Row],[H_mag_adj]]/20)*COS(RADIANS(_10sept_0_107[[#This Row],[H_phase]])))*0.3</f>
        <v>-3.4013749214411318E-4</v>
      </c>
      <c r="I344">
        <f>(10^(_10sept_0_107[[#This Row],[H_mag_adj]]/20)*SIN(RADIANS(_10sept_0_107[[#This Row],[H_phase]])))*0.3</f>
        <v>-1.5079921772073775E-4</v>
      </c>
      <c r="J344">
        <f>(10^(_10sept_0_107[[#This Row],[V_mag_adj]]/20)*COS(RADIANS(_10sept_0_107[[#This Row],[V_phase]])))*0.3</f>
        <v>-3.3993039026811839E-4</v>
      </c>
      <c r="K344">
        <f>(10^(_10sept_0_107[[#This Row],[V_mag_adj]]/20)*SIN(RADIANS(_10sept_0_107[[#This Row],[V_phase]])))*0.3</f>
        <v>-1.491482528343778E-4</v>
      </c>
    </row>
    <row r="345" spans="1:11" x14ac:dyDescent="0.25">
      <c r="A345">
        <v>162</v>
      </c>
      <c r="B345">
        <v>-17.96</v>
      </c>
      <c r="C345">
        <v>-165.85</v>
      </c>
      <c r="D345">
        <v>-17.95</v>
      </c>
      <c r="E345">
        <v>-166.31</v>
      </c>
      <c r="F345">
        <f>_10sept_0_107[[#This Row],[H_mag]]-40</f>
        <v>-57.96</v>
      </c>
      <c r="G345">
        <f>_10sept_0_107[[#This Row],[V_mag]]-40</f>
        <v>-57.95</v>
      </c>
      <c r="H345">
        <f>(10^(_10sept_0_107[[#This Row],[H_mag_adj]]/20)*COS(RADIANS(_10sept_0_107[[#This Row],[H_phase]])))*0.3</f>
        <v>-3.6790891424306869E-4</v>
      </c>
      <c r="I345">
        <f>(10^(_10sept_0_107[[#This Row],[H_mag_adj]]/20)*SIN(RADIANS(_10sept_0_107[[#This Row],[H_phase]])))*0.3</f>
        <v>-9.2753724430915318E-5</v>
      </c>
      <c r="J345">
        <f>(10^(_10sept_0_107[[#This Row],[V_mag_adj]]/20)*COS(RADIANS(_10sept_0_107[[#This Row],[V_phase]])))*0.3</f>
        <v>-3.6906638264826527E-4</v>
      </c>
      <c r="K345">
        <f>(10^(_10sept_0_107[[#This Row],[V_mag_adj]]/20)*SIN(RADIANS(_10sept_0_107[[#This Row],[V_phase]])))*0.3</f>
        <v>-8.9900446945650659E-5</v>
      </c>
    </row>
    <row r="346" spans="1:11" x14ac:dyDescent="0.25">
      <c r="A346">
        <v>163</v>
      </c>
      <c r="B346">
        <v>-17.88</v>
      </c>
      <c r="C346">
        <v>-174.57</v>
      </c>
      <c r="D346">
        <v>-17.93</v>
      </c>
      <c r="E346">
        <v>-174.51</v>
      </c>
      <c r="F346">
        <f>_10sept_0_107[[#This Row],[H_mag]]-40</f>
        <v>-57.879999999999995</v>
      </c>
      <c r="G346">
        <f>_10sept_0_107[[#This Row],[V_mag]]-40</f>
        <v>-57.93</v>
      </c>
      <c r="H346">
        <f>(10^(_10sept_0_107[[#This Row],[H_mag_adj]]/20)*COS(RADIANS(_10sept_0_107[[#This Row],[H_phase]])))*0.3</f>
        <v>-3.812132572453486E-4</v>
      </c>
      <c r="I346">
        <f>(10^(_10sept_0_107[[#This Row],[H_mag_adj]]/20)*SIN(RADIANS(_10sept_0_107[[#This Row],[H_phase]])))*0.3</f>
        <v>-3.6236658758316624E-5</v>
      </c>
      <c r="J346">
        <f>(10^(_10sept_0_107[[#This Row],[V_mag_adj]]/20)*COS(RADIANS(_10sept_0_107[[#This Row],[V_phase]])))*0.3</f>
        <v>-3.7898718439605995E-4</v>
      </c>
      <c r="K346">
        <f>(10^(_10sept_0_107[[#This Row],[V_mag_adj]]/20)*SIN(RADIANS(_10sept_0_107[[#This Row],[V_phase]])))*0.3</f>
        <v>-3.6425557368294501E-5</v>
      </c>
    </row>
    <row r="347" spans="1:11" x14ac:dyDescent="0.25">
      <c r="A347">
        <v>164</v>
      </c>
      <c r="B347">
        <v>-17.78</v>
      </c>
      <c r="C347">
        <v>177.45</v>
      </c>
      <c r="D347">
        <v>-17.850000000000001</v>
      </c>
      <c r="E347">
        <v>177.08</v>
      </c>
      <c r="F347">
        <f>_10sept_0_107[[#This Row],[H_mag]]-40</f>
        <v>-57.78</v>
      </c>
      <c r="G347">
        <f>_10sept_0_107[[#This Row],[V_mag]]-40</f>
        <v>-57.85</v>
      </c>
      <c r="H347">
        <f>(10^(_10sept_0_107[[#This Row],[H_mag_adj]]/20)*COS(RADIANS(_10sept_0_107[[#This Row],[H_phase]])))*0.3</f>
        <v>-3.8698220322123321E-4</v>
      </c>
      <c r="I347">
        <f>(10^(_10sept_0_107[[#This Row],[H_mag_adj]]/20)*SIN(RADIANS(_10sept_0_107[[#This Row],[H_phase]])))*0.3</f>
        <v>1.7234370299941153E-5</v>
      </c>
      <c r="J347">
        <f>(10^(_10sept_0_107[[#This Row],[V_mag_adj]]/20)*COS(RADIANS(_10sept_0_107[[#This Row],[V_phase]])))*0.3</f>
        <v>-3.8375762354514226E-4</v>
      </c>
      <c r="K347">
        <f>(10^(_10sept_0_107[[#This Row],[V_mag_adj]]/20)*SIN(RADIANS(_10sept_0_107[[#This Row],[V_phase]])))*0.3</f>
        <v>1.9574625384491737E-5</v>
      </c>
    </row>
    <row r="348" spans="1:11" x14ac:dyDescent="0.25">
      <c r="A348">
        <v>165</v>
      </c>
      <c r="B348">
        <v>-17.850000000000001</v>
      </c>
      <c r="C348">
        <v>170.37</v>
      </c>
      <c r="D348">
        <v>-17.84</v>
      </c>
      <c r="E348">
        <v>170.14</v>
      </c>
      <c r="F348">
        <f>_10sept_0_107[[#This Row],[H_mag]]-40</f>
        <v>-57.85</v>
      </c>
      <c r="G348">
        <f>_10sept_0_107[[#This Row],[V_mag]]-40</f>
        <v>-57.84</v>
      </c>
      <c r="H348">
        <f>(10^(_10sept_0_107[[#This Row],[H_mag_adj]]/20)*COS(RADIANS(_10sept_0_107[[#This Row],[H_phase]])))*0.3</f>
        <v>-3.7884180900232849E-4</v>
      </c>
      <c r="I348">
        <f>(10^(_10sept_0_107[[#This Row],[H_mag_adj]]/20)*SIN(RADIANS(_10sept_0_107[[#This Row],[H_phase]])))*0.3</f>
        <v>6.4280349561911495E-5</v>
      </c>
      <c r="J348">
        <f>(10^(_10sept_0_107[[#This Row],[V_mag_adj]]/20)*COS(RADIANS(_10sept_0_107[[#This Row],[V_phase]])))*0.3</f>
        <v>-3.7901682761671456E-4</v>
      </c>
      <c r="K348">
        <f>(10^(_10sept_0_107[[#This Row],[V_mag_adj]]/20)*SIN(RADIANS(_10sept_0_107[[#This Row],[V_phase]])))*0.3</f>
        <v>6.5876395413722697E-5</v>
      </c>
    </row>
    <row r="349" spans="1:11" x14ac:dyDescent="0.25">
      <c r="A349">
        <v>166</v>
      </c>
      <c r="B349">
        <v>-17.93</v>
      </c>
      <c r="C349">
        <v>163.47999999999999</v>
      </c>
      <c r="D349">
        <v>-17.98</v>
      </c>
      <c r="E349">
        <v>162.57</v>
      </c>
      <c r="F349">
        <f>_10sept_0_107[[#This Row],[H_mag]]-40</f>
        <v>-57.93</v>
      </c>
      <c r="G349">
        <f>_10sept_0_107[[#This Row],[V_mag]]-40</f>
        <v>-57.980000000000004</v>
      </c>
      <c r="H349">
        <f>(10^(_10sept_0_107[[#This Row],[H_mag_adj]]/20)*COS(RADIANS(_10sept_0_107[[#This Row],[H_phase]])))*0.3</f>
        <v>-3.6501716276141446E-4</v>
      </c>
      <c r="I349">
        <f>(10^(_10sept_0_107[[#This Row],[H_mag_adj]]/20)*SIN(RADIANS(_10sept_0_107[[#This Row],[H_phase]])))*0.3</f>
        <v>1.082616185711775E-4</v>
      </c>
      <c r="J349">
        <f>(10^(_10sept_0_107[[#This Row],[V_mag_adj]]/20)*COS(RADIANS(_10sept_0_107[[#This Row],[V_phase]])))*0.3</f>
        <v>-3.6116669472861985E-4</v>
      </c>
      <c r="K349">
        <f>(10^(_10sept_0_107[[#This Row],[V_mag_adj]]/20)*SIN(RADIANS(_10sept_0_107[[#This Row],[V_phase]])))*0.3</f>
        <v>1.1339049366419113E-4</v>
      </c>
    </row>
    <row r="350" spans="1:11" x14ac:dyDescent="0.25">
      <c r="A350">
        <v>167</v>
      </c>
      <c r="B350">
        <v>-18.11</v>
      </c>
      <c r="C350">
        <v>156.53</v>
      </c>
      <c r="D350">
        <v>-18.14</v>
      </c>
      <c r="E350">
        <v>156.24</v>
      </c>
      <c r="F350">
        <f>_10sept_0_107[[#This Row],[H_mag]]-40</f>
        <v>-58.11</v>
      </c>
      <c r="G350">
        <f>_10sept_0_107[[#This Row],[V_mag]]-40</f>
        <v>-58.14</v>
      </c>
      <c r="H350">
        <f>(10^(_10sept_0_107[[#This Row],[H_mag_adj]]/20)*COS(RADIANS(_10sept_0_107[[#This Row],[H_phase]])))*0.3</f>
        <v>-3.4207225038996502E-4</v>
      </c>
      <c r="I350">
        <f>(10^(_10sept_0_107[[#This Row],[H_mag_adj]]/20)*SIN(RADIANS(_10sept_0_107[[#This Row],[H_phase]])))*0.3</f>
        <v>1.4852432484816177E-4</v>
      </c>
      <c r="J350">
        <f>(10^(_10sept_0_107[[#This Row],[V_mag_adj]]/20)*COS(RADIANS(_10sept_0_107[[#This Row],[V_phase]])))*0.3</f>
        <v>-3.4013929214845342E-4</v>
      </c>
      <c r="K350">
        <f>(10^(_10sept_0_107[[#This Row],[V_mag_adj]]/20)*SIN(RADIANS(_10sept_0_107[[#This Row],[V_phase]])))*0.3</f>
        <v>1.4973573517596087E-4</v>
      </c>
    </row>
    <row r="351" spans="1:11" x14ac:dyDescent="0.25">
      <c r="A351">
        <v>168</v>
      </c>
      <c r="B351">
        <v>-18.47</v>
      </c>
      <c r="C351">
        <v>150.06</v>
      </c>
      <c r="D351">
        <v>-18.43</v>
      </c>
      <c r="E351">
        <v>149.84</v>
      </c>
      <c r="F351">
        <f>_10sept_0_107[[#This Row],[H_mag]]-40</f>
        <v>-58.47</v>
      </c>
      <c r="G351">
        <f>_10sept_0_107[[#This Row],[V_mag]]-40</f>
        <v>-58.43</v>
      </c>
      <c r="H351">
        <f>(10^(_10sept_0_107[[#This Row],[H_mag_adj]]/20)*COS(RADIANS(_10sept_0_107[[#This Row],[H_phase]])))*0.3</f>
        <v>-3.1003744082622132E-4</v>
      </c>
      <c r="I351">
        <f>(10^(_10sept_0_107[[#This Row],[H_mag_adj]]/20)*SIN(RADIANS(_10sept_0_107[[#This Row],[H_phase]])))*0.3</f>
        <v>1.7856756739951683E-4</v>
      </c>
      <c r="J351">
        <f>(10^(_10sept_0_107[[#This Row],[V_mag_adj]]/20)*COS(RADIANS(_10sept_0_107[[#This Row],[V_phase]])))*0.3</f>
        <v>-3.1077739920643661E-4</v>
      </c>
      <c r="K351">
        <f>(10^(_10sept_0_107[[#This Row],[V_mag_adj]]/20)*SIN(RADIANS(_10sept_0_107[[#This Row],[V_phase]])))*0.3</f>
        <v>1.8058642569227608E-4</v>
      </c>
    </row>
    <row r="352" spans="1:11" x14ac:dyDescent="0.25">
      <c r="A352">
        <v>169</v>
      </c>
      <c r="B352">
        <v>-18.79</v>
      </c>
      <c r="C352">
        <v>144.04</v>
      </c>
      <c r="D352">
        <v>-18.82</v>
      </c>
      <c r="E352">
        <v>143.32</v>
      </c>
      <c r="F352">
        <f>_10sept_0_107[[#This Row],[H_mag]]-40</f>
        <v>-58.79</v>
      </c>
      <c r="G352">
        <f>_10sept_0_107[[#This Row],[V_mag]]-40</f>
        <v>-58.82</v>
      </c>
      <c r="H352">
        <f>(10^(_10sept_0_107[[#This Row],[H_mag_adj]]/20)*COS(RADIANS(_10sept_0_107[[#This Row],[H_phase]])))*0.3</f>
        <v>-2.7912518346531588E-4</v>
      </c>
      <c r="I352">
        <f>(10^(_10sept_0_107[[#This Row],[H_mag_adj]]/20)*SIN(RADIANS(_10sept_0_107[[#This Row],[H_phase]])))*0.3</f>
        <v>2.0249873834729326E-4</v>
      </c>
      <c r="J352">
        <f>(10^(_10sept_0_107[[#This Row],[V_mag_adj]]/20)*COS(RADIANS(_10sept_0_107[[#This Row],[V_phase]])))*0.3</f>
        <v>-2.7560498601581255E-4</v>
      </c>
      <c r="K352">
        <f>(10^(_10sept_0_107[[#This Row],[V_mag_adj]]/20)*SIN(RADIANS(_10sept_0_107[[#This Row],[V_phase]])))*0.3</f>
        <v>2.0528001021763415E-4</v>
      </c>
    </row>
    <row r="353" spans="1:11" x14ac:dyDescent="0.25">
      <c r="A353">
        <v>170</v>
      </c>
      <c r="B353">
        <v>-19.149999999999999</v>
      </c>
      <c r="C353">
        <v>136.93</v>
      </c>
      <c r="D353">
        <v>-19.239999999999998</v>
      </c>
      <c r="E353">
        <v>137.53</v>
      </c>
      <c r="F353">
        <f>_10sept_0_107[[#This Row],[H_mag]]-40</f>
        <v>-59.15</v>
      </c>
      <c r="G353">
        <f>_10sept_0_107[[#This Row],[V_mag]]-40</f>
        <v>-59.239999999999995</v>
      </c>
      <c r="H353">
        <f>(10^(_10sept_0_107[[#This Row],[H_mag_adj]]/20)*COS(RADIANS(_10sept_0_107[[#This Row],[H_phase]])))*0.3</f>
        <v>-2.4168702072794359E-4</v>
      </c>
      <c r="I353">
        <f>(10^(_10sept_0_107[[#This Row],[H_mag_adj]]/20)*SIN(RADIANS(_10sept_0_107[[#This Row],[H_phase]])))*0.3</f>
        <v>2.2592946702416536E-4</v>
      </c>
      <c r="J353">
        <f>(10^(_10sept_0_107[[#This Row],[V_mag_adj]]/20)*COS(RADIANS(_10sept_0_107[[#This Row],[V_phase]])))*0.3</f>
        <v>-2.4152405951002255E-4</v>
      </c>
      <c r="K353">
        <f>(10^(_10sept_0_107[[#This Row],[V_mag_adj]]/20)*SIN(RADIANS(_10sept_0_107[[#This Row],[V_phase]])))*0.3</f>
        <v>2.2108348966004421E-4</v>
      </c>
    </row>
    <row r="354" spans="1:11" x14ac:dyDescent="0.25">
      <c r="A354">
        <v>171</v>
      </c>
      <c r="B354">
        <v>-19.61</v>
      </c>
      <c r="C354">
        <v>130.26</v>
      </c>
      <c r="D354">
        <v>-19.63</v>
      </c>
      <c r="E354">
        <v>129.68</v>
      </c>
      <c r="F354">
        <f>_10sept_0_107[[#This Row],[H_mag]]-40</f>
        <v>-59.61</v>
      </c>
      <c r="G354">
        <f>_10sept_0_107[[#This Row],[V_mag]]-40</f>
        <v>-59.629999999999995</v>
      </c>
      <c r="H354">
        <f>(10^(_10sept_0_107[[#This Row],[H_mag_adj]]/20)*COS(RADIANS(_10sept_0_107[[#This Row],[H_phase]])))*0.3</f>
        <v>-2.0278070809339922E-4</v>
      </c>
      <c r="I354">
        <f>(10^(_10sept_0_107[[#This Row],[H_mag_adj]]/20)*SIN(RADIANS(_10sept_0_107[[#This Row],[H_phase]])))*0.3</f>
        <v>2.3944948817992449E-4</v>
      </c>
      <c r="J354">
        <f>(10^(_10sept_0_107[[#This Row],[V_mag_adj]]/20)*COS(RADIANS(_10sept_0_107[[#This Row],[V_phase]])))*0.3</f>
        <v>-1.9988565022620162E-4</v>
      </c>
      <c r="K354">
        <f>(10^(_10sept_0_107[[#This Row],[V_mag_adj]]/20)*SIN(RADIANS(_10sept_0_107[[#This Row],[V_phase]])))*0.3</f>
        <v>2.4093450403306195E-4</v>
      </c>
    </row>
    <row r="355" spans="1:11" x14ac:dyDescent="0.25">
      <c r="A355">
        <v>172</v>
      </c>
      <c r="B355">
        <v>-20</v>
      </c>
      <c r="C355">
        <v>123.53</v>
      </c>
      <c r="D355">
        <v>-20.09</v>
      </c>
      <c r="E355">
        <v>123.33</v>
      </c>
      <c r="F355">
        <f>_10sept_0_107[[#This Row],[H_mag]]-40</f>
        <v>-60</v>
      </c>
      <c r="G355">
        <f>_10sept_0_107[[#This Row],[V_mag]]-40</f>
        <v>-60.09</v>
      </c>
      <c r="H355">
        <f>(10^(_10sept_0_107[[#This Row],[H_mag_adj]]/20)*COS(RADIANS(_10sept_0_107[[#This Row],[H_phase]])))*0.3</f>
        <v>-1.6571205936876101E-4</v>
      </c>
      <c r="I355">
        <f>(10^(_10sept_0_107[[#This Row],[H_mag_adj]]/20)*SIN(RADIANS(_10sept_0_107[[#This Row],[H_phase]])))*0.3</f>
        <v>2.5007901427301777E-4</v>
      </c>
      <c r="J355">
        <f>(10^(_10sept_0_107[[#This Row],[V_mag_adj]]/20)*COS(RADIANS(_10sept_0_107[[#This Row],[V_phase]])))*0.3</f>
        <v>-1.6313893744001839E-4</v>
      </c>
      <c r="K355">
        <f>(10^(_10sept_0_107[[#This Row],[V_mag_adj]]/20)*SIN(RADIANS(_10sept_0_107[[#This Row],[V_phase]])))*0.3</f>
        <v>2.4807213825362259E-4</v>
      </c>
    </row>
    <row r="356" spans="1:11" x14ac:dyDescent="0.25">
      <c r="A356">
        <v>173</v>
      </c>
      <c r="B356">
        <v>-20.56</v>
      </c>
      <c r="C356">
        <v>117.09</v>
      </c>
      <c r="D356">
        <v>-20.56</v>
      </c>
      <c r="E356">
        <v>117.12</v>
      </c>
      <c r="F356">
        <f>_10sept_0_107[[#This Row],[H_mag]]-40</f>
        <v>-60.56</v>
      </c>
      <c r="G356">
        <f>_10sept_0_107[[#This Row],[V_mag]]-40</f>
        <v>-60.56</v>
      </c>
      <c r="H356">
        <f>(10^(_10sept_0_107[[#This Row],[H_mag_adj]]/20)*COS(RADIANS(_10sept_0_107[[#This Row],[H_phase]])))*0.3</f>
        <v>-1.2808677618080595E-4</v>
      </c>
      <c r="I356">
        <f>(10^(_10sept_0_107[[#This Row],[H_mag_adj]]/20)*SIN(RADIANS(_10sept_0_107[[#This Row],[H_phase]])))*0.3</f>
        <v>2.5041127027829158E-4</v>
      </c>
      <c r="J356">
        <f>(10^(_10sept_0_107[[#This Row],[V_mag_adj]]/20)*COS(RADIANS(_10sept_0_107[[#This Row],[V_phase]])))*0.3</f>
        <v>-1.2821787365147072E-4</v>
      </c>
      <c r="K356">
        <f>(10^(_10sept_0_107[[#This Row],[V_mag_adj]]/20)*SIN(RADIANS(_10sept_0_107[[#This Row],[V_phase]])))*0.3</f>
        <v>2.5034416987634238E-4</v>
      </c>
    </row>
    <row r="357" spans="1:11" x14ac:dyDescent="0.25">
      <c r="A357">
        <v>174</v>
      </c>
      <c r="B357">
        <v>-21.06</v>
      </c>
      <c r="C357">
        <v>110.11</v>
      </c>
      <c r="D357">
        <v>-21.1</v>
      </c>
      <c r="E357">
        <v>110.03</v>
      </c>
      <c r="F357">
        <f>_10sept_0_107[[#This Row],[H_mag]]-40</f>
        <v>-61.06</v>
      </c>
      <c r="G357">
        <f>_10sept_0_107[[#This Row],[V_mag]]-40</f>
        <v>-61.1</v>
      </c>
      <c r="H357">
        <f>(10^(_10sept_0_107[[#This Row],[H_mag_adj]]/20)*COS(RADIANS(_10sept_0_107[[#This Row],[H_phase]])))*0.3</f>
        <v>-9.1297088549920614E-5</v>
      </c>
      <c r="I357">
        <f>(10^(_10sept_0_107[[#This Row],[H_mag_adj]]/20)*SIN(RADIANS(_10sept_0_107[[#This Row],[H_phase]])))*0.3</f>
        <v>2.4934616393934551E-4</v>
      </c>
      <c r="J357">
        <f>(10^(_10sept_0_107[[#This Row],[V_mag_adj]]/20)*COS(RADIANS(_10sept_0_107[[#This Row],[V_phase]])))*0.3</f>
        <v>-9.0530974752677556E-5</v>
      </c>
      <c r="K357">
        <f>(10^(_10sept_0_107[[#This Row],[V_mag_adj]]/20)*SIN(RADIANS(_10sept_0_107[[#This Row],[V_phase]])))*0.3</f>
        <v>2.4832716948999388E-4</v>
      </c>
    </row>
    <row r="358" spans="1:11" x14ac:dyDescent="0.25">
      <c r="A358">
        <v>175</v>
      </c>
      <c r="B358">
        <v>-21.72</v>
      </c>
      <c r="C358">
        <v>104.02</v>
      </c>
      <c r="D358">
        <v>-21.78</v>
      </c>
      <c r="E358">
        <v>103.82</v>
      </c>
      <c r="F358">
        <f>_10sept_0_107[[#This Row],[H_mag]]-40</f>
        <v>-61.72</v>
      </c>
      <c r="G358">
        <f>_10sept_0_107[[#This Row],[V_mag]]-40</f>
        <v>-61.78</v>
      </c>
      <c r="H358">
        <f>(10^(_10sept_0_107[[#This Row],[H_mag_adj]]/20)*COS(RADIANS(_10sept_0_107[[#This Row],[H_phase]])))*0.3</f>
        <v>-5.9621651777152083E-5</v>
      </c>
      <c r="I358">
        <f>(10^(_10sept_0_107[[#This Row],[H_mag_adj]]/20)*SIN(RADIANS(_10sept_0_107[[#This Row],[H_phase]])))*0.3</f>
        <v>2.3877428191694462E-4</v>
      </c>
      <c r="J358">
        <f>(10^(_10sept_0_107[[#This Row],[V_mag_adj]]/20)*COS(RADIANS(_10sept_0_107[[#This Row],[V_phase]])))*0.3</f>
        <v>-5.8383118313866482E-5</v>
      </c>
      <c r="K358">
        <f>(10^(_10sept_0_107[[#This Row],[V_mag_adj]]/20)*SIN(RADIANS(_10sept_0_107[[#This Row],[V_phase]])))*0.3</f>
        <v>2.3733581236745697E-4</v>
      </c>
    </row>
    <row r="359" spans="1:11" x14ac:dyDescent="0.25">
      <c r="A359">
        <v>176</v>
      </c>
      <c r="B359">
        <v>-22.48</v>
      </c>
      <c r="C359">
        <v>98.03</v>
      </c>
      <c r="D359">
        <v>-22.58</v>
      </c>
      <c r="E359">
        <v>97.95</v>
      </c>
      <c r="F359">
        <f>_10sept_0_107[[#This Row],[H_mag]]-40</f>
        <v>-62.480000000000004</v>
      </c>
      <c r="G359">
        <f>_10sept_0_107[[#This Row],[V_mag]]-40</f>
        <v>-62.58</v>
      </c>
      <c r="H359">
        <f>(10^(_10sept_0_107[[#This Row],[H_mag_adj]]/20)*COS(RADIANS(_10sept_0_107[[#This Row],[H_phase]])))*0.3</f>
        <v>-3.1498618017915526E-5</v>
      </c>
      <c r="I359">
        <f>(10^(_10sept_0_107[[#This Row],[H_mag_adj]]/20)*SIN(RADIANS(_10sept_0_107[[#This Row],[H_phase]])))*0.3</f>
        <v>2.2327598347352231E-4</v>
      </c>
      <c r="J359">
        <f>(10^(_10sept_0_107[[#This Row],[V_mag_adj]]/20)*COS(RADIANS(_10sept_0_107[[#This Row],[V_phase]])))*0.3</f>
        <v>-3.0829842578965501E-5</v>
      </c>
      <c r="K359">
        <f>(10^(_10sept_0_107[[#This Row],[V_mag_adj]]/20)*SIN(RADIANS(_10sept_0_107[[#This Row],[V_phase]])))*0.3</f>
        <v>2.2076342618700299E-4</v>
      </c>
    </row>
    <row r="360" spans="1:11" x14ac:dyDescent="0.25">
      <c r="A360">
        <v>177</v>
      </c>
      <c r="B360">
        <v>-23.37</v>
      </c>
      <c r="C360">
        <v>92.06</v>
      </c>
      <c r="D360">
        <v>-23.42</v>
      </c>
      <c r="E360">
        <v>91.4</v>
      </c>
      <c r="F360">
        <f>_10sept_0_107[[#This Row],[H_mag]]-40</f>
        <v>-63.370000000000005</v>
      </c>
      <c r="G360">
        <f>_10sept_0_107[[#This Row],[V_mag]]-40</f>
        <v>-63.42</v>
      </c>
      <c r="H360">
        <f>(10^(_10sept_0_107[[#This Row],[H_mag_adj]]/20)*COS(RADIANS(_10sept_0_107[[#This Row],[H_phase]])))*0.3</f>
        <v>-7.3159759939573103E-6</v>
      </c>
      <c r="I360">
        <f>(10^(_10sept_0_107[[#This Row],[H_mag_adj]]/20)*SIN(RADIANS(_10sept_0_107[[#This Row],[H_phase]])))*0.3</f>
        <v>2.0339510347493068E-4</v>
      </c>
      <c r="J360">
        <f>(10^(_10sept_0_107[[#This Row],[V_mag_adj]]/20)*COS(RADIANS(_10sept_0_107[[#This Row],[V_phase]])))*0.3</f>
        <v>-4.9440566825020026E-6</v>
      </c>
      <c r="K360">
        <f>(10^(_10sept_0_107[[#This Row],[V_mag_adj]]/20)*SIN(RADIANS(_10sept_0_107[[#This Row],[V_phase]])))*0.3</f>
        <v>2.0229800225663239E-4</v>
      </c>
    </row>
    <row r="361" spans="1:11" x14ac:dyDescent="0.25">
      <c r="A361">
        <v>178</v>
      </c>
      <c r="B361">
        <v>-24.48</v>
      </c>
      <c r="C361">
        <v>84.84</v>
      </c>
      <c r="D361">
        <v>-24.45</v>
      </c>
      <c r="E361">
        <v>84.52</v>
      </c>
      <c r="F361">
        <f>_10sept_0_107[[#This Row],[H_mag]]-40</f>
        <v>-64.48</v>
      </c>
      <c r="G361">
        <f>_10sept_0_107[[#This Row],[V_mag]]-40</f>
        <v>-64.45</v>
      </c>
      <c r="H361">
        <f>(10^(_10sept_0_107[[#This Row],[H_mag_adj]]/20)*COS(RADIANS(_10sept_0_107[[#This Row],[H_phase]])))*0.3</f>
        <v>1.6108722450046868E-5</v>
      </c>
      <c r="I361">
        <f>(10^(_10sept_0_107[[#This Row],[H_mag_adj]]/20)*SIN(RADIANS(_10sept_0_107[[#This Row],[H_phase]])))*0.3</f>
        <v>1.783847276797799E-4</v>
      </c>
      <c r="J361">
        <f>(10^(_10sept_0_107[[#This Row],[V_mag_adj]]/20)*COS(RADIANS(_10sept_0_107[[#This Row],[V_phase]])))*0.3</f>
        <v>1.7163934169169047E-5</v>
      </c>
      <c r="K361">
        <f>(10^(_10sept_0_107[[#This Row],[V_mag_adj]]/20)*SIN(RADIANS(_10sept_0_107[[#This Row],[V_phase]])))*0.3</f>
        <v>1.789088412624899E-4</v>
      </c>
    </row>
    <row r="362" spans="1:11" x14ac:dyDescent="0.25">
      <c r="A362">
        <v>179</v>
      </c>
      <c r="B362">
        <v>-25.45</v>
      </c>
      <c r="C362">
        <v>75.77</v>
      </c>
      <c r="D362">
        <v>-25.38</v>
      </c>
      <c r="E362">
        <v>73.97</v>
      </c>
      <c r="F362">
        <f>_10sept_0_107[[#This Row],[H_mag]]-40</f>
        <v>-65.45</v>
      </c>
      <c r="G362">
        <f>_10sept_0_107[[#This Row],[V_mag]]-40</f>
        <v>-65.38</v>
      </c>
      <c r="H362">
        <f>(10^(_10sept_0_107[[#This Row],[H_mag_adj]]/20)*COS(RADIANS(_10sept_0_107[[#This Row],[H_phase]])))*0.3</f>
        <v>3.9375814616756173E-5</v>
      </c>
      <c r="I362">
        <f>(10^(_10sept_0_107[[#This Row],[H_mag_adj]]/20)*SIN(RADIANS(_10sept_0_107[[#This Row],[H_phase]])))*0.3</f>
        <v>1.5526979626057994E-4</v>
      </c>
      <c r="J362">
        <f>(10^(_10sept_0_107[[#This Row],[V_mag_adj]]/20)*COS(RADIANS(_10sept_0_107[[#This Row],[V_phase]])))*0.3</f>
        <v>4.4591447614483538E-5</v>
      </c>
      <c r="K362">
        <f>(10^(_10sept_0_107[[#This Row],[V_mag_adj]]/20)*SIN(RADIANS(_10sept_0_107[[#This Row],[V_phase]])))*0.3</f>
        <v>1.5520211045265032E-4</v>
      </c>
    </row>
    <row r="363" spans="1:11" x14ac:dyDescent="0.25">
      <c r="A363">
        <v>180</v>
      </c>
      <c r="B363">
        <v>-26.36</v>
      </c>
      <c r="C363">
        <v>63.53</v>
      </c>
      <c r="D363">
        <v>-26.31</v>
      </c>
      <c r="E363">
        <v>63.15</v>
      </c>
      <c r="F363">
        <f>_10sept_0_107[[#This Row],[H_mag]]-40</f>
        <v>-66.36</v>
      </c>
      <c r="G363">
        <f>_10sept_0_107[[#This Row],[V_mag]]-40</f>
        <v>-66.31</v>
      </c>
      <c r="H363">
        <f>(10^(_10sept_0_107[[#This Row],[H_mag_adj]]/20)*COS(RADIANS(_10sept_0_107[[#This Row],[H_phase]])))*0.3</f>
        <v>6.4297236447324595E-5</v>
      </c>
      <c r="I363">
        <f>(10^(_10sept_0_107[[#This Row],[H_mag_adj]]/20)*SIN(RADIANS(_10sept_0_107[[#This Row],[H_phase]])))*0.3</f>
        <v>1.2912958025494063E-4</v>
      </c>
      <c r="J363">
        <f>(10^(_10sept_0_107[[#This Row],[V_mag_adj]]/20)*COS(RADIANS(_10sept_0_107[[#This Row],[V_phase]])))*0.3</f>
        <v>6.552836383109134E-5</v>
      </c>
      <c r="K363">
        <f>(10^(_10sept_0_107[[#This Row],[V_mag_adj]]/20)*SIN(RADIANS(_10sept_0_107[[#This Row],[V_phase]])))*0.3</f>
        <v>1.2944330296139035E-4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workbookViewId="0">
      <selection activeCell="J35" sqref="J35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-35.76</v>
      </c>
      <c r="C3">
        <v>56.75</v>
      </c>
      <c r="D3">
        <v>-36.42</v>
      </c>
      <c r="E3">
        <v>58.44</v>
      </c>
      <c r="F3">
        <f>_10sept_0_all[[#This Row],[H_mag]]-26</f>
        <v>-61.76</v>
      </c>
      <c r="G3">
        <f>_10sept_0_all[[#This Row],[V_mag]]-26</f>
        <v>-62.42</v>
      </c>
    </row>
    <row r="4" spans="1:7" x14ac:dyDescent="0.25">
      <c r="A4">
        <v>-179</v>
      </c>
      <c r="B4">
        <v>-32.11</v>
      </c>
      <c r="C4">
        <v>64.53</v>
      </c>
      <c r="D4">
        <v>-32.450000000000003</v>
      </c>
      <c r="E4">
        <v>64.290000000000006</v>
      </c>
      <c r="F4">
        <f>_10sept_0_all[[#This Row],[H_mag]]-26</f>
        <v>-58.11</v>
      </c>
      <c r="G4">
        <f>_10sept_0_all[[#This Row],[V_mag]]-26</f>
        <v>-58.45</v>
      </c>
    </row>
    <row r="5" spans="1:7" x14ac:dyDescent="0.25">
      <c r="A5">
        <v>-178</v>
      </c>
      <c r="B5">
        <v>-30.05</v>
      </c>
      <c r="C5">
        <v>71.11</v>
      </c>
      <c r="D5">
        <v>-30.15</v>
      </c>
      <c r="E5">
        <v>71.150000000000006</v>
      </c>
      <c r="F5">
        <f>_10sept_0_all[[#This Row],[H_mag]]-26</f>
        <v>-56.05</v>
      </c>
      <c r="G5">
        <f>_10sept_0_all[[#This Row],[V_mag]]-26</f>
        <v>-56.15</v>
      </c>
    </row>
    <row r="6" spans="1:7" x14ac:dyDescent="0.25">
      <c r="A6">
        <v>-177</v>
      </c>
      <c r="B6">
        <v>-28.88</v>
      </c>
      <c r="C6">
        <v>76.31</v>
      </c>
      <c r="D6">
        <v>-28.84</v>
      </c>
      <c r="E6">
        <v>77.34</v>
      </c>
      <c r="F6">
        <f>_10sept_0_all[[#This Row],[H_mag]]-26</f>
        <v>-54.879999999999995</v>
      </c>
      <c r="G6">
        <f>_10sept_0_all[[#This Row],[V_mag]]-26</f>
        <v>-54.84</v>
      </c>
    </row>
    <row r="7" spans="1:7" x14ac:dyDescent="0.25">
      <c r="A7">
        <v>-176</v>
      </c>
      <c r="B7">
        <v>-27.63</v>
      </c>
      <c r="C7">
        <v>84.7</v>
      </c>
      <c r="D7">
        <v>-27.71</v>
      </c>
      <c r="E7">
        <v>84.23</v>
      </c>
      <c r="F7">
        <f>_10sept_0_all[[#This Row],[H_mag]]-26</f>
        <v>-53.629999999999995</v>
      </c>
      <c r="G7">
        <f>_10sept_0_all[[#This Row],[V_mag]]-26</f>
        <v>-53.71</v>
      </c>
    </row>
    <row r="8" spans="1:7" x14ac:dyDescent="0.25">
      <c r="A8">
        <v>-175</v>
      </c>
      <c r="B8">
        <v>-26.96</v>
      </c>
      <c r="C8">
        <v>91.55</v>
      </c>
      <c r="D8">
        <v>-26.97</v>
      </c>
      <c r="E8">
        <v>91.27</v>
      </c>
      <c r="F8">
        <f>_10sept_0_all[[#This Row],[H_mag]]-26</f>
        <v>-52.96</v>
      </c>
      <c r="G8">
        <f>_10sept_0_all[[#This Row],[V_mag]]-26</f>
        <v>-52.97</v>
      </c>
    </row>
    <row r="9" spans="1:7" x14ac:dyDescent="0.25">
      <c r="A9">
        <v>-174</v>
      </c>
      <c r="B9">
        <v>-26.59</v>
      </c>
      <c r="C9">
        <v>99.16</v>
      </c>
      <c r="D9">
        <v>-26.62</v>
      </c>
      <c r="E9">
        <v>99.12</v>
      </c>
      <c r="F9">
        <f>_10sept_0_all[[#This Row],[H_mag]]-26</f>
        <v>-52.59</v>
      </c>
      <c r="G9">
        <f>_10sept_0_all[[#This Row],[V_mag]]-26</f>
        <v>-52.620000000000005</v>
      </c>
    </row>
    <row r="10" spans="1:7" x14ac:dyDescent="0.25">
      <c r="A10">
        <v>-173</v>
      </c>
      <c r="B10">
        <v>-26.6</v>
      </c>
      <c r="C10">
        <v>107.63</v>
      </c>
      <c r="D10">
        <v>-26.5</v>
      </c>
      <c r="E10">
        <v>107.27</v>
      </c>
      <c r="F10">
        <f>_10sept_0_all[[#This Row],[H_mag]]-26</f>
        <v>-52.6</v>
      </c>
      <c r="G10">
        <f>_10sept_0_all[[#This Row],[V_mag]]-26</f>
        <v>-52.5</v>
      </c>
    </row>
    <row r="11" spans="1:7" x14ac:dyDescent="0.25">
      <c r="A11">
        <v>-172</v>
      </c>
      <c r="B11">
        <v>-26.64</v>
      </c>
      <c r="C11">
        <v>116.78</v>
      </c>
      <c r="D11">
        <v>-26.59</v>
      </c>
      <c r="E11">
        <v>116.94</v>
      </c>
      <c r="F11">
        <f>_10sept_0_all[[#This Row],[H_mag]]-26</f>
        <v>-52.64</v>
      </c>
      <c r="G11">
        <f>_10sept_0_all[[#This Row],[V_mag]]-26</f>
        <v>-52.59</v>
      </c>
    </row>
    <row r="12" spans="1:7" x14ac:dyDescent="0.25">
      <c r="A12">
        <v>-171</v>
      </c>
      <c r="B12">
        <v>-27.03</v>
      </c>
      <c r="C12">
        <v>127.92</v>
      </c>
      <c r="D12">
        <v>-26.97</v>
      </c>
      <c r="E12">
        <v>127.79</v>
      </c>
      <c r="F12">
        <f>_10sept_0_all[[#This Row],[H_mag]]-26</f>
        <v>-53.03</v>
      </c>
      <c r="G12">
        <f>_10sept_0_all[[#This Row],[V_mag]]-26</f>
        <v>-52.97</v>
      </c>
    </row>
    <row r="13" spans="1:7" x14ac:dyDescent="0.25">
      <c r="A13">
        <v>-170</v>
      </c>
      <c r="B13">
        <v>-27.45</v>
      </c>
      <c r="C13">
        <v>140.27000000000001</v>
      </c>
      <c r="D13">
        <v>-27.43</v>
      </c>
      <c r="E13">
        <v>139.91999999999999</v>
      </c>
      <c r="F13">
        <f>_10sept_0_all[[#This Row],[H_mag]]-26</f>
        <v>-53.45</v>
      </c>
      <c r="G13">
        <f>_10sept_0_all[[#This Row],[V_mag]]-26</f>
        <v>-53.43</v>
      </c>
    </row>
    <row r="14" spans="1:7" x14ac:dyDescent="0.25">
      <c r="A14">
        <v>-169</v>
      </c>
      <c r="B14">
        <v>-28.01</v>
      </c>
      <c r="C14">
        <v>153.75</v>
      </c>
      <c r="D14">
        <v>-27.9</v>
      </c>
      <c r="E14">
        <v>153.07</v>
      </c>
      <c r="F14">
        <f>_10sept_0_all[[#This Row],[H_mag]]-26</f>
        <v>-54.010000000000005</v>
      </c>
      <c r="G14">
        <f>_10sept_0_all[[#This Row],[V_mag]]-26</f>
        <v>-53.9</v>
      </c>
    </row>
    <row r="15" spans="1:7" x14ac:dyDescent="0.25">
      <c r="A15">
        <v>-168</v>
      </c>
      <c r="B15">
        <v>-28.59</v>
      </c>
      <c r="C15">
        <v>168.51</v>
      </c>
      <c r="D15">
        <v>-28.49</v>
      </c>
      <c r="E15">
        <v>167.61</v>
      </c>
      <c r="F15">
        <f>_10sept_0_all[[#This Row],[H_mag]]-26</f>
        <v>-54.59</v>
      </c>
      <c r="G15">
        <f>_10sept_0_all[[#This Row],[V_mag]]-26</f>
        <v>-54.489999999999995</v>
      </c>
    </row>
    <row r="16" spans="1:7" x14ac:dyDescent="0.25">
      <c r="A16">
        <v>-167</v>
      </c>
      <c r="B16">
        <v>-29.11</v>
      </c>
      <c r="C16">
        <v>-174.37</v>
      </c>
      <c r="D16">
        <v>-29.14</v>
      </c>
      <c r="E16">
        <v>-175.43</v>
      </c>
      <c r="F16">
        <f>_10sept_0_all[[#This Row],[H_mag]]-26</f>
        <v>-55.11</v>
      </c>
      <c r="G16">
        <f>_10sept_0_all[[#This Row],[V_mag]]-26</f>
        <v>-55.14</v>
      </c>
    </row>
    <row r="17" spans="1:7" x14ac:dyDescent="0.25">
      <c r="A17">
        <v>-166</v>
      </c>
      <c r="B17">
        <v>-29.76</v>
      </c>
      <c r="C17">
        <v>-156.87</v>
      </c>
      <c r="D17">
        <v>-29.85</v>
      </c>
      <c r="E17">
        <v>-158.36000000000001</v>
      </c>
      <c r="F17">
        <f>_10sept_0_all[[#This Row],[H_mag]]-26</f>
        <v>-55.760000000000005</v>
      </c>
      <c r="G17">
        <f>_10sept_0_all[[#This Row],[V_mag]]-26</f>
        <v>-55.85</v>
      </c>
    </row>
    <row r="18" spans="1:7" x14ac:dyDescent="0.25">
      <c r="A18">
        <v>-165</v>
      </c>
      <c r="B18">
        <v>-30.41</v>
      </c>
      <c r="C18">
        <v>-138.66</v>
      </c>
      <c r="D18">
        <v>-30.43</v>
      </c>
      <c r="E18">
        <v>-139.1</v>
      </c>
      <c r="F18">
        <f>_10sept_0_all[[#This Row],[H_mag]]-26</f>
        <v>-56.41</v>
      </c>
      <c r="G18">
        <f>_10sept_0_all[[#This Row],[V_mag]]-26</f>
        <v>-56.43</v>
      </c>
    </row>
    <row r="19" spans="1:7" x14ac:dyDescent="0.25">
      <c r="A19">
        <v>-164</v>
      </c>
      <c r="B19">
        <v>-31.05</v>
      </c>
      <c r="C19">
        <v>-117.41</v>
      </c>
      <c r="D19">
        <v>-31.04</v>
      </c>
      <c r="E19">
        <v>-117.43</v>
      </c>
      <c r="F19">
        <f>_10sept_0_all[[#This Row],[H_mag]]-26</f>
        <v>-57.05</v>
      </c>
      <c r="G19">
        <f>_10sept_0_all[[#This Row],[V_mag]]-26</f>
        <v>-57.04</v>
      </c>
    </row>
    <row r="20" spans="1:7" x14ac:dyDescent="0.25">
      <c r="A20">
        <v>-163</v>
      </c>
      <c r="B20">
        <v>-31.43</v>
      </c>
      <c r="C20">
        <v>-93.67</v>
      </c>
      <c r="D20">
        <v>-31.36</v>
      </c>
      <c r="E20">
        <v>-93.22</v>
      </c>
      <c r="F20">
        <f>_10sept_0_all[[#This Row],[H_mag]]-26</f>
        <v>-57.43</v>
      </c>
      <c r="G20">
        <f>_10sept_0_all[[#This Row],[V_mag]]-26</f>
        <v>-57.36</v>
      </c>
    </row>
    <row r="21" spans="1:7" x14ac:dyDescent="0.25">
      <c r="A21">
        <v>-162</v>
      </c>
      <c r="B21">
        <v>-31.66</v>
      </c>
      <c r="C21">
        <v>-70.180000000000007</v>
      </c>
      <c r="D21">
        <v>-31.61</v>
      </c>
      <c r="E21">
        <v>-70.27</v>
      </c>
      <c r="F21">
        <f>_10sept_0_all[[#This Row],[H_mag]]-26</f>
        <v>-57.66</v>
      </c>
      <c r="G21">
        <f>_10sept_0_all[[#This Row],[V_mag]]-26</f>
        <v>-57.61</v>
      </c>
    </row>
    <row r="22" spans="1:7" x14ac:dyDescent="0.25">
      <c r="A22">
        <v>-161</v>
      </c>
      <c r="B22">
        <v>-31.3</v>
      </c>
      <c r="C22">
        <v>-48.5</v>
      </c>
      <c r="D22">
        <v>-31.37</v>
      </c>
      <c r="E22">
        <v>-48.32</v>
      </c>
      <c r="F22">
        <f>_10sept_0_all[[#This Row],[H_mag]]-26</f>
        <v>-57.3</v>
      </c>
      <c r="G22">
        <f>_10sept_0_all[[#This Row],[V_mag]]-26</f>
        <v>-57.370000000000005</v>
      </c>
    </row>
    <row r="23" spans="1:7" x14ac:dyDescent="0.25">
      <c r="A23">
        <v>-160</v>
      </c>
      <c r="B23">
        <v>-31.08</v>
      </c>
      <c r="C23">
        <v>-28.66</v>
      </c>
      <c r="D23">
        <v>-31.07</v>
      </c>
      <c r="E23">
        <v>-28.64</v>
      </c>
      <c r="F23">
        <f>_10sept_0_all[[#This Row],[H_mag]]-26</f>
        <v>-57.08</v>
      </c>
      <c r="G23">
        <f>_10sept_0_all[[#This Row],[V_mag]]-26</f>
        <v>-57.07</v>
      </c>
    </row>
    <row r="24" spans="1:7" x14ac:dyDescent="0.25">
      <c r="A24">
        <v>-159</v>
      </c>
      <c r="B24">
        <v>-30.78</v>
      </c>
      <c r="C24">
        <v>-12.59</v>
      </c>
      <c r="D24">
        <v>-30.79</v>
      </c>
      <c r="E24">
        <v>-12.24</v>
      </c>
      <c r="F24">
        <f>_10sept_0_all[[#This Row],[H_mag]]-26</f>
        <v>-56.78</v>
      </c>
      <c r="G24">
        <f>_10sept_0_all[[#This Row],[V_mag]]-26</f>
        <v>-56.79</v>
      </c>
    </row>
    <row r="25" spans="1:7" x14ac:dyDescent="0.25">
      <c r="A25">
        <v>-158</v>
      </c>
      <c r="B25">
        <v>-30.93</v>
      </c>
      <c r="C25">
        <v>0.79</v>
      </c>
      <c r="D25">
        <v>-30.93</v>
      </c>
      <c r="E25">
        <v>0.49</v>
      </c>
      <c r="F25">
        <f>_10sept_0_all[[#This Row],[H_mag]]-26</f>
        <v>-56.93</v>
      </c>
      <c r="G25">
        <f>_10sept_0_all[[#This Row],[V_mag]]-26</f>
        <v>-56.93</v>
      </c>
    </row>
    <row r="26" spans="1:7" x14ac:dyDescent="0.25">
      <c r="A26">
        <v>-157</v>
      </c>
      <c r="B26">
        <v>-31.7</v>
      </c>
      <c r="C26">
        <v>11.82</v>
      </c>
      <c r="D26">
        <v>-31.62</v>
      </c>
      <c r="E26">
        <v>11.75</v>
      </c>
      <c r="F26">
        <f>_10sept_0_all[[#This Row],[H_mag]]-26</f>
        <v>-57.7</v>
      </c>
      <c r="G26">
        <f>_10sept_0_all[[#This Row],[V_mag]]-26</f>
        <v>-57.620000000000005</v>
      </c>
    </row>
    <row r="27" spans="1:7" x14ac:dyDescent="0.25">
      <c r="A27">
        <v>-156</v>
      </c>
      <c r="B27">
        <v>-33.03</v>
      </c>
      <c r="C27">
        <v>19.75</v>
      </c>
      <c r="D27">
        <v>-32.99</v>
      </c>
      <c r="E27">
        <v>19.32</v>
      </c>
      <c r="F27">
        <f>_10sept_0_all[[#This Row],[H_mag]]-26</f>
        <v>-59.03</v>
      </c>
      <c r="G27">
        <f>_10sept_0_all[[#This Row],[V_mag]]-26</f>
        <v>-58.99</v>
      </c>
    </row>
    <row r="28" spans="1:7" x14ac:dyDescent="0.25">
      <c r="A28">
        <v>-155</v>
      </c>
      <c r="B28">
        <v>-35.68</v>
      </c>
      <c r="C28">
        <v>23.41</v>
      </c>
      <c r="D28">
        <v>-35.49</v>
      </c>
      <c r="E28">
        <v>23.1</v>
      </c>
      <c r="F28">
        <f>_10sept_0_all[[#This Row],[H_mag]]-26</f>
        <v>-61.68</v>
      </c>
      <c r="G28">
        <f>_10sept_0_all[[#This Row],[V_mag]]-26</f>
        <v>-61.49</v>
      </c>
    </row>
    <row r="29" spans="1:7" x14ac:dyDescent="0.25">
      <c r="A29">
        <v>-154</v>
      </c>
      <c r="B29">
        <v>-39.93</v>
      </c>
      <c r="C29">
        <v>15.92</v>
      </c>
      <c r="D29">
        <v>-39.47</v>
      </c>
      <c r="E29">
        <v>13.66</v>
      </c>
      <c r="F29">
        <f>_10sept_0_all[[#This Row],[H_mag]]-26</f>
        <v>-65.930000000000007</v>
      </c>
      <c r="G29">
        <f>_10sept_0_all[[#This Row],[V_mag]]-26</f>
        <v>-65.47</v>
      </c>
    </row>
    <row r="30" spans="1:7" x14ac:dyDescent="0.25">
      <c r="A30">
        <v>-153</v>
      </c>
      <c r="B30">
        <v>-42.54</v>
      </c>
      <c r="C30">
        <v>-28.75</v>
      </c>
      <c r="D30">
        <v>-42.09</v>
      </c>
      <c r="E30">
        <v>-27.16</v>
      </c>
      <c r="F30">
        <f>_10sept_0_all[[#This Row],[H_mag]]-26</f>
        <v>-68.539999999999992</v>
      </c>
      <c r="G30">
        <f>_10sept_0_all[[#This Row],[V_mag]]-26</f>
        <v>-68.09</v>
      </c>
    </row>
    <row r="31" spans="1:7" x14ac:dyDescent="0.25">
      <c r="A31">
        <v>-152</v>
      </c>
      <c r="B31">
        <v>-38.21</v>
      </c>
      <c r="C31">
        <v>-61.2</v>
      </c>
      <c r="D31">
        <v>-38.44</v>
      </c>
      <c r="E31">
        <v>-58.76</v>
      </c>
      <c r="F31">
        <f>_10sept_0_all[[#This Row],[H_mag]]-26</f>
        <v>-64.210000000000008</v>
      </c>
      <c r="G31">
        <f>_10sept_0_all[[#This Row],[V_mag]]-26</f>
        <v>-64.44</v>
      </c>
    </row>
    <row r="32" spans="1:7" x14ac:dyDescent="0.25">
      <c r="A32">
        <v>-151</v>
      </c>
      <c r="B32">
        <v>-34.630000000000003</v>
      </c>
      <c r="C32">
        <v>-64.150000000000006</v>
      </c>
      <c r="D32">
        <v>-34.479999999999997</v>
      </c>
      <c r="E32">
        <v>-64.02</v>
      </c>
      <c r="F32">
        <f>_10sept_0_all[[#This Row],[H_mag]]-26</f>
        <v>-60.63</v>
      </c>
      <c r="G32">
        <f>_10sept_0_all[[#This Row],[V_mag]]-26</f>
        <v>-60.48</v>
      </c>
    </row>
    <row r="33" spans="1:7" x14ac:dyDescent="0.25">
      <c r="A33">
        <v>-150</v>
      </c>
      <c r="B33">
        <v>-31.87</v>
      </c>
      <c r="C33">
        <v>-58.77</v>
      </c>
      <c r="D33">
        <v>-31.9</v>
      </c>
      <c r="E33">
        <v>-59</v>
      </c>
      <c r="F33">
        <f>_10sept_0_all[[#This Row],[H_mag]]-26</f>
        <v>-57.870000000000005</v>
      </c>
      <c r="G33">
        <f>_10sept_0_all[[#This Row],[V_mag]]-26</f>
        <v>-57.9</v>
      </c>
    </row>
    <row r="34" spans="1:7" x14ac:dyDescent="0.25">
      <c r="A34">
        <v>-149</v>
      </c>
      <c r="B34">
        <v>-30.22</v>
      </c>
      <c r="C34">
        <v>-51.36</v>
      </c>
      <c r="D34">
        <v>-30.3</v>
      </c>
      <c r="E34">
        <v>-50.8</v>
      </c>
      <c r="F34">
        <f>_10sept_0_all[[#This Row],[H_mag]]-26</f>
        <v>-56.22</v>
      </c>
      <c r="G34">
        <f>_10sept_0_all[[#This Row],[V_mag]]-26</f>
        <v>-56.3</v>
      </c>
    </row>
    <row r="35" spans="1:7" x14ac:dyDescent="0.25">
      <c r="A35">
        <v>-148</v>
      </c>
      <c r="B35">
        <v>-29.27</v>
      </c>
      <c r="C35">
        <v>-42.32</v>
      </c>
      <c r="D35">
        <v>-29.29</v>
      </c>
      <c r="E35">
        <v>-41.59</v>
      </c>
      <c r="F35">
        <f>_10sept_0_all[[#This Row],[H_mag]]-26</f>
        <v>-55.269999999999996</v>
      </c>
      <c r="G35">
        <f>_10sept_0_all[[#This Row],[V_mag]]-26</f>
        <v>-55.29</v>
      </c>
    </row>
    <row r="36" spans="1:7" x14ac:dyDescent="0.25">
      <c r="A36">
        <v>-147</v>
      </c>
      <c r="B36">
        <v>-28.75</v>
      </c>
      <c r="C36">
        <v>-30.93</v>
      </c>
      <c r="D36">
        <v>-28.71</v>
      </c>
      <c r="E36">
        <v>-30.81</v>
      </c>
      <c r="F36">
        <f>_10sept_0_all[[#This Row],[H_mag]]-26</f>
        <v>-54.75</v>
      </c>
      <c r="G36">
        <f>_10sept_0_all[[#This Row],[V_mag]]-26</f>
        <v>-54.71</v>
      </c>
    </row>
    <row r="37" spans="1:7" x14ac:dyDescent="0.25">
      <c r="A37">
        <v>-146</v>
      </c>
      <c r="B37">
        <v>-28.68</v>
      </c>
      <c r="C37">
        <v>-18.690000000000001</v>
      </c>
      <c r="D37">
        <v>-28.71</v>
      </c>
      <c r="E37">
        <v>-17.86</v>
      </c>
      <c r="F37">
        <f>_10sept_0_all[[#This Row],[H_mag]]-26</f>
        <v>-54.68</v>
      </c>
      <c r="G37">
        <f>_10sept_0_all[[#This Row],[V_mag]]-26</f>
        <v>-54.71</v>
      </c>
    </row>
    <row r="38" spans="1:7" x14ac:dyDescent="0.25">
      <c r="A38">
        <v>-145</v>
      </c>
      <c r="B38">
        <v>-29.06</v>
      </c>
      <c r="C38">
        <v>-3.1</v>
      </c>
      <c r="D38">
        <v>-29.2</v>
      </c>
      <c r="E38">
        <v>-1.83</v>
      </c>
      <c r="F38">
        <f>_10sept_0_all[[#This Row],[H_mag]]-26</f>
        <v>-55.06</v>
      </c>
      <c r="G38">
        <f>_10sept_0_all[[#This Row],[V_mag]]-26</f>
        <v>-55.2</v>
      </c>
    </row>
    <row r="39" spans="1:7" x14ac:dyDescent="0.25">
      <c r="A39">
        <v>-144</v>
      </c>
      <c r="B39">
        <v>-29.85</v>
      </c>
      <c r="C39">
        <v>15.61</v>
      </c>
      <c r="D39">
        <v>-29.81</v>
      </c>
      <c r="E39">
        <v>16.73</v>
      </c>
      <c r="F39">
        <f>_10sept_0_all[[#This Row],[H_mag]]-26</f>
        <v>-55.85</v>
      </c>
      <c r="G39">
        <f>_10sept_0_all[[#This Row],[V_mag]]-26</f>
        <v>-55.81</v>
      </c>
    </row>
    <row r="40" spans="1:7" x14ac:dyDescent="0.25">
      <c r="A40">
        <v>-143</v>
      </c>
      <c r="B40">
        <v>-30.52</v>
      </c>
      <c r="C40">
        <v>38.119999999999997</v>
      </c>
      <c r="D40">
        <v>-30.46</v>
      </c>
      <c r="E40">
        <v>38.380000000000003</v>
      </c>
      <c r="F40">
        <f>_10sept_0_all[[#This Row],[H_mag]]-26</f>
        <v>-56.519999999999996</v>
      </c>
      <c r="G40">
        <f>_10sept_0_all[[#This Row],[V_mag]]-26</f>
        <v>-56.46</v>
      </c>
    </row>
    <row r="41" spans="1:7" x14ac:dyDescent="0.25">
      <c r="A41">
        <v>-142</v>
      </c>
      <c r="B41">
        <v>-30.98</v>
      </c>
      <c r="C41">
        <v>61.83</v>
      </c>
      <c r="D41">
        <v>-30.96</v>
      </c>
      <c r="E41">
        <v>62.65</v>
      </c>
      <c r="F41">
        <f>_10sept_0_all[[#This Row],[H_mag]]-26</f>
        <v>-56.980000000000004</v>
      </c>
      <c r="G41">
        <f>_10sept_0_all[[#This Row],[V_mag]]-26</f>
        <v>-56.96</v>
      </c>
    </row>
    <row r="42" spans="1:7" x14ac:dyDescent="0.25">
      <c r="A42">
        <v>-141</v>
      </c>
      <c r="B42">
        <v>-30.65</v>
      </c>
      <c r="C42">
        <v>88.02</v>
      </c>
      <c r="D42">
        <v>-30.73</v>
      </c>
      <c r="E42">
        <v>88.02</v>
      </c>
      <c r="F42">
        <f>_10sept_0_all[[#This Row],[H_mag]]-26</f>
        <v>-56.65</v>
      </c>
      <c r="G42">
        <f>_10sept_0_all[[#This Row],[V_mag]]-26</f>
        <v>-56.730000000000004</v>
      </c>
    </row>
    <row r="43" spans="1:7" x14ac:dyDescent="0.25">
      <c r="A43">
        <v>-140</v>
      </c>
      <c r="B43">
        <v>-30.14</v>
      </c>
      <c r="C43">
        <v>109.51</v>
      </c>
      <c r="D43">
        <v>-30.14</v>
      </c>
      <c r="E43">
        <v>111.07</v>
      </c>
      <c r="F43">
        <f>_10sept_0_all[[#This Row],[H_mag]]-26</f>
        <v>-56.14</v>
      </c>
      <c r="G43">
        <f>_10sept_0_all[[#This Row],[V_mag]]-26</f>
        <v>-56.14</v>
      </c>
    </row>
    <row r="44" spans="1:7" x14ac:dyDescent="0.25">
      <c r="A44">
        <v>-139</v>
      </c>
      <c r="B44">
        <v>-29.59</v>
      </c>
      <c r="C44">
        <v>128.38999999999999</v>
      </c>
      <c r="D44">
        <v>-29.58</v>
      </c>
      <c r="E44">
        <v>129.46</v>
      </c>
      <c r="F44">
        <f>_10sept_0_all[[#This Row],[H_mag]]-26</f>
        <v>-55.59</v>
      </c>
      <c r="G44">
        <f>_10sept_0_all[[#This Row],[V_mag]]-26</f>
        <v>-55.58</v>
      </c>
    </row>
    <row r="45" spans="1:7" x14ac:dyDescent="0.25">
      <c r="A45">
        <v>-138</v>
      </c>
      <c r="B45">
        <v>-29.49</v>
      </c>
      <c r="C45">
        <v>146.5</v>
      </c>
      <c r="D45">
        <v>-29.39</v>
      </c>
      <c r="E45">
        <v>146.44999999999999</v>
      </c>
      <c r="F45">
        <f>_10sept_0_all[[#This Row],[H_mag]]-26</f>
        <v>-55.489999999999995</v>
      </c>
      <c r="G45">
        <f>_10sept_0_all[[#This Row],[V_mag]]-26</f>
        <v>-55.39</v>
      </c>
    </row>
    <row r="46" spans="1:7" x14ac:dyDescent="0.25">
      <c r="A46">
        <v>-137</v>
      </c>
      <c r="B46">
        <v>-29.76</v>
      </c>
      <c r="C46">
        <v>162.13999999999999</v>
      </c>
      <c r="D46">
        <v>-29.77</v>
      </c>
      <c r="E46">
        <v>162.77000000000001</v>
      </c>
      <c r="F46">
        <f>_10sept_0_all[[#This Row],[H_mag]]-26</f>
        <v>-55.760000000000005</v>
      </c>
      <c r="G46">
        <f>_10sept_0_all[[#This Row],[V_mag]]-26</f>
        <v>-55.769999999999996</v>
      </c>
    </row>
    <row r="47" spans="1:7" x14ac:dyDescent="0.25">
      <c r="A47">
        <v>-136</v>
      </c>
      <c r="B47">
        <v>-30.52</v>
      </c>
      <c r="C47">
        <v>-179.86</v>
      </c>
      <c r="D47">
        <v>-30.46</v>
      </c>
      <c r="E47">
        <v>-179.51</v>
      </c>
      <c r="F47">
        <f>_10sept_0_all[[#This Row],[H_mag]]-26</f>
        <v>-56.519999999999996</v>
      </c>
      <c r="G47">
        <f>_10sept_0_all[[#This Row],[V_mag]]-26</f>
        <v>-56.46</v>
      </c>
    </row>
    <row r="48" spans="1:7" x14ac:dyDescent="0.25">
      <c r="A48">
        <v>-135</v>
      </c>
      <c r="B48">
        <v>-31.61</v>
      </c>
      <c r="C48">
        <v>-159.26</v>
      </c>
      <c r="D48">
        <v>-31.74</v>
      </c>
      <c r="E48">
        <v>-159.69</v>
      </c>
      <c r="F48">
        <f>_10sept_0_all[[#This Row],[H_mag]]-26</f>
        <v>-57.61</v>
      </c>
      <c r="G48">
        <f>_10sept_0_all[[#This Row],[V_mag]]-26</f>
        <v>-57.739999999999995</v>
      </c>
    </row>
    <row r="49" spans="1:7" x14ac:dyDescent="0.25">
      <c r="A49">
        <v>-134</v>
      </c>
      <c r="B49">
        <v>-33.74</v>
      </c>
      <c r="C49">
        <v>-135.55000000000001</v>
      </c>
      <c r="D49">
        <v>-33.619999999999997</v>
      </c>
      <c r="E49">
        <v>-137.27000000000001</v>
      </c>
      <c r="F49">
        <f>_10sept_0_all[[#This Row],[H_mag]]-26</f>
        <v>-59.74</v>
      </c>
      <c r="G49">
        <f>_10sept_0_all[[#This Row],[V_mag]]-26</f>
        <v>-59.62</v>
      </c>
    </row>
    <row r="50" spans="1:7" x14ac:dyDescent="0.25">
      <c r="A50">
        <v>-133</v>
      </c>
      <c r="B50">
        <v>-36.28</v>
      </c>
      <c r="C50">
        <v>-107.85</v>
      </c>
      <c r="D50">
        <v>-36.369999999999997</v>
      </c>
      <c r="E50">
        <v>-106.92</v>
      </c>
      <c r="F50">
        <f>_10sept_0_all[[#This Row],[H_mag]]-26</f>
        <v>-62.28</v>
      </c>
      <c r="G50">
        <f>_10sept_0_all[[#This Row],[V_mag]]-26</f>
        <v>-62.37</v>
      </c>
    </row>
    <row r="51" spans="1:7" x14ac:dyDescent="0.25">
      <c r="A51">
        <v>-132</v>
      </c>
      <c r="B51">
        <v>-38.869999999999997</v>
      </c>
      <c r="C51">
        <v>-66.56</v>
      </c>
      <c r="D51">
        <v>-38.9</v>
      </c>
      <c r="E51">
        <v>-68.92</v>
      </c>
      <c r="F51">
        <f>_10sept_0_all[[#This Row],[H_mag]]-26</f>
        <v>-64.87</v>
      </c>
      <c r="G51">
        <f>_10sept_0_all[[#This Row],[V_mag]]-26</f>
        <v>-64.900000000000006</v>
      </c>
    </row>
    <row r="52" spans="1:7" x14ac:dyDescent="0.25">
      <c r="A52">
        <v>-131</v>
      </c>
      <c r="B52">
        <v>-39.75</v>
      </c>
      <c r="C52">
        <v>-13.22</v>
      </c>
      <c r="D52">
        <v>-40.049999999999997</v>
      </c>
      <c r="E52">
        <v>-14.04</v>
      </c>
      <c r="F52">
        <f>_10sept_0_all[[#This Row],[H_mag]]-26</f>
        <v>-65.75</v>
      </c>
      <c r="G52">
        <f>_10sept_0_all[[#This Row],[V_mag]]-26</f>
        <v>-66.05</v>
      </c>
    </row>
    <row r="53" spans="1:7" x14ac:dyDescent="0.25">
      <c r="A53">
        <v>-130</v>
      </c>
      <c r="B53">
        <v>-37.43</v>
      </c>
      <c r="C53">
        <v>33.07</v>
      </c>
      <c r="D53">
        <v>-37.44</v>
      </c>
      <c r="E53">
        <v>34</v>
      </c>
      <c r="F53">
        <f>_10sept_0_all[[#This Row],[H_mag]]-26</f>
        <v>-63.43</v>
      </c>
      <c r="G53">
        <f>_10sept_0_all[[#This Row],[V_mag]]-26</f>
        <v>-63.44</v>
      </c>
    </row>
    <row r="54" spans="1:7" x14ac:dyDescent="0.25">
      <c r="A54">
        <v>-129</v>
      </c>
      <c r="B54">
        <v>-34.57</v>
      </c>
      <c r="C54">
        <v>69.790000000000006</v>
      </c>
      <c r="D54">
        <v>-34.5</v>
      </c>
      <c r="E54">
        <v>69.77</v>
      </c>
      <c r="F54">
        <f>_10sept_0_all[[#This Row],[H_mag]]-26</f>
        <v>-60.57</v>
      </c>
      <c r="G54">
        <f>_10sept_0_all[[#This Row],[V_mag]]-26</f>
        <v>-60.5</v>
      </c>
    </row>
    <row r="55" spans="1:7" x14ac:dyDescent="0.25">
      <c r="A55">
        <v>-128</v>
      </c>
      <c r="B55">
        <v>-31.8</v>
      </c>
      <c r="C55">
        <v>96.28</v>
      </c>
      <c r="D55">
        <v>-31.84</v>
      </c>
      <c r="E55">
        <v>97</v>
      </c>
      <c r="F55">
        <f>_10sept_0_all[[#This Row],[H_mag]]-26</f>
        <v>-57.8</v>
      </c>
      <c r="G55">
        <f>_10sept_0_all[[#This Row],[V_mag]]-26</f>
        <v>-57.84</v>
      </c>
    </row>
    <row r="56" spans="1:7" x14ac:dyDescent="0.25">
      <c r="A56">
        <v>-127</v>
      </c>
      <c r="B56">
        <v>-29.33</v>
      </c>
      <c r="C56">
        <v>119.83</v>
      </c>
      <c r="D56">
        <v>-29.34</v>
      </c>
      <c r="E56">
        <v>119.7</v>
      </c>
      <c r="F56">
        <f>_10sept_0_all[[#This Row],[H_mag]]-26</f>
        <v>-55.33</v>
      </c>
      <c r="G56">
        <f>_10sept_0_all[[#This Row],[V_mag]]-26</f>
        <v>-55.34</v>
      </c>
    </row>
    <row r="57" spans="1:7" x14ac:dyDescent="0.25">
      <c r="A57">
        <v>-126</v>
      </c>
      <c r="B57">
        <v>-27.03</v>
      </c>
      <c r="C57">
        <v>140.36000000000001</v>
      </c>
      <c r="D57">
        <v>-27.08</v>
      </c>
      <c r="E57">
        <v>139.5</v>
      </c>
      <c r="F57">
        <f>_10sept_0_all[[#This Row],[H_mag]]-26</f>
        <v>-53.03</v>
      </c>
      <c r="G57">
        <f>_10sept_0_all[[#This Row],[V_mag]]-26</f>
        <v>-53.08</v>
      </c>
    </row>
    <row r="58" spans="1:7" x14ac:dyDescent="0.25">
      <c r="A58">
        <v>-125</v>
      </c>
      <c r="B58">
        <v>-25.15</v>
      </c>
      <c r="C58">
        <v>156.78</v>
      </c>
      <c r="D58">
        <v>-25.16</v>
      </c>
      <c r="E58">
        <v>156.71</v>
      </c>
      <c r="F58">
        <f>_10sept_0_all[[#This Row],[H_mag]]-26</f>
        <v>-51.15</v>
      </c>
      <c r="G58">
        <f>_10sept_0_all[[#This Row],[V_mag]]-26</f>
        <v>-51.16</v>
      </c>
    </row>
    <row r="59" spans="1:7" x14ac:dyDescent="0.25">
      <c r="A59">
        <v>-124</v>
      </c>
      <c r="B59">
        <v>-23.69</v>
      </c>
      <c r="C59">
        <v>172.7</v>
      </c>
      <c r="D59">
        <v>-23.75</v>
      </c>
      <c r="E59">
        <v>172.14</v>
      </c>
      <c r="F59">
        <f>_10sept_0_all[[#This Row],[H_mag]]-26</f>
        <v>-49.69</v>
      </c>
      <c r="G59">
        <f>_10sept_0_all[[#This Row],[V_mag]]-26</f>
        <v>-49.75</v>
      </c>
    </row>
    <row r="60" spans="1:7" x14ac:dyDescent="0.25">
      <c r="A60">
        <v>-123</v>
      </c>
      <c r="B60">
        <v>-22.71</v>
      </c>
      <c r="C60">
        <v>-173.39</v>
      </c>
      <c r="D60">
        <v>-22.77</v>
      </c>
      <c r="E60">
        <v>-172.95</v>
      </c>
      <c r="F60">
        <f>_10sept_0_all[[#This Row],[H_mag]]-26</f>
        <v>-48.71</v>
      </c>
      <c r="G60">
        <f>_10sept_0_all[[#This Row],[V_mag]]-26</f>
        <v>-48.769999999999996</v>
      </c>
    </row>
    <row r="61" spans="1:7" x14ac:dyDescent="0.25">
      <c r="A61">
        <v>-122</v>
      </c>
      <c r="B61">
        <v>-21.96</v>
      </c>
      <c r="C61">
        <v>-157.15</v>
      </c>
      <c r="D61">
        <v>-22.08</v>
      </c>
      <c r="E61">
        <v>-157.6</v>
      </c>
      <c r="F61">
        <f>_10sept_0_all[[#This Row],[H_mag]]-26</f>
        <v>-47.96</v>
      </c>
      <c r="G61">
        <f>_10sept_0_all[[#This Row],[V_mag]]-26</f>
        <v>-48.08</v>
      </c>
    </row>
    <row r="62" spans="1:7" x14ac:dyDescent="0.25">
      <c r="A62">
        <v>-121</v>
      </c>
      <c r="B62">
        <v>-21.7</v>
      </c>
      <c r="C62">
        <v>-142.56</v>
      </c>
      <c r="D62">
        <v>-21.71</v>
      </c>
      <c r="E62">
        <v>-142.19</v>
      </c>
      <c r="F62">
        <f>_10sept_0_all[[#This Row],[H_mag]]-26</f>
        <v>-47.7</v>
      </c>
      <c r="G62">
        <f>_10sept_0_all[[#This Row],[V_mag]]-26</f>
        <v>-47.71</v>
      </c>
    </row>
    <row r="63" spans="1:7" x14ac:dyDescent="0.25">
      <c r="A63">
        <v>-120</v>
      </c>
      <c r="B63">
        <v>-21.61</v>
      </c>
      <c r="C63">
        <v>-127.07</v>
      </c>
      <c r="D63">
        <v>-21.61</v>
      </c>
      <c r="E63">
        <v>-126.78</v>
      </c>
      <c r="F63">
        <f>_10sept_0_all[[#This Row],[H_mag]]-26</f>
        <v>-47.61</v>
      </c>
      <c r="G63">
        <f>_10sept_0_all[[#This Row],[V_mag]]-26</f>
        <v>-47.61</v>
      </c>
    </row>
    <row r="64" spans="1:7" x14ac:dyDescent="0.25">
      <c r="A64">
        <v>-119</v>
      </c>
      <c r="B64">
        <v>-21.7</v>
      </c>
      <c r="C64">
        <v>-109.98</v>
      </c>
      <c r="D64">
        <v>-21.71</v>
      </c>
      <c r="E64">
        <v>-109.2</v>
      </c>
      <c r="F64">
        <f>_10sept_0_all[[#This Row],[H_mag]]-26</f>
        <v>-47.7</v>
      </c>
      <c r="G64">
        <f>_10sept_0_all[[#This Row],[V_mag]]-26</f>
        <v>-47.71</v>
      </c>
    </row>
    <row r="65" spans="1:7" x14ac:dyDescent="0.25">
      <c r="A65">
        <v>-118</v>
      </c>
      <c r="B65">
        <v>-21.95</v>
      </c>
      <c r="C65">
        <v>-92.37</v>
      </c>
      <c r="D65">
        <v>-21.99</v>
      </c>
      <c r="E65">
        <v>-91.68</v>
      </c>
      <c r="F65">
        <f>_10sept_0_all[[#This Row],[H_mag]]-26</f>
        <v>-47.95</v>
      </c>
      <c r="G65">
        <f>_10sept_0_all[[#This Row],[V_mag]]-26</f>
        <v>-47.989999999999995</v>
      </c>
    </row>
    <row r="66" spans="1:7" x14ac:dyDescent="0.25">
      <c r="A66">
        <v>-117</v>
      </c>
      <c r="B66">
        <v>-22.45</v>
      </c>
      <c r="C66">
        <v>-72.010000000000005</v>
      </c>
      <c r="D66">
        <v>-22.43</v>
      </c>
      <c r="E66">
        <v>-71.91</v>
      </c>
      <c r="F66">
        <f>_10sept_0_all[[#This Row],[H_mag]]-26</f>
        <v>-48.45</v>
      </c>
      <c r="G66">
        <f>_10sept_0_all[[#This Row],[V_mag]]-26</f>
        <v>-48.43</v>
      </c>
    </row>
    <row r="67" spans="1:7" x14ac:dyDescent="0.25">
      <c r="A67">
        <v>-116</v>
      </c>
      <c r="B67">
        <v>-22.97</v>
      </c>
      <c r="C67">
        <v>-51.3</v>
      </c>
      <c r="D67">
        <v>-22.97</v>
      </c>
      <c r="E67">
        <v>-50.76</v>
      </c>
      <c r="F67">
        <f>_10sept_0_all[[#This Row],[H_mag]]-26</f>
        <v>-48.97</v>
      </c>
      <c r="G67">
        <f>_10sept_0_all[[#This Row],[V_mag]]-26</f>
        <v>-48.97</v>
      </c>
    </row>
    <row r="68" spans="1:7" x14ac:dyDescent="0.25">
      <c r="A68">
        <v>-115</v>
      </c>
      <c r="B68">
        <v>-23.45</v>
      </c>
      <c r="C68">
        <v>-28.13</v>
      </c>
      <c r="D68">
        <v>-23.51</v>
      </c>
      <c r="E68">
        <v>-28.26</v>
      </c>
      <c r="F68">
        <f>_10sept_0_all[[#This Row],[H_mag]]-26</f>
        <v>-49.45</v>
      </c>
      <c r="G68">
        <f>_10sept_0_all[[#This Row],[V_mag]]-26</f>
        <v>-49.510000000000005</v>
      </c>
    </row>
    <row r="69" spans="1:7" x14ac:dyDescent="0.25">
      <c r="A69">
        <v>-114</v>
      </c>
      <c r="B69">
        <v>-23.67</v>
      </c>
      <c r="C69">
        <v>-3.22</v>
      </c>
      <c r="D69">
        <v>-23.68</v>
      </c>
      <c r="E69">
        <v>-2.76</v>
      </c>
      <c r="F69">
        <f>_10sept_0_all[[#This Row],[H_mag]]-26</f>
        <v>-49.67</v>
      </c>
      <c r="G69">
        <f>_10sept_0_all[[#This Row],[V_mag]]-26</f>
        <v>-49.68</v>
      </c>
    </row>
    <row r="70" spans="1:7" x14ac:dyDescent="0.25">
      <c r="A70">
        <v>-113</v>
      </c>
      <c r="B70">
        <v>-23.31</v>
      </c>
      <c r="C70">
        <v>22.8</v>
      </c>
      <c r="D70">
        <v>-23.33</v>
      </c>
      <c r="E70">
        <v>23.74</v>
      </c>
      <c r="F70">
        <f>_10sept_0_all[[#This Row],[H_mag]]-26</f>
        <v>-49.31</v>
      </c>
      <c r="G70">
        <f>_10sept_0_all[[#This Row],[V_mag]]-26</f>
        <v>-49.33</v>
      </c>
    </row>
    <row r="71" spans="1:7" x14ac:dyDescent="0.25">
      <c r="A71">
        <v>-112</v>
      </c>
      <c r="B71">
        <v>-22.57</v>
      </c>
      <c r="C71">
        <v>46.99</v>
      </c>
      <c r="D71">
        <v>-22.68</v>
      </c>
      <c r="E71">
        <v>46.02</v>
      </c>
      <c r="F71">
        <f>_10sept_0_all[[#This Row],[H_mag]]-26</f>
        <v>-48.57</v>
      </c>
      <c r="G71">
        <f>_10sept_0_all[[#This Row],[V_mag]]-26</f>
        <v>-48.68</v>
      </c>
    </row>
    <row r="72" spans="1:7" x14ac:dyDescent="0.25">
      <c r="A72">
        <v>-111</v>
      </c>
      <c r="B72">
        <v>-21.82</v>
      </c>
      <c r="C72">
        <v>66.08</v>
      </c>
      <c r="D72">
        <v>-21.83</v>
      </c>
      <c r="E72">
        <v>66.510000000000005</v>
      </c>
      <c r="F72">
        <f>_10sept_0_all[[#This Row],[H_mag]]-26</f>
        <v>-47.82</v>
      </c>
      <c r="G72">
        <f>_10sept_0_all[[#This Row],[V_mag]]-26</f>
        <v>-47.83</v>
      </c>
    </row>
    <row r="73" spans="1:7" x14ac:dyDescent="0.25">
      <c r="A73">
        <v>-110</v>
      </c>
      <c r="B73">
        <v>-21.17</v>
      </c>
      <c r="C73">
        <v>84.44</v>
      </c>
      <c r="D73">
        <v>-21.18</v>
      </c>
      <c r="E73">
        <v>83.83</v>
      </c>
      <c r="F73">
        <f>_10sept_0_all[[#This Row],[H_mag]]-26</f>
        <v>-47.17</v>
      </c>
      <c r="G73">
        <f>_10sept_0_all[[#This Row],[V_mag]]-26</f>
        <v>-47.18</v>
      </c>
    </row>
    <row r="74" spans="1:7" x14ac:dyDescent="0.25">
      <c r="A74">
        <v>-109</v>
      </c>
      <c r="B74">
        <v>-20.82</v>
      </c>
      <c r="C74">
        <v>99.88</v>
      </c>
      <c r="D74">
        <v>-20.79</v>
      </c>
      <c r="E74">
        <v>100.15</v>
      </c>
      <c r="F74">
        <f>_10sept_0_all[[#This Row],[H_mag]]-26</f>
        <v>-46.82</v>
      </c>
      <c r="G74">
        <f>_10sept_0_all[[#This Row],[V_mag]]-26</f>
        <v>-46.79</v>
      </c>
    </row>
    <row r="75" spans="1:7" x14ac:dyDescent="0.25">
      <c r="A75">
        <v>-108</v>
      </c>
      <c r="B75">
        <v>-20.81</v>
      </c>
      <c r="C75">
        <v>114.46</v>
      </c>
      <c r="D75">
        <v>-20.85</v>
      </c>
      <c r="E75">
        <v>115.69</v>
      </c>
      <c r="F75">
        <f>_10sept_0_all[[#This Row],[H_mag]]-26</f>
        <v>-46.81</v>
      </c>
      <c r="G75">
        <f>_10sept_0_all[[#This Row],[V_mag]]-26</f>
        <v>-46.85</v>
      </c>
    </row>
    <row r="76" spans="1:7" x14ac:dyDescent="0.25">
      <c r="A76">
        <v>-107</v>
      </c>
      <c r="B76">
        <v>-21.22</v>
      </c>
      <c r="C76">
        <v>130.33000000000001</v>
      </c>
      <c r="D76">
        <v>-21.23</v>
      </c>
      <c r="E76">
        <v>130.78</v>
      </c>
      <c r="F76">
        <f>_10sept_0_all[[#This Row],[H_mag]]-26</f>
        <v>-47.22</v>
      </c>
      <c r="G76">
        <f>_10sept_0_all[[#This Row],[V_mag]]-26</f>
        <v>-47.230000000000004</v>
      </c>
    </row>
    <row r="77" spans="1:7" x14ac:dyDescent="0.25">
      <c r="A77">
        <v>-106</v>
      </c>
      <c r="B77">
        <v>-21.95</v>
      </c>
      <c r="C77">
        <v>148.13</v>
      </c>
      <c r="D77">
        <v>-21.95</v>
      </c>
      <c r="E77">
        <v>147.66</v>
      </c>
      <c r="F77">
        <f>_10sept_0_all[[#This Row],[H_mag]]-26</f>
        <v>-47.95</v>
      </c>
      <c r="G77">
        <f>_10sept_0_all[[#This Row],[V_mag]]-26</f>
        <v>-47.95</v>
      </c>
    </row>
    <row r="78" spans="1:7" x14ac:dyDescent="0.25">
      <c r="A78">
        <v>-105</v>
      </c>
      <c r="B78">
        <v>-22.81</v>
      </c>
      <c r="C78">
        <v>168.71</v>
      </c>
      <c r="D78">
        <v>-22.73</v>
      </c>
      <c r="E78">
        <v>169.75</v>
      </c>
      <c r="F78">
        <f>_10sept_0_all[[#This Row],[H_mag]]-26</f>
        <v>-48.81</v>
      </c>
      <c r="G78">
        <f>_10sept_0_all[[#This Row],[V_mag]]-26</f>
        <v>-48.730000000000004</v>
      </c>
    </row>
    <row r="79" spans="1:7" x14ac:dyDescent="0.25">
      <c r="A79">
        <v>-104</v>
      </c>
      <c r="B79">
        <v>-23.46</v>
      </c>
      <c r="C79">
        <v>-167.29</v>
      </c>
      <c r="D79">
        <v>-23.44</v>
      </c>
      <c r="E79">
        <v>-166.58</v>
      </c>
      <c r="F79">
        <f>_10sept_0_all[[#This Row],[H_mag]]-26</f>
        <v>-49.46</v>
      </c>
      <c r="G79">
        <f>_10sept_0_all[[#This Row],[V_mag]]-26</f>
        <v>-49.44</v>
      </c>
    </row>
    <row r="80" spans="1:7" x14ac:dyDescent="0.25">
      <c r="A80">
        <v>-103</v>
      </c>
      <c r="B80">
        <v>-23.54</v>
      </c>
      <c r="C80">
        <v>-141.54</v>
      </c>
      <c r="D80">
        <v>-23.53</v>
      </c>
      <c r="E80">
        <v>-141.41</v>
      </c>
      <c r="F80">
        <f>_10sept_0_all[[#This Row],[H_mag]]-26</f>
        <v>-49.54</v>
      </c>
      <c r="G80">
        <f>_10sept_0_all[[#This Row],[V_mag]]-26</f>
        <v>-49.53</v>
      </c>
    </row>
    <row r="81" spans="1:7" x14ac:dyDescent="0.25">
      <c r="A81">
        <v>-102</v>
      </c>
      <c r="B81">
        <v>-23.15</v>
      </c>
      <c r="C81">
        <v>-115.98</v>
      </c>
      <c r="D81">
        <v>-23.17</v>
      </c>
      <c r="E81">
        <v>-116.77</v>
      </c>
      <c r="F81">
        <f>_10sept_0_all[[#This Row],[H_mag]]-26</f>
        <v>-49.15</v>
      </c>
      <c r="G81">
        <f>_10sept_0_all[[#This Row],[V_mag]]-26</f>
        <v>-49.17</v>
      </c>
    </row>
    <row r="82" spans="1:7" x14ac:dyDescent="0.25">
      <c r="A82">
        <v>-101</v>
      </c>
      <c r="B82">
        <v>-22.45</v>
      </c>
      <c r="C82">
        <v>-95.48</v>
      </c>
      <c r="D82">
        <v>-22.48</v>
      </c>
      <c r="E82">
        <v>-95.28</v>
      </c>
      <c r="F82">
        <f>_10sept_0_all[[#This Row],[H_mag]]-26</f>
        <v>-48.45</v>
      </c>
      <c r="G82">
        <f>_10sept_0_all[[#This Row],[V_mag]]-26</f>
        <v>-48.480000000000004</v>
      </c>
    </row>
    <row r="83" spans="1:7" x14ac:dyDescent="0.25">
      <c r="A83">
        <v>-100</v>
      </c>
      <c r="B83">
        <v>-21.74</v>
      </c>
      <c r="C83">
        <v>-75.55</v>
      </c>
      <c r="D83">
        <v>-21.76</v>
      </c>
      <c r="E83">
        <v>-75.77</v>
      </c>
      <c r="F83">
        <f>_10sept_0_all[[#This Row],[H_mag]]-26</f>
        <v>-47.739999999999995</v>
      </c>
      <c r="G83">
        <f>_10sept_0_all[[#This Row],[V_mag]]-26</f>
        <v>-47.760000000000005</v>
      </c>
    </row>
    <row r="84" spans="1:7" x14ac:dyDescent="0.25">
      <c r="A84">
        <v>-99</v>
      </c>
      <c r="B84">
        <v>-21.22</v>
      </c>
      <c r="C84">
        <v>-57.72</v>
      </c>
      <c r="D84">
        <v>-21.22</v>
      </c>
      <c r="E84">
        <v>-58.35</v>
      </c>
      <c r="F84">
        <f>_10sept_0_all[[#This Row],[H_mag]]-26</f>
        <v>-47.22</v>
      </c>
      <c r="G84">
        <f>_10sept_0_all[[#This Row],[V_mag]]-26</f>
        <v>-47.22</v>
      </c>
    </row>
    <row r="85" spans="1:7" x14ac:dyDescent="0.25">
      <c r="A85">
        <v>-98</v>
      </c>
      <c r="B85">
        <v>-20.88</v>
      </c>
      <c r="C85">
        <v>-40.880000000000003</v>
      </c>
      <c r="D85">
        <v>-20.89</v>
      </c>
      <c r="E85">
        <v>-40.880000000000003</v>
      </c>
      <c r="F85">
        <f>_10sept_0_all[[#This Row],[H_mag]]-26</f>
        <v>-46.879999999999995</v>
      </c>
      <c r="G85">
        <f>_10sept_0_all[[#This Row],[V_mag]]-26</f>
        <v>-46.89</v>
      </c>
    </row>
    <row r="86" spans="1:7" x14ac:dyDescent="0.25">
      <c r="A86">
        <v>-97</v>
      </c>
      <c r="B86">
        <v>-20.76</v>
      </c>
      <c r="C86">
        <v>-24.21</v>
      </c>
      <c r="D86">
        <v>-20.81</v>
      </c>
      <c r="E86">
        <v>-24.11</v>
      </c>
      <c r="F86">
        <f>_10sept_0_all[[#This Row],[H_mag]]-26</f>
        <v>-46.760000000000005</v>
      </c>
      <c r="G86">
        <f>_10sept_0_all[[#This Row],[V_mag]]-26</f>
        <v>-46.81</v>
      </c>
    </row>
    <row r="87" spans="1:7" x14ac:dyDescent="0.25">
      <c r="A87">
        <v>-96</v>
      </c>
      <c r="B87">
        <v>-20.9</v>
      </c>
      <c r="C87">
        <v>-7.14</v>
      </c>
      <c r="D87">
        <v>-20.86</v>
      </c>
      <c r="E87">
        <v>-6.15</v>
      </c>
      <c r="F87">
        <f>_10sept_0_all[[#This Row],[H_mag]]-26</f>
        <v>-46.9</v>
      </c>
      <c r="G87">
        <f>_10sept_0_all[[#This Row],[V_mag]]-26</f>
        <v>-46.86</v>
      </c>
    </row>
    <row r="88" spans="1:7" x14ac:dyDescent="0.25">
      <c r="A88">
        <v>-95</v>
      </c>
      <c r="B88">
        <v>-21.06</v>
      </c>
      <c r="C88">
        <v>10.3</v>
      </c>
      <c r="D88">
        <v>-21.11</v>
      </c>
      <c r="E88">
        <v>10.66</v>
      </c>
      <c r="F88">
        <f>_10sept_0_all[[#This Row],[H_mag]]-26</f>
        <v>-47.06</v>
      </c>
      <c r="G88">
        <f>_10sept_0_all[[#This Row],[V_mag]]-26</f>
        <v>-47.11</v>
      </c>
    </row>
    <row r="89" spans="1:7" x14ac:dyDescent="0.25">
      <c r="A89">
        <v>-94</v>
      </c>
      <c r="B89">
        <v>-21.31</v>
      </c>
      <c r="C89">
        <v>30.26</v>
      </c>
      <c r="D89">
        <v>-21.27</v>
      </c>
      <c r="E89">
        <v>31.48</v>
      </c>
      <c r="F89">
        <f>_10sept_0_all[[#This Row],[H_mag]]-26</f>
        <v>-47.31</v>
      </c>
      <c r="G89">
        <f>_10sept_0_all[[#This Row],[V_mag]]-26</f>
        <v>-47.269999999999996</v>
      </c>
    </row>
    <row r="90" spans="1:7" x14ac:dyDescent="0.25">
      <c r="A90">
        <v>-93</v>
      </c>
      <c r="B90">
        <v>-21.34</v>
      </c>
      <c r="C90">
        <v>51.15</v>
      </c>
      <c r="D90">
        <v>-21.36</v>
      </c>
      <c r="E90">
        <v>51.82</v>
      </c>
      <c r="F90">
        <f>_10sept_0_all[[#This Row],[H_mag]]-26</f>
        <v>-47.34</v>
      </c>
      <c r="G90">
        <f>_10sept_0_all[[#This Row],[V_mag]]-26</f>
        <v>-47.36</v>
      </c>
    </row>
    <row r="91" spans="1:7" x14ac:dyDescent="0.25">
      <c r="A91">
        <v>-92</v>
      </c>
      <c r="B91">
        <v>-21.12</v>
      </c>
      <c r="C91">
        <v>72.92</v>
      </c>
      <c r="D91">
        <v>-21.14</v>
      </c>
      <c r="E91">
        <v>72.72</v>
      </c>
      <c r="F91">
        <f>_10sept_0_all[[#This Row],[H_mag]]-26</f>
        <v>-47.120000000000005</v>
      </c>
      <c r="G91">
        <f>_10sept_0_all[[#This Row],[V_mag]]-26</f>
        <v>-47.14</v>
      </c>
    </row>
    <row r="92" spans="1:7" x14ac:dyDescent="0.25">
      <c r="A92">
        <v>-91</v>
      </c>
      <c r="B92">
        <v>-20.65</v>
      </c>
      <c r="C92">
        <v>93.31</v>
      </c>
      <c r="D92">
        <v>-20.66</v>
      </c>
      <c r="E92">
        <v>93.59</v>
      </c>
      <c r="F92">
        <f>_10sept_0_all[[#This Row],[H_mag]]-26</f>
        <v>-46.65</v>
      </c>
      <c r="G92">
        <f>_10sept_0_all[[#This Row],[V_mag]]-26</f>
        <v>-46.66</v>
      </c>
    </row>
    <row r="93" spans="1:7" x14ac:dyDescent="0.25">
      <c r="A93">
        <v>-90</v>
      </c>
      <c r="B93">
        <v>-19.97</v>
      </c>
      <c r="C93">
        <v>112.82</v>
      </c>
      <c r="D93">
        <v>-19.989999999999998</v>
      </c>
      <c r="E93">
        <v>113.63</v>
      </c>
      <c r="F93">
        <f>_10sept_0_all[[#This Row],[H_mag]]-26</f>
        <v>-45.97</v>
      </c>
      <c r="G93">
        <f>_10sept_0_all[[#This Row],[V_mag]]-26</f>
        <v>-45.989999999999995</v>
      </c>
    </row>
    <row r="94" spans="1:7" x14ac:dyDescent="0.25">
      <c r="A94">
        <v>-89</v>
      </c>
      <c r="B94">
        <v>-19.21</v>
      </c>
      <c r="C94">
        <v>132.06</v>
      </c>
      <c r="D94">
        <v>-19.18</v>
      </c>
      <c r="E94">
        <v>132.88</v>
      </c>
      <c r="F94">
        <f>_10sept_0_all[[#This Row],[H_mag]]-26</f>
        <v>-45.21</v>
      </c>
      <c r="G94">
        <f>_10sept_0_all[[#This Row],[V_mag]]-26</f>
        <v>-45.18</v>
      </c>
    </row>
    <row r="95" spans="1:7" x14ac:dyDescent="0.25">
      <c r="A95">
        <v>-88</v>
      </c>
      <c r="B95">
        <v>-18.48</v>
      </c>
      <c r="C95">
        <v>149.07</v>
      </c>
      <c r="D95">
        <v>-18.52</v>
      </c>
      <c r="E95">
        <v>148.81</v>
      </c>
      <c r="F95">
        <f>_10sept_0_all[[#This Row],[H_mag]]-26</f>
        <v>-44.480000000000004</v>
      </c>
      <c r="G95">
        <f>_10sept_0_all[[#This Row],[V_mag]]-26</f>
        <v>-44.519999999999996</v>
      </c>
    </row>
    <row r="96" spans="1:7" x14ac:dyDescent="0.25">
      <c r="A96">
        <v>-87</v>
      </c>
      <c r="B96">
        <v>-17.91</v>
      </c>
      <c r="C96">
        <v>164.55</v>
      </c>
      <c r="D96">
        <v>-17.91</v>
      </c>
      <c r="E96">
        <v>164.52</v>
      </c>
      <c r="F96">
        <f>_10sept_0_all[[#This Row],[H_mag]]-26</f>
        <v>-43.91</v>
      </c>
      <c r="G96">
        <f>_10sept_0_all[[#This Row],[V_mag]]-26</f>
        <v>-43.91</v>
      </c>
    </row>
    <row r="97" spans="1:7" x14ac:dyDescent="0.25">
      <c r="A97">
        <v>-86</v>
      </c>
      <c r="B97">
        <v>-17.440000000000001</v>
      </c>
      <c r="C97">
        <v>-179.76</v>
      </c>
      <c r="D97">
        <v>-17.46</v>
      </c>
      <c r="E97">
        <v>-179.83</v>
      </c>
      <c r="F97">
        <f>_10sept_0_all[[#This Row],[H_mag]]-26</f>
        <v>-43.44</v>
      </c>
      <c r="G97">
        <f>_10sept_0_all[[#This Row],[V_mag]]-26</f>
        <v>-43.46</v>
      </c>
    </row>
    <row r="98" spans="1:7" x14ac:dyDescent="0.25">
      <c r="A98">
        <v>-85</v>
      </c>
      <c r="B98">
        <v>-17.09</v>
      </c>
      <c r="C98">
        <v>-164.66</v>
      </c>
      <c r="D98">
        <v>-17.12</v>
      </c>
      <c r="E98">
        <v>-164.23</v>
      </c>
      <c r="F98">
        <f>_10sept_0_all[[#This Row],[H_mag]]-26</f>
        <v>-43.09</v>
      </c>
      <c r="G98">
        <f>_10sept_0_all[[#This Row],[V_mag]]-26</f>
        <v>-43.120000000000005</v>
      </c>
    </row>
    <row r="99" spans="1:7" x14ac:dyDescent="0.25">
      <c r="A99">
        <v>-84</v>
      </c>
      <c r="B99">
        <v>-16.73</v>
      </c>
      <c r="C99">
        <v>-148.79</v>
      </c>
      <c r="D99">
        <v>-16.75</v>
      </c>
      <c r="E99">
        <v>-148.22999999999999</v>
      </c>
      <c r="F99">
        <f>_10sept_0_all[[#This Row],[H_mag]]-26</f>
        <v>-42.730000000000004</v>
      </c>
      <c r="G99">
        <f>_10sept_0_all[[#This Row],[V_mag]]-26</f>
        <v>-42.75</v>
      </c>
    </row>
    <row r="100" spans="1:7" x14ac:dyDescent="0.25">
      <c r="A100">
        <v>-83</v>
      </c>
      <c r="B100">
        <v>-16.260000000000002</v>
      </c>
      <c r="C100">
        <v>-132.6</v>
      </c>
      <c r="D100">
        <v>-16.25</v>
      </c>
      <c r="E100">
        <v>-131.77000000000001</v>
      </c>
      <c r="F100">
        <f>_10sept_0_all[[#This Row],[H_mag]]-26</f>
        <v>-42.260000000000005</v>
      </c>
      <c r="G100">
        <f>_10sept_0_all[[#This Row],[V_mag]]-26</f>
        <v>-42.25</v>
      </c>
    </row>
    <row r="101" spans="1:7" x14ac:dyDescent="0.25">
      <c r="A101">
        <v>-82</v>
      </c>
      <c r="B101">
        <v>-15.62</v>
      </c>
      <c r="C101">
        <v>-116.22</v>
      </c>
      <c r="D101">
        <v>-15.62</v>
      </c>
      <c r="E101">
        <v>-114.96</v>
      </c>
      <c r="F101">
        <f>_10sept_0_all[[#This Row],[H_mag]]-26</f>
        <v>-41.62</v>
      </c>
      <c r="G101">
        <f>_10sept_0_all[[#This Row],[V_mag]]-26</f>
        <v>-41.62</v>
      </c>
    </row>
    <row r="102" spans="1:7" x14ac:dyDescent="0.25">
      <c r="A102">
        <v>-81</v>
      </c>
      <c r="B102">
        <v>-14.99</v>
      </c>
      <c r="C102">
        <v>-100.19</v>
      </c>
      <c r="D102">
        <v>-14.98</v>
      </c>
      <c r="E102">
        <v>-99.3</v>
      </c>
      <c r="F102">
        <f>_10sept_0_all[[#This Row],[H_mag]]-26</f>
        <v>-40.99</v>
      </c>
      <c r="G102">
        <f>_10sept_0_all[[#This Row],[V_mag]]-26</f>
        <v>-40.980000000000004</v>
      </c>
    </row>
    <row r="103" spans="1:7" x14ac:dyDescent="0.25">
      <c r="A103">
        <v>-80</v>
      </c>
      <c r="B103">
        <v>-14.34</v>
      </c>
      <c r="C103">
        <v>-85.91</v>
      </c>
      <c r="D103">
        <v>-14.32</v>
      </c>
      <c r="E103">
        <v>-84.85</v>
      </c>
      <c r="F103">
        <f>_10sept_0_all[[#This Row],[H_mag]]-26</f>
        <v>-40.340000000000003</v>
      </c>
      <c r="G103">
        <f>_10sept_0_all[[#This Row],[V_mag]]-26</f>
        <v>-40.32</v>
      </c>
    </row>
    <row r="104" spans="1:7" x14ac:dyDescent="0.25">
      <c r="A104">
        <v>-79</v>
      </c>
      <c r="B104">
        <v>-13.8</v>
      </c>
      <c r="C104">
        <v>-73.37</v>
      </c>
      <c r="D104">
        <v>-13.8</v>
      </c>
      <c r="E104">
        <v>-72.28</v>
      </c>
      <c r="F104">
        <f>_10sept_0_all[[#This Row],[H_mag]]-26</f>
        <v>-39.799999999999997</v>
      </c>
      <c r="G104">
        <f>_10sept_0_all[[#This Row],[V_mag]]-26</f>
        <v>-39.799999999999997</v>
      </c>
    </row>
    <row r="105" spans="1:7" x14ac:dyDescent="0.25">
      <c r="A105">
        <v>-78</v>
      </c>
      <c r="B105">
        <v>-13.35</v>
      </c>
      <c r="C105">
        <v>-60.86</v>
      </c>
      <c r="D105">
        <v>-13.35</v>
      </c>
      <c r="E105">
        <v>-59.4</v>
      </c>
      <c r="F105">
        <f>_10sept_0_all[[#This Row],[H_mag]]-26</f>
        <v>-39.35</v>
      </c>
      <c r="G105">
        <f>_10sept_0_all[[#This Row],[V_mag]]-26</f>
        <v>-39.35</v>
      </c>
    </row>
    <row r="106" spans="1:7" x14ac:dyDescent="0.25">
      <c r="A106">
        <v>-77</v>
      </c>
      <c r="B106">
        <v>-12.99</v>
      </c>
      <c r="C106">
        <v>-47</v>
      </c>
      <c r="D106">
        <v>-13</v>
      </c>
      <c r="E106">
        <v>-46.75</v>
      </c>
      <c r="F106">
        <f>_10sept_0_all[[#This Row],[H_mag]]-26</f>
        <v>-38.99</v>
      </c>
      <c r="G106">
        <f>_10sept_0_all[[#This Row],[V_mag]]-26</f>
        <v>-39</v>
      </c>
    </row>
    <row r="107" spans="1:7" x14ac:dyDescent="0.25">
      <c r="A107">
        <v>-76</v>
      </c>
      <c r="B107">
        <v>-12.63</v>
      </c>
      <c r="C107">
        <v>-35.21</v>
      </c>
      <c r="D107">
        <v>-12.65</v>
      </c>
      <c r="E107">
        <v>-34.49</v>
      </c>
      <c r="F107">
        <f>_10sept_0_all[[#This Row],[H_mag]]-26</f>
        <v>-38.630000000000003</v>
      </c>
      <c r="G107">
        <f>_10sept_0_all[[#This Row],[V_mag]]-26</f>
        <v>-38.65</v>
      </c>
    </row>
    <row r="108" spans="1:7" x14ac:dyDescent="0.25">
      <c r="A108">
        <v>-75</v>
      </c>
      <c r="B108">
        <v>-12.28</v>
      </c>
      <c r="C108">
        <v>-20.8</v>
      </c>
      <c r="D108">
        <v>-12.29</v>
      </c>
      <c r="E108">
        <v>-20.440000000000001</v>
      </c>
      <c r="F108">
        <f>_10sept_0_all[[#This Row],[H_mag]]-26</f>
        <v>-38.28</v>
      </c>
      <c r="G108">
        <f>_10sept_0_all[[#This Row],[V_mag]]-26</f>
        <v>-38.29</v>
      </c>
    </row>
    <row r="109" spans="1:7" x14ac:dyDescent="0.25">
      <c r="A109">
        <v>-74</v>
      </c>
      <c r="B109">
        <v>-11.88</v>
      </c>
      <c r="C109">
        <v>-7.93</v>
      </c>
      <c r="D109">
        <v>-11.86</v>
      </c>
      <c r="E109">
        <v>-6.83</v>
      </c>
      <c r="F109">
        <f>_10sept_0_all[[#This Row],[H_mag]]-26</f>
        <v>-37.880000000000003</v>
      </c>
      <c r="G109">
        <f>_10sept_0_all[[#This Row],[V_mag]]-26</f>
        <v>-37.86</v>
      </c>
    </row>
    <row r="110" spans="1:7" x14ac:dyDescent="0.25">
      <c r="A110">
        <v>-73</v>
      </c>
      <c r="B110">
        <v>-11.46</v>
      </c>
      <c r="C110">
        <v>5.78</v>
      </c>
      <c r="D110">
        <v>-11.44</v>
      </c>
      <c r="E110">
        <v>6.01</v>
      </c>
      <c r="F110">
        <f>_10sept_0_all[[#This Row],[H_mag]]-26</f>
        <v>-37.46</v>
      </c>
      <c r="G110">
        <f>_10sept_0_all[[#This Row],[V_mag]]-26</f>
        <v>-37.44</v>
      </c>
    </row>
    <row r="111" spans="1:7" x14ac:dyDescent="0.25">
      <c r="A111">
        <v>-72</v>
      </c>
      <c r="B111">
        <v>-11</v>
      </c>
      <c r="C111">
        <v>18.920000000000002</v>
      </c>
      <c r="D111">
        <v>-11.01</v>
      </c>
      <c r="E111">
        <v>18.59</v>
      </c>
      <c r="F111">
        <f>_10sept_0_all[[#This Row],[H_mag]]-26</f>
        <v>-37</v>
      </c>
      <c r="G111">
        <f>_10sept_0_all[[#This Row],[V_mag]]-26</f>
        <v>-37.01</v>
      </c>
    </row>
    <row r="112" spans="1:7" x14ac:dyDescent="0.25">
      <c r="A112">
        <v>-71</v>
      </c>
      <c r="B112">
        <v>-10.57</v>
      </c>
      <c r="C112">
        <v>31.22</v>
      </c>
      <c r="D112">
        <v>-10.57</v>
      </c>
      <c r="E112">
        <v>30.51</v>
      </c>
      <c r="F112">
        <f>_10sept_0_all[[#This Row],[H_mag]]-26</f>
        <v>-36.57</v>
      </c>
      <c r="G112">
        <f>_10sept_0_all[[#This Row],[V_mag]]-26</f>
        <v>-36.57</v>
      </c>
    </row>
    <row r="113" spans="1:7" x14ac:dyDescent="0.25">
      <c r="A113">
        <v>-70</v>
      </c>
      <c r="B113">
        <v>-10.15</v>
      </c>
      <c r="C113">
        <v>44.27</v>
      </c>
      <c r="D113">
        <v>-10.16</v>
      </c>
      <c r="E113">
        <v>43.98</v>
      </c>
      <c r="F113">
        <f>_10sept_0_all[[#This Row],[H_mag]]-26</f>
        <v>-36.15</v>
      </c>
      <c r="G113">
        <f>_10sept_0_all[[#This Row],[V_mag]]-26</f>
        <v>-36.159999999999997</v>
      </c>
    </row>
    <row r="114" spans="1:7" x14ac:dyDescent="0.25">
      <c r="A114">
        <v>-69</v>
      </c>
      <c r="B114">
        <v>-9.77</v>
      </c>
      <c r="C114">
        <v>56.06</v>
      </c>
      <c r="D114">
        <v>-9.77</v>
      </c>
      <c r="E114">
        <v>56.33</v>
      </c>
      <c r="F114">
        <f>_10sept_0_all[[#This Row],[H_mag]]-26</f>
        <v>-35.769999999999996</v>
      </c>
      <c r="G114">
        <f>_10sept_0_all[[#This Row],[V_mag]]-26</f>
        <v>-35.769999999999996</v>
      </c>
    </row>
    <row r="115" spans="1:7" x14ac:dyDescent="0.25">
      <c r="A115">
        <v>-68</v>
      </c>
      <c r="B115">
        <v>-9.39</v>
      </c>
      <c r="C115">
        <v>68.92</v>
      </c>
      <c r="D115">
        <v>-9.39</v>
      </c>
      <c r="E115">
        <v>68.58</v>
      </c>
      <c r="F115">
        <f>_10sept_0_all[[#This Row],[H_mag]]-26</f>
        <v>-35.39</v>
      </c>
      <c r="G115">
        <f>_10sept_0_all[[#This Row],[V_mag]]-26</f>
        <v>-35.39</v>
      </c>
    </row>
    <row r="116" spans="1:7" x14ac:dyDescent="0.25">
      <c r="A116">
        <v>-67</v>
      </c>
      <c r="B116">
        <v>-9.02</v>
      </c>
      <c r="C116">
        <v>80.62</v>
      </c>
      <c r="D116">
        <v>-9.0299999999999994</v>
      </c>
      <c r="E116">
        <v>81.09</v>
      </c>
      <c r="F116">
        <f>_10sept_0_all[[#This Row],[H_mag]]-26</f>
        <v>-35.019999999999996</v>
      </c>
      <c r="G116">
        <f>_10sept_0_all[[#This Row],[V_mag]]-26</f>
        <v>-35.03</v>
      </c>
    </row>
    <row r="117" spans="1:7" x14ac:dyDescent="0.25">
      <c r="A117">
        <v>-66</v>
      </c>
      <c r="B117">
        <v>-8.59</v>
      </c>
      <c r="C117">
        <v>93.97</v>
      </c>
      <c r="D117">
        <v>-8.6</v>
      </c>
      <c r="E117">
        <v>93.44</v>
      </c>
      <c r="F117">
        <f>_10sept_0_all[[#This Row],[H_mag]]-26</f>
        <v>-34.590000000000003</v>
      </c>
      <c r="G117">
        <f>_10sept_0_all[[#This Row],[V_mag]]-26</f>
        <v>-34.6</v>
      </c>
    </row>
    <row r="118" spans="1:7" x14ac:dyDescent="0.25">
      <c r="A118">
        <v>-65</v>
      </c>
      <c r="B118">
        <v>-8.15</v>
      </c>
      <c r="C118">
        <v>105.71</v>
      </c>
      <c r="D118">
        <v>-8.15</v>
      </c>
      <c r="E118">
        <v>105.7</v>
      </c>
      <c r="F118">
        <f>_10sept_0_all[[#This Row],[H_mag]]-26</f>
        <v>-34.15</v>
      </c>
      <c r="G118">
        <f>_10sept_0_all[[#This Row],[V_mag]]-26</f>
        <v>-34.15</v>
      </c>
    </row>
    <row r="119" spans="1:7" x14ac:dyDescent="0.25">
      <c r="A119">
        <v>-64</v>
      </c>
      <c r="B119">
        <v>-7.68</v>
      </c>
      <c r="C119">
        <v>118.31</v>
      </c>
      <c r="D119">
        <v>-7.7</v>
      </c>
      <c r="E119">
        <v>118.13</v>
      </c>
      <c r="F119">
        <f>_10sept_0_all[[#This Row],[H_mag]]-26</f>
        <v>-33.68</v>
      </c>
      <c r="G119">
        <f>_10sept_0_all[[#This Row],[V_mag]]-26</f>
        <v>-33.700000000000003</v>
      </c>
    </row>
    <row r="120" spans="1:7" x14ac:dyDescent="0.25">
      <c r="A120">
        <v>-63</v>
      </c>
      <c r="B120">
        <v>-7.28</v>
      </c>
      <c r="C120">
        <v>128.78</v>
      </c>
      <c r="D120">
        <v>-7.28</v>
      </c>
      <c r="E120">
        <v>128.72999999999999</v>
      </c>
      <c r="F120">
        <f>_10sept_0_all[[#This Row],[H_mag]]-26</f>
        <v>-33.28</v>
      </c>
      <c r="G120">
        <f>_10sept_0_all[[#This Row],[V_mag]]-26</f>
        <v>-33.28</v>
      </c>
    </row>
    <row r="121" spans="1:7" x14ac:dyDescent="0.25">
      <c r="A121">
        <v>-62</v>
      </c>
      <c r="B121">
        <v>-6.91</v>
      </c>
      <c r="C121">
        <v>139.72</v>
      </c>
      <c r="D121">
        <v>-6.92</v>
      </c>
      <c r="E121">
        <v>139.54</v>
      </c>
      <c r="F121">
        <f>_10sept_0_all[[#This Row],[H_mag]]-26</f>
        <v>-32.909999999999997</v>
      </c>
      <c r="G121">
        <f>_10sept_0_all[[#This Row],[V_mag]]-26</f>
        <v>-32.92</v>
      </c>
    </row>
    <row r="122" spans="1:7" x14ac:dyDescent="0.25">
      <c r="A122">
        <v>-61</v>
      </c>
      <c r="B122">
        <v>-6.62</v>
      </c>
      <c r="C122">
        <v>149.66</v>
      </c>
      <c r="D122">
        <v>-6.62</v>
      </c>
      <c r="E122">
        <v>149.53</v>
      </c>
      <c r="F122">
        <f>_10sept_0_all[[#This Row],[H_mag]]-26</f>
        <v>-32.619999999999997</v>
      </c>
      <c r="G122">
        <f>_10sept_0_all[[#This Row],[V_mag]]-26</f>
        <v>-32.619999999999997</v>
      </c>
    </row>
    <row r="123" spans="1:7" x14ac:dyDescent="0.25">
      <c r="A123">
        <v>-60</v>
      </c>
      <c r="B123">
        <v>-6.38</v>
      </c>
      <c r="C123">
        <v>160.52000000000001</v>
      </c>
      <c r="D123">
        <v>-6.39</v>
      </c>
      <c r="E123">
        <v>159.80000000000001</v>
      </c>
      <c r="F123">
        <f>_10sept_0_all[[#This Row],[H_mag]]-26</f>
        <v>-32.380000000000003</v>
      </c>
      <c r="G123">
        <f>_10sept_0_all[[#This Row],[V_mag]]-26</f>
        <v>-32.39</v>
      </c>
    </row>
    <row r="124" spans="1:7" x14ac:dyDescent="0.25">
      <c r="A124">
        <v>-59</v>
      </c>
      <c r="B124">
        <v>-6.16</v>
      </c>
      <c r="C124">
        <v>170.83</v>
      </c>
      <c r="D124">
        <v>-6.17</v>
      </c>
      <c r="E124">
        <v>170.19</v>
      </c>
      <c r="F124">
        <f>_10sept_0_all[[#This Row],[H_mag]]-26</f>
        <v>-32.159999999999997</v>
      </c>
      <c r="G124">
        <f>_10sept_0_all[[#This Row],[V_mag]]-26</f>
        <v>-32.17</v>
      </c>
    </row>
    <row r="125" spans="1:7" x14ac:dyDescent="0.25">
      <c r="A125">
        <v>-58</v>
      </c>
      <c r="B125">
        <v>-5.95</v>
      </c>
      <c r="C125">
        <v>-178.57</v>
      </c>
      <c r="D125">
        <v>-5.95</v>
      </c>
      <c r="E125">
        <v>-178.81</v>
      </c>
      <c r="F125">
        <f>_10sept_0_all[[#This Row],[H_mag]]-26</f>
        <v>-31.95</v>
      </c>
      <c r="G125">
        <f>_10sept_0_all[[#This Row],[V_mag]]-26</f>
        <v>-31.95</v>
      </c>
    </row>
    <row r="126" spans="1:7" x14ac:dyDescent="0.25">
      <c r="A126">
        <v>-57</v>
      </c>
      <c r="B126">
        <v>-5.72</v>
      </c>
      <c r="C126">
        <v>-167.59</v>
      </c>
      <c r="D126">
        <v>-5.73</v>
      </c>
      <c r="E126">
        <v>-167.66</v>
      </c>
      <c r="F126">
        <f>_10sept_0_all[[#This Row],[H_mag]]-26</f>
        <v>-31.72</v>
      </c>
      <c r="G126">
        <f>_10sept_0_all[[#This Row],[V_mag]]-26</f>
        <v>-31.73</v>
      </c>
    </row>
    <row r="127" spans="1:7" x14ac:dyDescent="0.25">
      <c r="A127">
        <v>-56</v>
      </c>
      <c r="B127">
        <v>-5.46</v>
      </c>
      <c r="C127">
        <v>-156.91</v>
      </c>
      <c r="D127">
        <v>-5.48</v>
      </c>
      <c r="E127">
        <v>-156.87</v>
      </c>
      <c r="F127">
        <f>_10sept_0_all[[#This Row],[H_mag]]-26</f>
        <v>-31.46</v>
      </c>
      <c r="G127">
        <f>_10sept_0_all[[#This Row],[V_mag]]-26</f>
        <v>-31.48</v>
      </c>
    </row>
    <row r="128" spans="1:7" x14ac:dyDescent="0.25">
      <c r="A128">
        <v>-55</v>
      </c>
      <c r="B128">
        <v>-5.21</v>
      </c>
      <c r="C128">
        <v>-146.79</v>
      </c>
      <c r="D128">
        <v>-5.22</v>
      </c>
      <c r="E128">
        <v>-146.75</v>
      </c>
      <c r="F128">
        <f>_10sept_0_all[[#This Row],[H_mag]]-26</f>
        <v>-31.21</v>
      </c>
      <c r="G128">
        <f>_10sept_0_all[[#This Row],[V_mag]]-26</f>
        <v>-31.22</v>
      </c>
    </row>
    <row r="129" spans="1:7" x14ac:dyDescent="0.25">
      <c r="A129">
        <v>-54</v>
      </c>
      <c r="B129">
        <v>-4.9400000000000004</v>
      </c>
      <c r="C129">
        <v>-135.82</v>
      </c>
      <c r="D129">
        <v>-4.95</v>
      </c>
      <c r="E129">
        <v>-135.79</v>
      </c>
      <c r="F129">
        <f>_10sept_0_all[[#This Row],[H_mag]]-26</f>
        <v>-30.94</v>
      </c>
      <c r="G129">
        <f>_10sept_0_all[[#This Row],[V_mag]]-26</f>
        <v>-30.95</v>
      </c>
    </row>
    <row r="130" spans="1:7" x14ac:dyDescent="0.25">
      <c r="A130">
        <v>-53</v>
      </c>
      <c r="B130">
        <v>-4.71</v>
      </c>
      <c r="C130">
        <v>-126.26</v>
      </c>
      <c r="D130">
        <v>-4.72</v>
      </c>
      <c r="E130">
        <v>-125.78</v>
      </c>
      <c r="F130">
        <f>_10sept_0_all[[#This Row],[H_mag]]-26</f>
        <v>-30.71</v>
      </c>
      <c r="G130">
        <f>_10sept_0_all[[#This Row],[V_mag]]-26</f>
        <v>-30.72</v>
      </c>
    </row>
    <row r="131" spans="1:7" x14ac:dyDescent="0.25">
      <c r="A131">
        <v>-52</v>
      </c>
      <c r="B131">
        <v>-4.5199999999999996</v>
      </c>
      <c r="C131">
        <v>-116.61</v>
      </c>
      <c r="D131">
        <v>-4.53</v>
      </c>
      <c r="E131">
        <v>-116.19</v>
      </c>
      <c r="F131">
        <f>_10sept_0_all[[#This Row],[H_mag]]-26</f>
        <v>-30.52</v>
      </c>
      <c r="G131">
        <f>_10sept_0_all[[#This Row],[V_mag]]-26</f>
        <v>-30.53</v>
      </c>
    </row>
    <row r="132" spans="1:7" x14ac:dyDescent="0.25">
      <c r="A132">
        <v>-51</v>
      </c>
      <c r="B132">
        <v>-4.38</v>
      </c>
      <c r="C132">
        <v>-107.83</v>
      </c>
      <c r="D132">
        <v>-4.3899999999999997</v>
      </c>
      <c r="E132">
        <v>-107.31</v>
      </c>
      <c r="F132">
        <f>_10sept_0_all[[#This Row],[H_mag]]-26</f>
        <v>-30.38</v>
      </c>
      <c r="G132">
        <f>_10sept_0_all[[#This Row],[V_mag]]-26</f>
        <v>-30.39</v>
      </c>
    </row>
    <row r="133" spans="1:7" x14ac:dyDescent="0.25">
      <c r="A133">
        <v>-50</v>
      </c>
      <c r="B133">
        <v>-4.28</v>
      </c>
      <c r="C133">
        <v>-97.27</v>
      </c>
      <c r="D133">
        <v>-4.29</v>
      </c>
      <c r="E133">
        <v>-97.46</v>
      </c>
      <c r="F133">
        <f>_10sept_0_all[[#This Row],[H_mag]]-26</f>
        <v>-30.28</v>
      </c>
      <c r="G133">
        <f>_10sept_0_all[[#This Row],[V_mag]]-26</f>
        <v>-30.29</v>
      </c>
    </row>
    <row r="134" spans="1:7" x14ac:dyDescent="0.25">
      <c r="A134">
        <v>-49</v>
      </c>
      <c r="B134">
        <v>-4.2300000000000004</v>
      </c>
      <c r="C134">
        <v>-88.37</v>
      </c>
      <c r="D134">
        <v>-4.24</v>
      </c>
      <c r="E134">
        <v>-88.19</v>
      </c>
      <c r="F134">
        <f>_10sept_0_all[[#This Row],[H_mag]]-26</f>
        <v>-30.23</v>
      </c>
      <c r="G134">
        <f>_10sept_0_all[[#This Row],[V_mag]]-26</f>
        <v>-30.240000000000002</v>
      </c>
    </row>
    <row r="135" spans="1:7" x14ac:dyDescent="0.25">
      <c r="A135">
        <v>-48</v>
      </c>
      <c r="B135">
        <v>-4.21</v>
      </c>
      <c r="C135">
        <v>-79.2</v>
      </c>
      <c r="D135">
        <v>-4.22</v>
      </c>
      <c r="E135">
        <v>-79.98</v>
      </c>
      <c r="F135">
        <f>_10sept_0_all[[#This Row],[H_mag]]-26</f>
        <v>-30.21</v>
      </c>
      <c r="G135">
        <f>_10sept_0_all[[#This Row],[V_mag]]-26</f>
        <v>-30.22</v>
      </c>
    </row>
    <row r="136" spans="1:7" x14ac:dyDescent="0.25">
      <c r="A136">
        <v>-47</v>
      </c>
      <c r="B136">
        <v>-4.22</v>
      </c>
      <c r="C136">
        <v>-70.55</v>
      </c>
      <c r="D136">
        <v>-4.2300000000000004</v>
      </c>
      <c r="E136">
        <v>-70.87</v>
      </c>
      <c r="F136">
        <f>_10sept_0_all[[#This Row],[H_mag]]-26</f>
        <v>-30.22</v>
      </c>
      <c r="G136">
        <f>_10sept_0_all[[#This Row],[V_mag]]-26</f>
        <v>-30.23</v>
      </c>
    </row>
    <row r="137" spans="1:7" x14ac:dyDescent="0.25">
      <c r="A137">
        <v>-46</v>
      </c>
      <c r="B137">
        <v>-4.29</v>
      </c>
      <c r="C137">
        <v>-62.16</v>
      </c>
      <c r="D137">
        <v>-4.3</v>
      </c>
      <c r="E137">
        <v>-62.48</v>
      </c>
      <c r="F137">
        <f>_10sept_0_all[[#This Row],[H_mag]]-26</f>
        <v>-30.29</v>
      </c>
      <c r="G137">
        <f>_10sept_0_all[[#This Row],[V_mag]]-26</f>
        <v>-30.3</v>
      </c>
    </row>
    <row r="138" spans="1:7" x14ac:dyDescent="0.25">
      <c r="A138">
        <v>-45</v>
      </c>
      <c r="B138">
        <v>-4.43</v>
      </c>
      <c r="C138">
        <v>-53.98</v>
      </c>
      <c r="D138">
        <v>-4.43</v>
      </c>
      <c r="E138">
        <v>-53.88</v>
      </c>
      <c r="F138">
        <f>_10sept_0_all[[#This Row],[H_mag]]-26</f>
        <v>-30.43</v>
      </c>
      <c r="G138">
        <f>_10sept_0_all[[#This Row],[V_mag]]-26</f>
        <v>-30.43</v>
      </c>
    </row>
    <row r="139" spans="1:7" x14ac:dyDescent="0.25">
      <c r="A139">
        <v>-44</v>
      </c>
      <c r="B139">
        <v>-4.62</v>
      </c>
      <c r="C139">
        <v>-45.23</v>
      </c>
      <c r="D139">
        <v>-4.63</v>
      </c>
      <c r="E139">
        <v>-45.43</v>
      </c>
      <c r="F139">
        <f>_10sept_0_all[[#This Row],[H_mag]]-26</f>
        <v>-30.62</v>
      </c>
      <c r="G139">
        <f>_10sept_0_all[[#This Row],[V_mag]]-26</f>
        <v>-30.63</v>
      </c>
    </row>
    <row r="140" spans="1:7" x14ac:dyDescent="0.25">
      <c r="A140">
        <v>-43</v>
      </c>
      <c r="B140">
        <v>-4.88</v>
      </c>
      <c r="C140">
        <v>-36.49</v>
      </c>
      <c r="D140">
        <v>-4.9000000000000004</v>
      </c>
      <c r="E140">
        <v>-36.58</v>
      </c>
      <c r="F140">
        <f>_10sept_0_all[[#This Row],[H_mag]]-26</f>
        <v>-30.88</v>
      </c>
      <c r="G140">
        <f>_10sept_0_all[[#This Row],[V_mag]]-26</f>
        <v>-30.9</v>
      </c>
    </row>
    <row r="141" spans="1:7" x14ac:dyDescent="0.25">
      <c r="A141">
        <v>-42</v>
      </c>
      <c r="B141">
        <v>-5.22</v>
      </c>
      <c r="C141">
        <v>-27.33</v>
      </c>
      <c r="D141">
        <v>-5.22</v>
      </c>
      <c r="E141">
        <v>-27.03</v>
      </c>
      <c r="F141">
        <f>_10sept_0_all[[#This Row],[H_mag]]-26</f>
        <v>-31.22</v>
      </c>
      <c r="G141">
        <f>_10sept_0_all[[#This Row],[V_mag]]-26</f>
        <v>-31.22</v>
      </c>
    </row>
    <row r="142" spans="1:7" x14ac:dyDescent="0.25">
      <c r="A142">
        <v>-41</v>
      </c>
      <c r="B142">
        <v>-5.57</v>
      </c>
      <c r="C142">
        <v>-18.149999999999999</v>
      </c>
      <c r="D142">
        <v>-5.58</v>
      </c>
      <c r="E142">
        <v>-18.12</v>
      </c>
      <c r="F142">
        <f>_10sept_0_all[[#This Row],[H_mag]]-26</f>
        <v>-31.57</v>
      </c>
      <c r="G142">
        <f>_10sept_0_all[[#This Row],[V_mag]]-26</f>
        <v>-31.58</v>
      </c>
    </row>
    <row r="143" spans="1:7" x14ac:dyDescent="0.25">
      <c r="A143">
        <v>-40</v>
      </c>
      <c r="B143">
        <v>-5.95</v>
      </c>
      <c r="C143">
        <v>-9.11</v>
      </c>
      <c r="D143">
        <v>-5.96</v>
      </c>
      <c r="E143">
        <v>-9.24</v>
      </c>
      <c r="F143">
        <f>_10sept_0_all[[#This Row],[H_mag]]-26</f>
        <v>-31.95</v>
      </c>
      <c r="G143">
        <f>_10sept_0_all[[#This Row],[V_mag]]-26</f>
        <v>-31.96</v>
      </c>
    </row>
    <row r="144" spans="1:7" x14ac:dyDescent="0.25">
      <c r="A144">
        <v>-39</v>
      </c>
      <c r="B144">
        <v>-6.36</v>
      </c>
      <c r="C144">
        <v>0.01</v>
      </c>
      <c r="D144">
        <v>-6.38</v>
      </c>
      <c r="E144">
        <v>-0.11</v>
      </c>
      <c r="F144">
        <f>_10sept_0_all[[#This Row],[H_mag]]-26</f>
        <v>-32.36</v>
      </c>
      <c r="G144">
        <f>_10sept_0_all[[#This Row],[V_mag]]-26</f>
        <v>-32.380000000000003</v>
      </c>
    </row>
    <row r="145" spans="1:7" x14ac:dyDescent="0.25">
      <c r="A145">
        <v>-38</v>
      </c>
      <c r="B145">
        <v>-6.86</v>
      </c>
      <c r="C145">
        <v>10.029999999999999</v>
      </c>
      <c r="D145">
        <v>-6.88</v>
      </c>
      <c r="E145">
        <v>9.57</v>
      </c>
      <c r="F145">
        <f>_10sept_0_all[[#This Row],[H_mag]]-26</f>
        <v>-32.86</v>
      </c>
      <c r="G145">
        <f>_10sept_0_all[[#This Row],[V_mag]]-26</f>
        <v>-32.880000000000003</v>
      </c>
    </row>
    <row r="146" spans="1:7" x14ac:dyDescent="0.25">
      <c r="A146">
        <v>-37</v>
      </c>
      <c r="B146">
        <v>-7.47</v>
      </c>
      <c r="C146">
        <v>19.39</v>
      </c>
      <c r="D146">
        <v>-7.49</v>
      </c>
      <c r="E146">
        <v>19.28</v>
      </c>
      <c r="F146">
        <f>_10sept_0_all[[#This Row],[H_mag]]-26</f>
        <v>-33.47</v>
      </c>
      <c r="G146">
        <f>_10sept_0_all[[#This Row],[V_mag]]-26</f>
        <v>-33.49</v>
      </c>
    </row>
    <row r="147" spans="1:7" x14ac:dyDescent="0.25">
      <c r="A147">
        <v>-36</v>
      </c>
      <c r="B147">
        <v>-8.1999999999999993</v>
      </c>
      <c r="C147">
        <v>30.09</v>
      </c>
      <c r="D147">
        <v>-8.1999999999999993</v>
      </c>
      <c r="E147">
        <v>30.01</v>
      </c>
      <c r="F147">
        <f>_10sept_0_all[[#This Row],[H_mag]]-26</f>
        <v>-34.200000000000003</v>
      </c>
      <c r="G147">
        <f>_10sept_0_all[[#This Row],[V_mag]]-26</f>
        <v>-34.200000000000003</v>
      </c>
    </row>
    <row r="148" spans="1:7" x14ac:dyDescent="0.25">
      <c r="A148">
        <v>-35</v>
      </c>
      <c r="B148">
        <v>-9.01</v>
      </c>
      <c r="C148">
        <v>41.6</v>
      </c>
      <c r="D148">
        <v>-9.0299999999999994</v>
      </c>
      <c r="E148">
        <v>41.51</v>
      </c>
      <c r="F148">
        <f>_10sept_0_all[[#This Row],[H_mag]]-26</f>
        <v>-35.01</v>
      </c>
      <c r="G148">
        <f>_10sept_0_all[[#This Row],[V_mag]]-26</f>
        <v>-35.03</v>
      </c>
    </row>
    <row r="149" spans="1:7" x14ac:dyDescent="0.25">
      <c r="A149">
        <v>-34</v>
      </c>
      <c r="B149">
        <v>-9.89</v>
      </c>
      <c r="C149">
        <v>55.58</v>
      </c>
      <c r="D149">
        <v>-9.8800000000000008</v>
      </c>
      <c r="E149">
        <v>55.4</v>
      </c>
      <c r="F149">
        <f>_10sept_0_all[[#This Row],[H_mag]]-26</f>
        <v>-35.89</v>
      </c>
      <c r="G149">
        <f>_10sept_0_all[[#This Row],[V_mag]]-26</f>
        <v>-35.880000000000003</v>
      </c>
    </row>
    <row r="150" spans="1:7" x14ac:dyDescent="0.25">
      <c r="A150">
        <v>-33</v>
      </c>
      <c r="B150">
        <v>-10.59</v>
      </c>
      <c r="C150">
        <v>71.83</v>
      </c>
      <c r="D150">
        <v>-10.58</v>
      </c>
      <c r="E150">
        <v>71.989999999999995</v>
      </c>
      <c r="F150">
        <f>_10sept_0_all[[#This Row],[H_mag]]-26</f>
        <v>-36.590000000000003</v>
      </c>
      <c r="G150">
        <f>_10sept_0_all[[#This Row],[V_mag]]-26</f>
        <v>-36.58</v>
      </c>
    </row>
    <row r="151" spans="1:7" x14ac:dyDescent="0.25">
      <c r="A151">
        <v>-32</v>
      </c>
      <c r="B151">
        <v>-10.97</v>
      </c>
      <c r="C151">
        <v>89.23</v>
      </c>
      <c r="D151">
        <v>-10.93</v>
      </c>
      <c r="E151">
        <v>89.1</v>
      </c>
      <c r="F151">
        <f>_10sept_0_all[[#This Row],[H_mag]]-26</f>
        <v>-36.97</v>
      </c>
      <c r="G151">
        <f>_10sept_0_all[[#This Row],[V_mag]]-26</f>
        <v>-36.93</v>
      </c>
    </row>
    <row r="152" spans="1:7" x14ac:dyDescent="0.25">
      <c r="A152">
        <v>-31</v>
      </c>
      <c r="B152">
        <v>-10.9</v>
      </c>
      <c r="C152">
        <v>107.22</v>
      </c>
      <c r="D152">
        <v>-10.87</v>
      </c>
      <c r="E152">
        <v>106.76</v>
      </c>
      <c r="F152">
        <f>_10sept_0_all[[#This Row],[H_mag]]-26</f>
        <v>-36.9</v>
      </c>
      <c r="G152">
        <f>_10sept_0_all[[#This Row],[V_mag]]-26</f>
        <v>-36.869999999999997</v>
      </c>
    </row>
    <row r="153" spans="1:7" x14ac:dyDescent="0.25">
      <c r="A153">
        <v>-30</v>
      </c>
      <c r="B153">
        <v>-10.44</v>
      </c>
      <c r="C153">
        <v>124.3</v>
      </c>
      <c r="D153">
        <v>-10.41</v>
      </c>
      <c r="E153">
        <v>124.26</v>
      </c>
      <c r="F153">
        <f>_10sept_0_all[[#This Row],[H_mag]]-26</f>
        <v>-36.44</v>
      </c>
      <c r="G153">
        <f>_10sept_0_all[[#This Row],[V_mag]]-26</f>
        <v>-36.409999999999997</v>
      </c>
    </row>
    <row r="154" spans="1:7" x14ac:dyDescent="0.25">
      <c r="A154">
        <v>-29</v>
      </c>
      <c r="B154">
        <v>-9.68</v>
      </c>
      <c r="C154">
        <v>139.16999999999999</v>
      </c>
      <c r="D154">
        <v>-9.67</v>
      </c>
      <c r="E154">
        <v>139.35</v>
      </c>
      <c r="F154">
        <f>_10sept_0_all[[#This Row],[H_mag]]-26</f>
        <v>-35.68</v>
      </c>
      <c r="G154">
        <f>_10sept_0_all[[#This Row],[V_mag]]-26</f>
        <v>-35.67</v>
      </c>
    </row>
    <row r="155" spans="1:7" x14ac:dyDescent="0.25">
      <c r="A155">
        <v>-28</v>
      </c>
      <c r="B155">
        <v>-8.8000000000000007</v>
      </c>
      <c r="C155">
        <v>151.87</v>
      </c>
      <c r="D155">
        <v>-8.7799999999999994</v>
      </c>
      <c r="E155">
        <v>151.82</v>
      </c>
      <c r="F155">
        <f>_10sept_0_all[[#This Row],[H_mag]]-26</f>
        <v>-34.799999999999997</v>
      </c>
      <c r="G155">
        <f>_10sept_0_all[[#This Row],[V_mag]]-26</f>
        <v>-34.78</v>
      </c>
    </row>
    <row r="156" spans="1:7" x14ac:dyDescent="0.25">
      <c r="A156">
        <v>-27</v>
      </c>
      <c r="B156">
        <v>-7.87</v>
      </c>
      <c r="C156">
        <v>162.94</v>
      </c>
      <c r="D156">
        <v>-7.85</v>
      </c>
      <c r="E156">
        <v>163</v>
      </c>
      <c r="F156">
        <f>_10sept_0_all[[#This Row],[H_mag]]-26</f>
        <v>-33.869999999999997</v>
      </c>
      <c r="G156">
        <f>_10sept_0_all[[#This Row],[V_mag]]-26</f>
        <v>-33.85</v>
      </c>
    </row>
    <row r="157" spans="1:7" x14ac:dyDescent="0.25">
      <c r="A157">
        <v>-26</v>
      </c>
      <c r="B157">
        <v>-6.9</v>
      </c>
      <c r="C157">
        <v>172.73</v>
      </c>
      <c r="D157">
        <v>-6.89</v>
      </c>
      <c r="E157">
        <v>172.83</v>
      </c>
      <c r="F157">
        <f>_10sept_0_all[[#This Row],[H_mag]]-26</f>
        <v>-32.9</v>
      </c>
      <c r="G157">
        <f>_10sept_0_all[[#This Row],[V_mag]]-26</f>
        <v>-32.89</v>
      </c>
    </row>
    <row r="158" spans="1:7" x14ac:dyDescent="0.25">
      <c r="A158">
        <v>-25</v>
      </c>
      <c r="B158">
        <v>-5.99</v>
      </c>
      <c r="C158">
        <v>-179.08</v>
      </c>
      <c r="D158">
        <v>-5.97</v>
      </c>
      <c r="E158">
        <v>-179.2</v>
      </c>
      <c r="F158">
        <f>_10sept_0_all[[#This Row],[H_mag]]-26</f>
        <v>-31.990000000000002</v>
      </c>
      <c r="G158">
        <f>_10sept_0_all[[#This Row],[V_mag]]-26</f>
        <v>-31.97</v>
      </c>
    </row>
    <row r="159" spans="1:7" x14ac:dyDescent="0.25">
      <c r="A159">
        <v>-24</v>
      </c>
      <c r="B159">
        <v>-5.15</v>
      </c>
      <c r="C159">
        <v>-172.14</v>
      </c>
      <c r="D159">
        <v>-5.15</v>
      </c>
      <c r="E159">
        <v>-172.22</v>
      </c>
      <c r="F159">
        <f>_10sept_0_all[[#This Row],[H_mag]]-26</f>
        <v>-31.15</v>
      </c>
      <c r="G159">
        <f>_10sept_0_all[[#This Row],[V_mag]]-26</f>
        <v>-31.15</v>
      </c>
    </row>
    <row r="160" spans="1:7" x14ac:dyDescent="0.25">
      <c r="A160">
        <v>-23</v>
      </c>
      <c r="B160">
        <v>-4.4000000000000004</v>
      </c>
      <c r="C160">
        <v>-166.18</v>
      </c>
      <c r="D160">
        <v>-4.3899999999999997</v>
      </c>
      <c r="E160">
        <v>-166.2</v>
      </c>
      <c r="F160">
        <f>_10sept_0_all[[#This Row],[H_mag]]-26</f>
        <v>-30.4</v>
      </c>
      <c r="G160">
        <f>_10sept_0_all[[#This Row],[V_mag]]-26</f>
        <v>-30.39</v>
      </c>
    </row>
    <row r="161" spans="1:7" x14ac:dyDescent="0.25">
      <c r="A161">
        <v>-22</v>
      </c>
      <c r="B161">
        <v>-3.69</v>
      </c>
      <c r="C161">
        <v>-160.63</v>
      </c>
      <c r="D161">
        <v>-3.69</v>
      </c>
      <c r="E161">
        <v>-160.72999999999999</v>
      </c>
      <c r="F161">
        <f>_10sept_0_all[[#This Row],[H_mag]]-26</f>
        <v>-29.69</v>
      </c>
      <c r="G161">
        <f>_10sept_0_all[[#This Row],[V_mag]]-26</f>
        <v>-29.69</v>
      </c>
    </row>
    <row r="162" spans="1:7" x14ac:dyDescent="0.25">
      <c r="A162">
        <v>-21</v>
      </c>
      <c r="B162">
        <v>-3.07</v>
      </c>
      <c r="C162">
        <v>-155.77000000000001</v>
      </c>
      <c r="D162">
        <v>-3.06</v>
      </c>
      <c r="E162">
        <v>-155.80000000000001</v>
      </c>
      <c r="F162">
        <f>_10sept_0_all[[#This Row],[H_mag]]-26</f>
        <v>-29.07</v>
      </c>
      <c r="G162">
        <f>_10sept_0_all[[#This Row],[V_mag]]-26</f>
        <v>-29.06</v>
      </c>
    </row>
    <row r="163" spans="1:7" x14ac:dyDescent="0.25">
      <c r="A163">
        <v>-20</v>
      </c>
      <c r="B163">
        <v>-2.5099999999999998</v>
      </c>
      <c r="C163">
        <v>-151.53</v>
      </c>
      <c r="D163">
        <v>-2.5099999999999998</v>
      </c>
      <c r="E163">
        <v>-151.41999999999999</v>
      </c>
      <c r="F163">
        <f>_10sept_0_all[[#This Row],[H_mag]]-26</f>
        <v>-28.509999999999998</v>
      </c>
      <c r="G163">
        <f>_10sept_0_all[[#This Row],[V_mag]]-26</f>
        <v>-28.509999999999998</v>
      </c>
    </row>
    <row r="164" spans="1:7" x14ac:dyDescent="0.25">
      <c r="A164">
        <v>-19</v>
      </c>
      <c r="B164">
        <v>-2</v>
      </c>
      <c r="C164">
        <v>-148.37</v>
      </c>
      <c r="D164">
        <v>-2</v>
      </c>
      <c r="E164">
        <v>-148.33000000000001</v>
      </c>
      <c r="F164">
        <f>_10sept_0_all[[#This Row],[H_mag]]-26</f>
        <v>-28</v>
      </c>
      <c r="G164">
        <f>_10sept_0_all[[#This Row],[V_mag]]-26</f>
        <v>-28</v>
      </c>
    </row>
    <row r="165" spans="1:7" x14ac:dyDescent="0.25">
      <c r="A165">
        <v>-18</v>
      </c>
      <c r="B165">
        <v>-1.56</v>
      </c>
      <c r="C165">
        <v>-144.91999999999999</v>
      </c>
      <c r="D165">
        <v>-1.56</v>
      </c>
      <c r="E165">
        <v>-144.94</v>
      </c>
      <c r="F165">
        <f>_10sept_0_all[[#This Row],[H_mag]]-26</f>
        <v>-27.56</v>
      </c>
      <c r="G165">
        <f>_10sept_0_all[[#This Row],[V_mag]]-26</f>
        <v>-27.56</v>
      </c>
    </row>
    <row r="166" spans="1:7" x14ac:dyDescent="0.25">
      <c r="A166">
        <v>-17</v>
      </c>
      <c r="B166">
        <v>-1.17</v>
      </c>
      <c r="C166">
        <v>-142.27000000000001</v>
      </c>
      <c r="D166">
        <v>-1.17</v>
      </c>
      <c r="E166">
        <v>-142.28</v>
      </c>
      <c r="F166">
        <f>_10sept_0_all[[#This Row],[H_mag]]-26</f>
        <v>-27.17</v>
      </c>
      <c r="G166">
        <f>_10sept_0_all[[#This Row],[V_mag]]-26</f>
        <v>-27.17</v>
      </c>
    </row>
    <row r="167" spans="1:7" x14ac:dyDescent="0.25">
      <c r="A167">
        <v>-16</v>
      </c>
      <c r="B167">
        <v>-0.84</v>
      </c>
      <c r="C167">
        <v>-140.07</v>
      </c>
      <c r="D167">
        <v>-0.84</v>
      </c>
      <c r="E167">
        <v>-140.32</v>
      </c>
      <c r="F167">
        <f>_10sept_0_all[[#This Row],[H_mag]]-26</f>
        <v>-26.84</v>
      </c>
      <c r="G167">
        <f>_10sept_0_all[[#This Row],[V_mag]]-26</f>
        <v>-26.84</v>
      </c>
    </row>
    <row r="168" spans="1:7" x14ac:dyDescent="0.25">
      <c r="A168">
        <v>-15</v>
      </c>
      <c r="B168">
        <v>-0.57999999999999996</v>
      </c>
      <c r="C168">
        <v>-138.52000000000001</v>
      </c>
      <c r="D168">
        <v>-0.57999999999999996</v>
      </c>
      <c r="E168">
        <v>-138.66</v>
      </c>
      <c r="F168">
        <f>_10sept_0_all[[#This Row],[H_mag]]-26</f>
        <v>-26.58</v>
      </c>
      <c r="G168">
        <f>_10sept_0_all[[#This Row],[V_mag]]-26</f>
        <v>-26.58</v>
      </c>
    </row>
    <row r="169" spans="1:7" x14ac:dyDescent="0.25">
      <c r="A169">
        <v>-14</v>
      </c>
      <c r="B169">
        <v>-0.35</v>
      </c>
      <c r="C169">
        <v>-137.53</v>
      </c>
      <c r="D169">
        <v>-0.36</v>
      </c>
      <c r="E169">
        <v>-137.56</v>
      </c>
      <c r="F169">
        <f>_10sept_0_all[[#This Row],[H_mag]]-26</f>
        <v>-26.35</v>
      </c>
      <c r="G169">
        <f>_10sept_0_all[[#This Row],[V_mag]]-26</f>
        <v>-26.36</v>
      </c>
    </row>
    <row r="170" spans="1:7" x14ac:dyDescent="0.25">
      <c r="A170">
        <v>-13</v>
      </c>
      <c r="B170">
        <v>-0.18</v>
      </c>
      <c r="C170">
        <v>-137.04</v>
      </c>
      <c r="D170">
        <v>-0.19</v>
      </c>
      <c r="E170">
        <v>-137.16</v>
      </c>
      <c r="F170">
        <f>_10sept_0_all[[#This Row],[H_mag]]-26</f>
        <v>-26.18</v>
      </c>
      <c r="G170">
        <f>_10sept_0_all[[#This Row],[V_mag]]-26</f>
        <v>-26.19</v>
      </c>
    </row>
    <row r="171" spans="1:7" x14ac:dyDescent="0.25">
      <c r="A171">
        <v>-12</v>
      </c>
      <c r="B171">
        <v>-7.0000000000000007E-2</v>
      </c>
      <c r="C171">
        <v>-137</v>
      </c>
      <c r="D171">
        <v>-0.08</v>
      </c>
      <c r="E171">
        <v>-137.16999999999999</v>
      </c>
      <c r="F171">
        <f>_10sept_0_all[[#This Row],[H_mag]]-26</f>
        <v>-26.07</v>
      </c>
      <c r="G171">
        <f>_10sept_0_all[[#This Row],[V_mag]]-26</f>
        <v>-26.08</v>
      </c>
    </row>
    <row r="172" spans="1:7" x14ac:dyDescent="0.25">
      <c r="A172">
        <v>-11</v>
      </c>
      <c r="B172">
        <v>-0.01</v>
      </c>
      <c r="C172">
        <v>-137.56</v>
      </c>
      <c r="D172">
        <v>-0.01</v>
      </c>
      <c r="E172">
        <v>-137.63999999999999</v>
      </c>
      <c r="F172">
        <f>_10sept_0_all[[#This Row],[H_mag]]-26</f>
        <v>-26.01</v>
      </c>
      <c r="G172">
        <f>_10sept_0_all[[#This Row],[V_mag]]-26</f>
        <v>-26.01</v>
      </c>
    </row>
    <row r="173" spans="1:7" x14ac:dyDescent="0.25">
      <c r="A173">
        <v>-10</v>
      </c>
      <c r="B173">
        <v>0</v>
      </c>
      <c r="C173">
        <v>-138.68</v>
      </c>
      <c r="D173">
        <v>-0.01</v>
      </c>
      <c r="E173">
        <v>-138.72999999999999</v>
      </c>
      <c r="F173">
        <f>_10sept_0_all[[#This Row],[H_mag]]-26</f>
        <v>-26</v>
      </c>
      <c r="G173">
        <f>_10sept_0_all[[#This Row],[V_mag]]-26</f>
        <v>-26.01</v>
      </c>
    </row>
    <row r="174" spans="1:7" x14ac:dyDescent="0.25">
      <c r="A174">
        <v>-9</v>
      </c>
      <c r="B174">
        <v>-0.06</v>
      </c>
      <c r="C174">
        <v>-139.88</v>
      </c>
      <c r="D174">
        <v>-7.0000000000000007E-2</v>
      </c>
      <c r="E174">
        <v>-139.77000000000001</v>
      </c>
      <c r="F174">
        <f>_10sept_0_all[[#This Row],[H_mag]]-26</f>
        <v>-26.06</v>
      </c>
      <c r="G174">
        <f>_10sept_0_all[[#This Row],[V_mag]]-26</f>
        <v>-26.07</v>
      </c>
    </row>
    <row r="175" spans="1:7" x14ac:dyDescent="0.25">
      <c r="A175">
        <v>-8</v>
      </c>
      <c r="B175">
        <v>-0.18</v>
      </c>
      <c r="C175">
        <v>-142.36000000000001</v>
      </c>
      <c r="D175">
        <v>-0.19</v>
      </c>
      <c r="E175">
        <v>-142.37</v>
      </c>
      <c r="F175">
        <f>_10sept_0_all[[#This Row],[H_mag]]-26</f>
        <v>-26.18</v>
      </c>
      <c r="G175">
        <f>_10sept_0_all[[#This Row],[V_mag]]-26</f>
        <v>-26.19</v>
      </c>
    </row>
    <row r="176" spans="1:7" x14ac:dyDescent="0.25">
      <c r="A176">
        <v>-7</v>
      </c>
      <c r="B176">
        <v>-0.36</v>
      </c>
      <c r="C176">
        <v>-144.96</v>
      </c>
      <c r="D176">
        <v>-0.37</v>
      </c>
      <c r="E176">
        <v>-145.09</v>
      </c>
      <c r="F176">
        <f>_10sept_0_all[[#This Row],[H_mag]]-26</f>
        <v>-26.36</v>
      </c>
      <c r="G176">
        <f>_10sept_0_all[[#This Row],[V_mag]]-26</f>
        <v>-26.37</v>
      </c>
    </row>
    <row r="177" spans="1:7" x14ac:dyDescent="0.25">
      <c r="A177">
        <v>-6</v>
      </c>
      <c r="B177">
        <v>-0.62</v>
      </c>
      <c r="C177">
        <v>-148.44999999999999</v>
      </c>
      <c r="D177">
        <v>-0.62</v>
      </c>
      <c r="E177">
        <v>-148.44999999999999</v>
      </c>
      <c r="F177">
        <f>_10sept_0_all[[#This Row],[H_mag]]-26</f>
        <v>-26.62</v>
      </c>
      <c r="G177">
        <f>_10sept_0_all[[#This Row],[V_mag]]-26</f>
        <v>-26.62</v>
      </c>
    </row>
    <row r="178" spans="1:7" x14ac:dyDescent="0.25">
      <c r="A178">
        <v>-5</v>
      </c>
      <c r="B178">
        <v>-0.91</v>
      </c>
      <c r="C178">
        <v>-152.80000000000001</v>
      </c>
      <c r="D178">
        <v>-0.91</v>
      </c>
      <c r="E178">
        <v>-152.94999999999999</v>
      </c>
      <c r="F178">
        <f>_10sept_0_all[[#This Row],[H_mag]]-26</f>
        <v>-26.91</v>
      </c>
      <c r="G178">
        <f>_10sept_0_all[[#This Row],[V_mag]]-26</f>
        <v>-26.91</v>
      </c>
    </row>
    <row r="179" spans="1:7" x14ac:dyDescent="0.25">
      <c r="A179">
        <v>-4</v>
      </c>
      <c r="B179">
        <v>-1.25</v>
      </c>
      <c r="C179">
        <v>-157.65</v>
      </c>
      <c r="D179">
        <v>-1.26</v>
      </c>
      <c r="E179">
        <v>-157.66</v>
      </c>
      <c r="F179">
        <f>_10sept_0_all[[#This Row],[H_mag]]-26</f>
        <v>-27.25</v>
      </c>
      <c r="G179">
        <f>_10sept_0_all[[#This Row],[V_mag]]-26</f>
        <v>-27.26</v>
      </c>
    </row>
    <row r="180" spans="1:7" x14ac:dyDescent="0.25">
      <c r="A180">
        <v>-3</v>
      </c>
      <c r="B180">
        <v>-1.63</v>
      </c>
      <c r="C180">
        <v>-163.16999999999999</v>
      </c>
      <c r="D180">
        <v>-1.64</v>
      </c>
      <c r="E180">
        <v>-163.22</v>
      </c>
      <c r="F180">
        <f>_10sept_0_all[[#This Row],[H_mag]]-26</f>
        <v>-27.63</v>
      </c>
      <c r="G180">
        <f>_10sept_0_all[[#This Row],[V_mag]]-26</f>
        <v>-27.64</v>
      </c>
    </row>
    <row r="181" spans="1:7" x14ac:dyDescent="0.25">
      <c r="A181">
        <v>-2</v>
      </c>
      <c r="B181">
        <v>-2.0299999999999998</v>
      </c>
      <c r="C181">
        <v>-169.67</v>
      </c>
      <c r="D181">
        <v>-2.0499999999999998</v>
      </c>
      <c r="E181">
        <v>-169.63</v>
      </c>
      <c r="F181">
        <f>_10sept_0_all[[#This Row],[H_mag]]-26</f>
        <v>-28.03</v>
      </c>
      <c r="G181">
        <f>_10sept_0_all[[#This Row],[V_mag]]-26</f>
        <v>-28.05</v>
      </c>
    </row>
    <row r="182" spans="1:7" x14ac:dyDescent="0.25">
      <c r="A182">
        <v>-1</v>
      </c>
      <c r="B182">
        <v>-2.4500000000000002</v>
      </c>
      <c r="C182">
        <v>-176.83</v>
      </c>
      <c r="D182">
        <v>-2.4700000000000002</v>
      </c>
      <c r="E182">
        <v>-176.76</v>
      </c>
      <c r="F182">
        <f>_10sept_0_all[[#This Row],[H_mag]]-26</f>
        <v>-28.45</v>
      </c>
      <c r="G182">
        <f>_10sept_0_all[[#This Row],[V_mag]]-26</f>
        <v>-28.47</v>
      </c>
    </row>
    <row r="183" spans="1:7" x14ac:dyDescent="0.25">
      <c r="A183">
        <v>0</v>
      </c>
      <c r="B183">
        <v>-2.88</v>
      </c>
      <c r="C183">
        <v>175.39</v>
      </c>
      <c r="D183">
        <v>-2.9</v>
      </c>
      <c r="E183">
        <v>175.51</v>
      </c>
      <c r="F183">
        <f>_10sept_0_all[[#This Row],[H_mag]]-26</f>
        <v>-28.88</v>
      </c>
      <c r="G183">
        <f>_10sept_0_all[[#This Row],[V_mag]]-26</f>
        <v>-28.9</v>
      </c>
    </row>
    <row r="184" spans="1:7" x14ac:dyDescent="0.25">
      <c r="A184">
        <v>1</v>
      </c>
      <c r="B184">
        <v>-3.3</v>
      </c>
      <c r="C184">
        <v>166.48</v>
      </c>
      <c r="D184">
        <v>-3.32</v>
      </c>
      <c r="E184">
        <v>166.44</v>
      </c>
      <c r="F184">
        <f>_10sept_0_all[[#This Row],[H_mag]]-26</f>
        <v>-29.3</v>
      </c>
      <c r="G184">
        <f>_10sept_0_all[[#This Row],[V_mag]]-26</f>
        <v>-29.32</v>
      </c>
    </row>
    <row r="185" spans="1:7" x14ac:dyDescent="0.25">
      <c r="A185">
        <v>2</v>
      </c>
      <c r="B185">
        <v>-3.7</v>
      </c>
      <c r="C185">
        <v>156.88</v>
      </c>
      <c r="D185">
        <v>-3.72</v>
      </c>
      <c r="E185">
        <v>156.80000000000001</v>
      </c>
      <c r="F185">
        <f>_10sept_0_all[[#This Row],[H_mag]]-26</f>
        <v>-29.7</v>
      </c>
      <c r="G185">
        <f>_10sept_0_all[[#This Row],[V_mag]]-26</f>
        <v>-29.72</v>
      </c>
    </row>
    <row r="186" spans="1:7" x14ac:dyDescent="0.25">
      <c r="A186">
        <v>3</v>
      </c>
      <c r="B186">
        <v>-4.0599999999999996</v>
      </c>
      <c r="C186">
        <v>146.31</v>
      </c>
      <c r="D186">
        <v>-4.08</v>
      </c>
      <c r="E186">
        <v>146.16999999999999</v>
      </c>
      <c r="F186">
        <f>_10sept_0_all[[#This Row],[H_mag]]-26</f>
        <v>-30.06</v>
      </c>
      <c r="G186">
        <f>_10sept_0_all[[#This Row],[V_mag]]-26</f>
        <v>-30.08</v>
      </c>
    </row>
    <row r="187" spans="1:7" x14ac:dyDescent="0.25">
      <c r="A187">
        <v>4</v>
      </c>
      <c r="B187">
        <v>-4.34</v>
      </c>
      <c r="C187">
        <v>134.97</v>
      </c>
      <c r="D187">
        <v>-4.3499999999999996</v>
      </c>
      <c r="E187">
        <v>135.05000000000001</v>
      </c>
      <c r="F187">
        <f>_10sept_0_all[[#This Row],[H_mag]]-26</f>
        <v>-30.34</v>
      </c>
      <c r="G187">
        <f>_10sept_0_all[[#This Row],[V_mag]]-26</f>
        <v>-30.35</v>
      </c>
    </row>
    <row r="188" spans="1:7" x14ac:dyDescent="0.25">
      <c r="A188">
        <v>5</v>
      </c>
      <c r="B188">
        <v>-4.51</v>
      </c>
      <c r="C188">
        <v>123.76</v>
      </c>
      <c r="D188">
        <v>-4.53</v>
      </c>
      <c r="E188">
        <v>123.71</v>
      </c>
      <c r="F188">
        <f>_10sept_0_all[[#This Row],[H_mag]]-26</f>
        <v>-30.509999999999998</v>
      </c>
      <c r="G188">
        <f>_10sept_0_all[[#This Row],[V_mag]]-26</f>
        <v>-30.53</v>
      </c>
    </row>
    <row r="189" spans="1:7" x14ac:dyDescent="0.25">
      <c r="A189">
        <v>6</v>
      </c>
      <c r="B189">
        <v>-4.58</v>
      </c>
      <c r="C189">
        <v>111.52</v>
      </c>
      <c r="D189">
        <v>-4.59</v>
      </c>
      <c r="E189">
        <v>111.54</v>
      </c>
      <c r="F189">
        <f>_10sept_0_all[[#This Row],[H_mag]]-26</f>
        <v>-30.58</v>
      </c>
      <c r="G189">
        <f>_10sept_0_all[[#This Row],[V_mag]]-26</f>
        <v>-30.59</v>
      </c>
    </row>
    <row r="190" spans="1:7" x14ac:dyDescent="0.25">
      <c r="A190">
        <v>7</v>
      </c>
      <c r="B190">
        <v>-4.51</v>
      </c>
      <c r="C190">
        <v>99.45</v>
      </c>
      <c r="D190">
        <v>-4.5199999999999996</v>
      </c>
      <c r="E190">
        <v>99.41</v>
      </c>
      <c r="F190">
        <f>_10sept_0_all[[#This Row],[H_mag]]-26</f>
        <v>-30.509999999999998</v>
      </c>
      <c r="G190">
        <f>_10sept_0_all[[#This Row],[V_mag]]-26</f>
        <v>-30.52</v>
      </c>
    </row>
    <row r="191" spans="1:7" x14ac:dyDescent="0.25">
      <c r="A191">
        <v>8</v>
      </c>
      <c r="B191">
        <v>-4.3499999999999996</v>
      </c>
      <c r="C191">
        <v>87.67</v>
      </c>
      <c r="D191">
        <v>-4.3499999999999996</v>
      </c>
      <c r="E191">
        <v>87.65</v>
      </c>
      <c r="F191">
        <f>_10sept_0_all[[#This Row],[H_mag]]-26</f>
        <v>-30.35</v>
      </c>
      <c r="G191">
        <f>_10sept_0_all[[#This Row],[V_mag]]-26</f>
        <v>-30.35</v>
      </c>
    </row>
    <row r="192" spans="1:7" x14ac:dyDescent="0.25">
      <c r="A192">
        <v>9</v>
      </c>
      <c r="B192">
        <v>-4.09</v>
      </c>
      <c r="C192">
        <v>76.37</v>
      </c>
      <c r="D192">
        <v>-4.0999999999999996</v>
      </c>
      <c r="E192">
        <v>76.3</v>
      </c>
      <c r="F192">
        <f>_10sept_0_all[[#This Row],[H_mag]]-26</f>
        <v>-30.09</v>
      </c>
      <c r="G192">
        <f>_10sept_0_all[[#This Row],[V_mag]]-26</f>
        <v>-30.1</v>
      </c>
    </row>
    <row r="193" spans="1:7" x14ac:dyDescent="0.25">
      <c r="A193">
        <v>10</v>
      </c>
      <c r="B193">
        <v>-3.78</v>
      </c>
      <c r="C193">
        <v>65.010000000000005</v>
      </c>
      <c r="D193">
        <v>-3.79</v>
      </c>
      <c r="E193">
        <v>64.86</v>
      </c>
      <c r="F193">
        <f>_10sept_0_all[[#This Row],[H_mag]]-26</f>
        <v>-29.78</v>
      </c>
      <c r="G193">
        <f>_10sept_0_all[[#This Row],[V_mag]]-26</f>
        <v>-29.79</v>
      </c>
    </row>
    <row r="194" spans="1:7" x14ac:dyDescent="0.25">
      <c r="A194">
        <v>11</v>
      </c>
      <c r="B194">
        <v>-3.45</v>
      </c>
      <c r="C194">
        <v>53.86</v>
      </c>
      <c r="D194">
        <v>-3.45</v>
      </c>
      <c r="E194">
        <v>53.78</v>
      </c>
      <c r="F194">
        <f>_10sept_0_all[[#This Row],[H_mag]]-26</f>
        <v>-29.45</v>
      </c>
      <c r="G194">
        <f>_10sept_0_all[[#This Row],[V_mag]]-26</f>
        <v>-29.45</v>
      </c>
    </row>
    <row r="195" spans="1:7" x14ac:dyDescent="0.25">
      <c r="A195">
        <v>12</v>
      </c>
      <c r="B195">
        <v>-3.13</v>
      </c>
      <c r="C195">
        <v>43.54</v>
      </c>
      <c r="D195">
        <v>-3.13</v>
      </c>
      <c r="E195">
        <v>43.46</v>
      </c>
      <c r="F195">
        <f>_10sept_0_all[[#This Row],[H_mag]]-26</f>
        <v>-29.13</v>
      </c>
      <c r="G195">
        <f>_10sept_0_all[[#This Row],[V_mag]]-26</f>
        <v>-29.13</v>
      </c>
    </row>
    <row r="196" spans="1:7" x14ac:dyDescent="0.25">
      <c r="A196">
        <v>13</v>
      </c>
      <c r="B196">
        <v>-2.76</v>
      </c>
      <c r="C196">
        <v>32.35</v>
      </c>
      <c r="D196">
        <v>-2.78</v>
      </c>
      <c r="E196">
        <v>32.36</v>
      </c>
      <c r="F196">
        <f>_10sept_0_all[[#This Row],[H_mag]]-26</f>
        <v>-28.759999999999998</v>
      </c>
      <c r="G196">
        <f>_10sept_0_all[[#This Row],[V_mag]]-26</f>
        <v>-28.78</v>
      </c>
    </row>
    <row r="197" spans="1:7" x14ac:dyDescent="0.25">
      <c r="A197">
        <v>14</v>
      </c>
      <c r="B197">
        <v>-2.44</v>
      </c>
      <c r="C197">
        <v>21.92</v>
      </c>
      <c r="D197">
        <v>-2.44</v>
      </c>
      <c r="E197">
        <v>21.88</v>
      </c>
      <c r="F197">
        <f>_10sept_0_all[[#This Row],[H_mag]]-26</f>
        <v>-28.44</v>
      </c>
      <c r="G197">
        <f>_10sept_0_all[[#This Row],[V_mag]]-26</f>
        <v>-28.44</v>
      </c>
    </row>
    <row r="198" spans="1:7" x14ac:dyDescent="0.25">
      <c r="A198">
        <v>15</v>
      </c>
      <c r="B198">
        <v>-2.23</v>
      </c>
      <c r="C198">
        <v>12.37</v>
      </c>
      <c r="D198">
        <v>-2.2000000000000002</v>
      </c>
      <c r="E198">
        <v>12.1</v>
      </c>
      <c r="F198">
        <f>_10sept_0_all[[#This Row],[H_mag]]-26</f>
        <v>-28.23</v>
      </c>
      <c r="G198">
        <f>_10sept_0_all[[#This Row],[V_mag]]-26</f>
        <v>-28.2</v>
      </c>
    </row>
    <row r="199" spans="1:7" x14ac:dyDescent="0.25">
      <c r="A199">
        <v>16</v>
      </c>
      <c r="B199">
        <v>-2.1</v>
      </c>
      <c r="C199">
        <v>3.22</v>
      </c>
      <c r="D199">
        <v>-2.0699999999999998</v>
      </c>
      <c r="E199">
        <v>2.87</v>
      </c>
      <c r="F199">
        <f>_10sept_0_all[[#This Row],[H_mag]]-26</f>
        <v>-28.1</v>
      </c>
      <c r="G199">
        <f>_10sept_0_all[[#This Row],[V_mag]]-26</f>
        <v>-28.07</v>
      </c>
    </row>
    <row r="200" spans="1:7" x14ac:dyDescent="0.25">
      <c r="A200">
        <v>17</v>
      </c>
      <c r="B200">
        <v>-2.0099999999999998</v>
      </c>
      <c r="C200">
        <v>-5.53</v>
      </c>
      <c r="D200">
        <v>-2</v>
      </c>
      <c r="E200">
        <v>-5.72</v>
      </c>
      <c r="F200">
        <f>_10sept_0_all[[#This Row],[H_mag]]-26</f>
        <v>-28.009999999999998</v>
      </c>
      <c r="G200">
        <f>_10sept_0_all[[#This Row],[V_mag]]-26</f>
        <v>-28</v>
      </c>
    </row>
    <row r="201" spans="1:7" x14ac:dyDescent="0.25">
      <c r="A201">
        <v>18</v>
      </c>
      <c r="B201">
        <v>-1.91</v>
      </c>
      <c r="C201">
        <v>-15.59</v>
      </c>
      <c r="D201">
        <v>-1.9</v>
      </c>
      <c r="E201">
        <v>-15.72</v>
      </c>
      <c r="F201">
        <f>_10sept_0_all[[#This Row],[H_mag]]-26</f>
        <v>-27.91</v>
      </c>
      <c r="G201">
        <f>_10sept_0_all[[#This Row],[V_mag]]-26</f>
        <v>-27.9</v>
      </c>
    </row>
    <row r="202" spans="1:7" x14ac:dyDescent="0.25">
      <c r="A202">
        <v>19</v>
      </c>
      <c r="B202">
        <v>-1.87</v>
      </c>
      <c r="C202">
        <v>-25.5</v>
      </c>
      <c r="D202">
        <v>-1.87</v>
      </c>
      <c r="E202">
        <v>-25.49</v>
      </c>
      <c r="F202">
        <f>_10sept_0_all[[#This Row],[H_mag]]-26</f>
        <v>-27.87</v>
      </c>
      <c r="G202">
        <f>_10sept_0_all[[#This Row],[V_mag]]-26</f>
        <v>-27.87</v>
      </c>
    </row>
    <row r="203" spans="1:7" x14ac:dyDescent="0.25">
      <c r="A203">
        <v>20</v>
      </c>
      <c r="B203">
        <v>-1.89</v>
      </c>
      <c r="C203">
        <v>-35.69</v>
      </c>
      <c r="D203">
        <v>-1.88</v>
      </c>
      <c r="E203">
        <v>-35.770000000000003</v>
      </c>
      <c r="F203">
        <f>_10sept_0_all[[#This Row],[H_mag]]-26</f>
        <v>-27.89</v>
      </c>
      <c r="G203">
        <f>_10sept_0_all[[#This Row],[V_mag]]-26</f>
        <v>-27.88</v>
      </c>
    </row>
    <row r="204" spans="1:7" x14ac:dyDescent="0.25">
      <c r="A204">
        <v>21</v>
      </c>
      <c r="B204">
        <v>-1.96</v>
      </c>
      <c r="C204">
        <v>-46.2</v>
      </c>
      <c r="D204">
        <v>-1.96</v>
      </c>
      <c r="E204">
        <v>-46.4</v>
      </c>
      <c r="F204">
        <f>_10sept_0_all[[#This Row],[H_mag]]-26</f>
        <v>-27.96</v>
      </c>
      <c r="G204">
        <f>_10sept_0_all[[#This Row],[V_mag]]-26</f>
        <v>-27.96</v>
      </c>
    </row>
    <row r="205" spans="1:7" x14ac:dyDescent="0.25">
      <c r="A205">
        <v>22</v>
      </c>
      <c r="B205">
        <v>-2.08</v>
      </c>
      <c r="C205">
        <v>-57.52</v>
      </c>
      <c r="D205">
        <v>-2.1</v>
      </c>
      <c r="E205">
        <v>-57.38</v>
      </c>
      <c r="F205">
        <f>_10sept_0_all[[#This Row],[H_mag]]-26</f>
        <v>-28.08</v>
      </c>
      <c r="G205">
        <f>_10sept_0_all[[#This Row],[V_mag]]-26</f>
        <v>-28.1</v>
      </c>
    </row>
    <row r="206" spans="1:7" x14ac:dyDescent="0.25">
      <c r="A206">
        <v>23</v>
      </c>
      <c r="B206">
        <v>-2.2799999999999998</v>
      </c>
      <c r="C206">
        <v>-68.599999999999994</v>
      </c>
      <c r="D206">
        <v>-2.29</v>
      </c>
      <c r="E206">
        <v>-68.73</v>
      </c>
      <c r="F206">
        <f>_10sept_0_all[[#This Row],[H_mag]]-26</f>
        <v>-28.28</v>
      </c>
      <c r="G206">
        <f>_10sept_0_all[[#This Row],[V_mag]]-26</f>
        <v>-28.29</v>
      </c>
    </row>
    <row r="207" spans="1:7" x14ac:dyDescent="0.25">
      <c r="A207">
        <v>24</v>
      </c>
      <c r="B207">
        <v>-2.5299999999999998</v>
      </c>
      <c r="C207">
        <v>-79.98</v>
      </c>
      <c r="D207">
        <v>-2.5299999999999998</v>
      </c>
      <c r="E207">
        <v>-80.010000000000005</v>
      </c>
      <c r="F207">
        <f>_10sept_0_all[[#This Row],[H_mag]]-26</f>
        <v>-28.53</v>
      </c>
      <c r="G207">
        <f>_10sept_0_all[[#This Row],[V_mag]]-26</f>
        <v>-28.53</v>
      </c>
    </row>
    <row r="208" spans="1:7" x14ac:dyDescent="0.25">
      <c r="A208">
        <v>25</v>
      </c>
      <c r="B208">
        <v>-2.81</v>
      </c>
      <c r="C208">
        <v>-92.03</v>
      </c>
      <c r="D208">
        <v>-2.83</v>
      </c>
      <c r="E208">
        <v>-92.01</v>
      </c>
      <c r="F208">
        <f>_10sept_0_all[[#This Row],[H_mag]]-26</f>
        <v>-28.81</v>
      </c>
      <c r="G208">
        <f>_10sept_0_all[[#This Row],[V_mag]]-26</f>
        <v>-28.83</v>
      </c>
    </row>
    <row r="209" spans="1:7" x14ac:dyDescent="0.25">
      <c r="A209">
        <v>26</v>
      </c>
      <c r="B209">
        <v>-3.17</v>
      </c>
      <c r="C209">
        <v>-104.82</v>
      </c>
      <c r="D209">
        <v>-3.18</v>
      </c>
      <c r="E209">
        <v>-104.8</v>
      </c>
      <c r="F209">
        <f>_10sept_0_all[[#This Row],[H_mag]]-26</f>
        <v>-29.17</v>
      </c>
      <c r="G209">
        <f>_10sept_0_all[[#This Row],[V_mag]]-26</f>
        <v>-29.18</v>
      </c>
    </row>
    <row r="210" spans="1:7" x14ac:dyDescent="0.25">
      <c r="A210">
        <v>27</v>
      </c>
      <c r="B210">
        <v>-3.57</v>
      </c>
      <c r="C210">
        <v>-117.68</v>
      </c>
      <c r="D210">
        <v>-3.59</v>
      </c>
      <c r="E210">
        <v>-117.85</v>
      </c>
      <c r="F210">
        <f>_10sept_0_all[[#This Row],[H_mag]]-26</f>
        <v>-29.57</v>
      </c>
      <c r="G210">
        <f>_10sept_0_all[[#This Row],[V_mag]]-26</f>
        <v>-29.59</v>
      </c>
    </row>
    <row r="211" spans="1:7" x14ac:dyDescent="0.25">
      <c r="A211">
        <v>28</v>
      </c>
      <c r="B211">
        <v>-4.0199999999999996</v>
      </c>
      <c r="C211">
        <v>-131.46</v>
      </c>
      <c r="D211">
        <v>-4.0199999999999996</v>
      </c>
      <c r="E211">
        <v>-131.65</v>
      </c>
      <c r="F211">
        <f>_10sept_0_all[[#This Row],[H_mag]]-26</f>
        <v>-30.02</v>
      </c>
      <c r="G211">
        <f>_10sept_0_all[[#This Row],[V_mag]]-26</f>
        <v>-30.02</v>
      </c>
    </row>
    <row r="212" spans="1:7" x14ac:dyDescent="0.25">
      <c r="A212">
        <v>29</v>
      </c>
      <c r="B212">
        <v>-4.5</v>
      </c>
      <c r="C212">
        <v>-145.5</v>
      </c>
      <c r="D212">
        <v>-4.51</v>
      </c>
      <c r="E212">
        <v>-145.80000000000001</v>
      </c>
      <c r="F212">
        <f>_10sept_0_all[[#This Row],[H_mag]]-26</f>
        <v>-30.5</v>
      </c>
      <c r="G212">
        <f>_10sept_0_all[[#This Row],[V_mag]]-26</f>
        <v>-30.509999999999998</v>
      </c>
    </row>
    <row r="213" spans="1:7" x14ac:dyDescent="0.25">
      <c r="A213">
        <v>30</v>
      </c>
      <c r="B213">
        <v>-5.0199999999999996</v>
      </c>
      <c r="C213">
        <v>-161.01</v>
      </c>
      <c r="D213">
        <v>-5.03</v>
      </c>
      <c r="E213">
        <v>-161.03</v>
      </c>
      <c r="F213">
        <f>_10sept_0_all[[#This Row],[H_mag]]-26</f>
        <v>-31.02</v>
      </c>
      <c r="G213">
        <f>_10sept_0_all[[#This Row],[V_mag]]-26</f>
        <v>-31.03</v>
      </c>
    </row>
    <row r="214" spans="1:7" x14ac:dyDescent="0.25">
      <c r="A214">
        <v>31</v>
      </c>
      <c r="B214">
        <v>-5.55</v>
      </c>
      <c r="C214">
        <v>-176.85</v>
      </c>
      <c r="D214">
        <v>-5.56</v>
      </c>
      <c r="E214">
        <v>-176.93</v>
      </c>
      <c r="F214">
        <f>_10sept_0_all[[#This Row],[H_mag]]-26</f>
        <v>-31.55</v>
      </c>
      <c r="G214">
        <f>_10sept_0_all[[#This Row],[V_mag]]-26</f>
        <v>-31.56</v>
      </c>
    </row>
    <row r="215" spans="1:7" x14ac:dyDescent="0.25">
      <c r="A215">
        <v>32</v>
      </c>
      <c r="B215">
        <v>-6.05</v>
      </c>
      <c r="C215">
        <v>166.97</v>
      </c>
      <c r="D215">
        <v>-6.07</v>
      </c>
      <c r="E215">
        <v>166.87</v>
      </c>
      <c r="F215">
        <f>_10sept_0_all[[#This Row],[H_mag]]-26</f>
        <v>-32.049999999999997</v>
      </c>
      <c r="G215">
        <f>_10sept_0_all[[#This Row],[V_mag]]-26</f>
        <v>-32.07</v>
      </c>
    </row>
    <row r="216" spans="1:7" x14ac:dyDescent="0.25">
      <c r="A216">
        <v>33</v>
      </c>
      <c r="B216">
        <v>-6.54</v>
      </c>
      <c r="C216">
        <v>150.12</v>
      </c>
      <c r="D216">
        <v>-6.55</v>
      </c>
      <c r="E216">
        <v>149.83000000000001</v>
      </c>
      <c r="F216">
        <f>_10sept_0_all[[#This Row],[H_mag]]-26</f>
        <v>-32.54</v>
      </c>
      <c r="G216">
        <f>_10sept_0_all[[#This Row],[V_mag]]-26</f>
        <v>-32.549999999999997</v>
      </c>
    </row>
    <row r="217" spans="1:7" x14ac:dyDescent="0.25">
      <c r="A217">
        <v>34</v>
      </c>
      <c r="B217">
        <v>-6.97</v>
      </c>
      <c r="C217">
        <v>131.52000000000001</v>
      </c>
      <c r="D217">
        <v>-6.98</v>
      </c>
      <c r="E217">
        <v>131.33000000000001</v>
      </c>
      <c r="F217">
        <f>_10sept_0_all[[#This Row],[H_mag]]-26</f>
        <v>-32.97</v>
      </c>
      <c r="G217">
        <f>_10sept_0_all[[#This Row],[V_mag]]-26</f>
        <v>-32.980000000000004</v>
      </c>
    </row>
    <row r="218" spans="1:7" x14ac:dyDescent="0.25">
      <c r="A218">
        <v>35</v>
      </c>
      <c r="B218">
        <v>-7.32</v>
      </c>
      <c r="C218">
        <v>112.83</v>
      </c>
      <c r="D218">
        <v>-7.33</v>
      </c>
      <c r="E218">
        <v>112.6</v>
      </c>
      <c r="F218">
        <f>_10sept_0_all[[#This Row],[H_mag]]-26</f>
        <v>-33.32</v>
      </c>
      <c r="G218">
        <f>_10sept_0_all[[#This Row],[V_mag]]-26</f>
        <v>-33.33</v>
      </c>
    </row>
    <row r="219" spans="1:7" x14ac:dyDescent="0.25">
      <c r="A219">
        <v>36</v>
      </c>
      <c r="B219">
        <v>-7.56</v>
      </c>
      <c r="C219">
        <v>94.01</v>
      </c>
      <c r="D219">
        <v>-7.56</v>
      </c>
      <c r="E219">
        <v>93.97</v>
      </c>
      <c r="F219">
        <f>_10sept_0_all[[#This Row],[H_mag]]-26</f>
        <v>-33.56</v>
      </c>
      <c r="G219">
        <f>_10sept_0_all[[#This Row],[V_mag]]-26</f>
        <v>-33.56</v>
      </c>
    </row>
    <row r="220" spans="1:7" x14ac:dyDescent="0.25">
      <c r="A220">
        <v>37</v>
      </c>
      <c r="B220">
        <v>-7.65</v>
      </c>
      <c r="C220">
        <v>75.03</v>
      </c>
      <c r="D220">
        <v>-7.66</v>
      </c>
      <c r="E220">
        <v>74.849999999999994</v>
      </c>
      <c r="F220">
        <f>_10sept_0_all[[#This Row],[H_mag]]-26</f>
        <v>-33.65</v>
      </c>
      <c r="G220">
        <f>_10sept_0_all[[#This Row],[V_mag]]-26</f>
        <v>-33.659999999999997</v>
      </c>
    </row>
    <row r="221" spans="1:7" x14ac:dyDescent="0.25">
      <c r="A221">
        <v>38</v>
      </c>
      <c r="B221">
        <v>-7.64</v>
      </c>
      <c r="C221">
        <v>55.76</v>
      </c>
      <c r="D221">
        <v>-7.67</v>
      </c>
      <c r="E221">
        <v>55.67</v>
      </c>
      <c r="F221">
        <f>_10sept_0_all[[#This Row],[H_mag]]-26</f>
        <v>-33.64</v>
      </c>
      <c r="G221">
        <f>_10sept_0_all[[#This Row],[V_mag]]-26</f>
        <v>-33.67</v>
      </c>
    </row>
    <row r="222" spans="1:7" x14ac:dyDescent="0.25">
      <c r="A222">
        <v>39</v>
      </c>
      <c r="B222">
        <v>-7.55</v>
      </c>
      <c r="C222">
        <v>37.049999999999997</v>
      </c>
      <c r="D222">
        <v>-7.56</v>
      </c>
      <c r="E222">
        <v>36.840000000000003</v>
      </c>
      <c r="F222">
        <f>_10sept_0_all[[#This Row],[H_mag]]-26</f>
        <v>-33.549999999999997</v>
      </c>
      <c r="G222">
        <f>_10sept_0_all[[#This Row],[V_mag]]-26</f>
        <v>-33.56</v>
      </c>
    </row>
    <row r="223" spans="1:7" x14ac:dyDescent="0.25">
      <c r="A223">
        <v>40</v>
      </c>
      <c r="B223">
        <v>-7.4</v>
      </c>
      <c r="C223">
        <v>18.89</v>
      </c>
      <c r="D223">
        <v>-7.41</v>
      </c>
      <c r="E223">
        <v>18.59</v>
      </c>
      <c r="F223">
        <f>_10sept_0_all[[#This Row],[H_mag]]-26</f>
        <v>-33.4</v>
      </c>
      <c r="G223">
        <f>_10sept_0_all[[#This Row],[V_mag]]-26</f>
        <v>-33.409999999999997</v>
      </c>
    </row>
    <row r="224" spans="1:7" x14ac:dyDescent="0.25">
      <c r="A224">
        <v>41</v>
      </c>
      <c r="B224">
        <v>-7.23</v>
      </c>
      <c r="C224">
        <v>1.1299999999999999</v>
      </c>
      <c r="D224">
        <v>-7.23</v>
      </c>
      <c r="E224">
        <v>0.67</v>
      </c>
      <c r="F224">
        <f>_10sept_0_all[[#This Row],[H_mag]]-26</f>
        <v>-33.230000000000004</v>
      </c>
      <c r="G224">
        <f>_10sept_0_all[[#This Row],[V_mag]]-26</f>
        <v>-33.230000000000004</v>
      </c>
    </row>
    <row r="225" spans="1:7" x14ac:dyDescent="0.25">
      <c r="A225">
        <v>42</v>
      </c>
      <c r="B225">
        <v>-7.04</v>
      </c>
      <c r="C225">
        <v>-16.670000000000002</v>
      </c>
      <c r="D225">
        <v>-7.06</v>
      </c>
      <c r="E225">
        <v>-16.88</v>
      </c>
      <c r="F225">
        <f>_10sept_0_all[[#This Row],[H_mag]]-26</f>
        <v>-33.04</v>
      </c>
      <c r="G225">
        <f>_10sept_0_all[[#This Row],[V_mag]]-26</f>
        <v>-33.06</v>
      </c>
    </row>
    <row r="226" spans="1:7" x14ac:dyDescent="0.25">
      <c r="A226">
        <v>43</v>
      </c>
      <c r="B226">
        <v>-6.9</v>
      </c>
      <c r="C226">
        <v>-33.53</v>
      </c>
      <c r="D226">
        <v>-6.91</v>
      </c>
      <c r="E226">
        <v>-33.99</v>
      </c>
      <c r="F226">
        <f>_10sept_0_all[[#This Row],[H_mag]]-26</f>
        <v>-32.9</v>
      </c>
      <c r="G226">
        <f>_10sept_0_all[[#This Row],[V_mag]]-26</f>
        <v>-32.909999999999997</v>
      </c>
    </row>
    <row r="227" spans="1:7" x14ac:dyDescent="0.25">
      <c r="A227">
        <v>44</v>
      </c>
      <c r="B227">
        <v>-6.77</v>
      </c>
      <c r="C227">
        <v>-50.42</v>
      </c>
      <c r="D227">
        <v>-6.78</v>
      </c>
      <c r="E227">
        <v>-50.65</v>
      </c>
      <c r="F227">
        <f>_10sept_0_all[[#This Row],[H_mag]]-26</f>
        <v>-32.769999999999996</v>
      </c>
      <c r="G227">
        <f>_10sept_0_all[[#This Row],[V_mag]]-26</f>
        <v>-32.78</v>
      </c>
    </row>
    <row r="228" spans="1:7" x14ac:dyDescent="0.25">
      <c r="A228">
        <v>45</v>
      </c>
      <c r="B228">
        <v>-6.68</v>
      </c>
      <c r="C228">
        <v>-66.55</v>
      </c>
      <c r="D228">
        <v>-6.7</v>
      </c>
      <c r="E228">
        <v>-66.91</v>
      </c>
      <c r="F228">
        <f>_10sept_0_all[[#This Row],[H_mag]]-26</f>
        <v>-32.68</v>
      </c>
      <c r="G228">
        <f>_10sept_0_all[[#This Row],[V_mag]]-26</f>
        <v>-32.700000000000003</v>
      </c>
    </row>
    <row r="229" spans="1:7" x14ac:dyDescent="0.25">
      <c r="A229">
        <v>46</v>
      </c>
      <c r="B229">
        <v>-6.62</v>
      </c>
      <c r="C229">
        <v>-83.49</v>
      </c>
      <c r="D229">
        <v>-6.64</v>
      </c>
      <c r="E229">
        <v>-83.41</v>
      </c>
      <c r="F229">
        <f>_10sept_0_all[[#This Row],[H_mag]]-26</f>
        <v>-32.619999999999997</v>
      </c>
      <c r="G229">
        <f>_10sept_0_all[[#This Row],[V_mag]]-26</f>
        <v>-32.64</v>
      </c>
    </row>
    <row r="230" spans="1:7" x14ac:dyDescent="0.25">
      <c r="A230">
        <v>47</v>
      </c>
      <c r="B230">
        <v>-6.58</v>
      </c>
      <c r="C230">
        <v>-100.14</v>
      </c>
      <c r="D230">
        <v>-6.6</v>
      </c>
      <c r="E230">
        <v>-100.26</v>
      </c>
      <c r="F230">
        <f>_10sept_0_all[[#This Row],[H_mag]]-26</f>
        <v>-32.58</v>
      </c>
      <c r="G230">
        <f>_10sept_0_all[[#This Row],[V_mag]]-26</f>
        <v>-32.6</v>
      </c>
    </row>
    <row r="231" spans="1:7" x14ac:dyDescent="0.25">
      <c r="A231">
        <v>48</v>
      </c>
      <c r="B231">
        <v>-6.57</v>
      </c>
      <c r="C231">
        <v>-115.94</v>
      </c>
      <c r="D231">
        <v>-6.58</v>
      </c>
      <c r="E231">
        <v>-116.02</v>
      </c>
      <c r="F231">
        <f>_10sept_0_all[[#This Row],[H_mag]]-26</f>
        <v>-32.57</v>
      </c>
      <c r="G231">
        <f>_10sept_0_all[[#This Row],[V_mag]]-26</f>
        <v>-32.58</v>
      </c>
    </row>
    <row r="232" spans="1:7" x14ac:dyDescent="0.25">
      <c r="A232">
        <v>49</v>
      </c>
      <c r="B232">
        <v>-6.58</v>
      </c>
      <c r="C232">
        <v>-131.68</v>
      </c>
      <c r="D232">
        <v>-6.59</v>
      </c>
      <c r="E232">
        <v>-131.79</v>
      </c>
      <c r="F232">
        <f>_10sept_0_all[[#This Row],[H_mag]]-26</f>
        <v>-32.58</v>
      </c>
      <c r="G232">
        <f>_10sept_0_all[[#This Row],[V_mag]]-26</f>
        <v>-32.590000000000003</v>
      </c>
    </row>
    <row r="233" spans="1:7" x14ac:dyDescent="0.25">
      <c r="A233">
        <v>50</v>
      </c>
      <c r="B233">
        <v>-6.58</v>
      </c>
      <c r="C233">
        <v>-147.76</v>
      </c>
      <c r="D233">
        <v>-6.6</v>
      </c>
      <c r="E233">
        <v>-147.71</v>
      </c>
      <c r="F233">
        <f>_10sept_0_all[[#This Row],[H_mag]]-26</f>
        <v>-32.58</v>
      </c>
      <c r="G233">
        <f>_10sept_0_all[[#This Row],[V_mag]]-26</f>
        <v>-32.6</v>
      </c>
    </row>
    <row r="234" spans="1:7" x14ac:dyDescent="0.25">
      <c r="A234">
        <v>51</v>
      </c>
      <c r="B234">
        <v>-6.6</v>
      </c>
      <c r="C234">
        <v>-163.69</v>
      </c>
      <c r="D234">
        <v>-6.62</v>
      </c>
      <c r="E234">
        <v>-163.89</v>
      </c>
      <c r="F234">
        <f>_10sept_0_all[[#This Row],[H_mag]]-26</f>
        <v>-32.6</v>
      </c>
      <c r="G234">
        <f>_10sept_0_all[[#This Row],[V_mag]]-26</f>
        <v>-32.619999999999997</v>
      </c>
    </row>
    <row r="235" spans="1:7" x14ac:dyDescent="0.25">
      <c r="A235">
        <v>52</v>
      </c>
      <c r="B235">
        <v>-6.65</v>
      </c>
      <c r="C235">
        <v>-178.76</v>
      </c>
      <c r="D235">
        <v>-6.66</v>
      </c>
      <c r="E235">
        <v>-178.88</v>
      </c>
      <c r="F235">
        <f>_10sept_0_all[[#This Row],[H_mag]]-26</f>
        <v>-32.65</v>
      </c>
      <c r="G235">
        <f>_10sept_0_all[[#This Row],[V_mag]]-26</f>
        <v>-32.659999999999997</v>
      </c>
    </row>
    <row r="236" spans="1:7" x14ac:dyDescent="0.25">
      <c r="A236">
        <v>53</v>
      </c>
      <c r="B236">
        <v>-6.73</v>
      </c>
      <c r="C236">
        <v>167.27</v>
      </c>
      <c r="D236">
        <v>-6.75</v>
      </c>
      <c r="E236">
        <v>166.96</v>
      </c>
      <c r="F236">
        <f>_10sept_0_all[[#This Row],[H_mag]]-26</f>
        <v>-32.730000000000004</v>
      </c>
      <c r="G236">
        <f>_10sept_0_all[[#This Row],[V_mag]]-26</f>
        <v>-32.75</v>
      </c>
    </row>
    <row r="237" spans="1:7" x14ac:dyDescent="0.25">
      <c r="A237">
        <v>54</v>
      </c>
      <c r="B237">
        <v>-6.86</v>
      </c>
      <c r="C237">
        <v>152.16</v>
      </c>
      <c r="D237">
        <v>-6.87</v>
      </c>
      <c r="E237">
        <v>152.19999999999999</v>
      </c>
      <c r="F237">
        <f>_10sept_0_all[[#This Row],[H_mag]]-26</f>
        <v>-32.86</v>
      </c>
      <c r="G237">
        <f>_10sept_0_all[[#This Row],[V_mag]]-26</f>
        <v>-32.869999999999997</v>
      </c>
    </row>
    <row r="238" spans="1:7" x14ac:dyDescent="0.25">
      <c r="A238">
        <v>55</v>
      </c>
      <c r="B238">
        <v>-7.04</v>
      </c>
      <c r="C238">
        <v>137.4</v>
      </c>
      <c r="D238">
        <v>-7.05</v>
      </c>
      <c r="E238">
        <v>137.16</v>
      </c>
      <c r="F238">
        <f>_10sept_0_all[[#This Row],[H_mag]]-26</f>
        <v>-33.04</v>
      </c>
      <c r="G238">
        <f>_10sept_0_all[[#This Row],[V_mag]]-26</f>
        <v>-33.049999999999997</v>
      </c>
    </row>
    <row r="239" spans="1:7" x14ac:dyDescent="0.25">
      <c r="A239">
        <v>56</v>
      </c>
      <c r="B239">
        <v>-7.24</v>
      </c>
      <c r="C239">
        <v>122.55</v>
      </c>
      <c r="D239">
        <v>-7.26</v>
      </c>
      <c r="E239">
        <v>122.51</v>
      </c>
      <c r="F239">
        <f>_10sept_0_all[[#This Row],[H_mag]]-26</f>
        <v>-33.24</v>
      </c>
      <c r="G239">
        <f>_10sept_0_all[[#This Row],[V_mag]]-26</f>
        <v>-33.26</v>
      </c>
    </row>
    <row r="240" spans="1:7" x14ac:dyDescent="0.25">
      <c r="A240">
        <v>57</v>
      </c>
      <c r="B240">
        <v>-7.47</v>
      </c>
      <c r="C240">
        <v>107.59</v>
      </c>
      <c r="D240">
        <v>-7.48</v>
      </c>
      <c r="E240">
        <v>107.37</v>
      </c>
      <c r="F240">
        <f>_10sept_0_all[[#This Row],[H_mag]]-26</f>
        <v>-33.47</v>
      </c>
      <c r="G240">
        <f>_10sept_0_all[[#This Row],[V_mag]]-26</f>
        <v>-33.480000000000004</v>
      </c>
    </row>
    <row r="241" spans="1:7" x14ac:dyDescent="0.25">
      <c r="A241">
        <v>58</v>
      </c>
      <c r="B241">
        <v>-7.74</v>
      </c>
      <c r="C241">
        <v>92.51</v>
      </c>
      <c r="D241">
        <v>-7.73</v>
      </c>
      <c r="E241">
        <v>92.32</v>
      </c>
      <c r="F241">
        <f>_10sept_0_all[[#This Row],[H_mag]]-26</f>
        <v>-33.74</v>
      </c>
      <c r="G241">
        <f>_10sept_0_all[[#This Row],[V_mag]]-26</f>
        <v>-33.730000000000004</v>
      </c>
    </row>
    <row r="242" spans="1:7" x14ac:dyDescent="0.25">
      <c r="A242">
        <v>59</v>
      </c>
      <c r="B242">
        <v>-8</v>
      </c>
      <c r="C242">
        <v>77.849999999999994</v>
      </c>
      <c r="D242">
        <v>-8</v>
      </c>
      <c r="E242">
        <v>77.28</v>
      </c>
      <c r="F242">
        <f>_10sept_0_all[[#This Row],[H_mag]]-26</f>
        <v>-34</v>
      </c>
      <c r="G242">
        <f>_10sept_0_all[[#This Row],[V_mag]]-26</f>
        <v>-34</v>
      </c>
    </row>
    <row r="243" spans="1:7" x14ac:dyDescent="0.25">
      <c r="A243">
        <v>60</v>
      </c>
      <c r="B243">
        <v>-8.2899999999999991</v>
      </c>
      <c r="C243">
        <v>62.86</v>
      </c>
      <c r="D243">
        <v>-8.27</v>
      </c>
      <c r="E243">
        <v>62.49</v>
      </c>
      <c r="F243">
        <f>_10sept_0_all[[#This Row],[H_mag]]-26</f>
        <v>-34.29</v>
      </c>
      <c r="G243">
        <f>_10sept_0_all[[#This Row],[V_mag]]-26</f>
        <v>-34.269999999999996</v>
      </c>
    </row>
    <row r="244" spans="1:7" x14ac:dyDescent="0.25">
      <c r="A244">
        <v>61</v>
      </c>
      <c r="B244">
        <v>-8.58</v>
      </c>
      <c r="C244">
        <v>48.44</v>
      </c>
      <c r="D244">
        <v>-8.56</v>
      </c>
      <c r="E244">
        <v>47.96</v>
      </c>
      <c r="F244">
        <f>_10sept_0_all[[#This Row],[H_mag]]-26</f>
        <v>-34.58</v>
      </c>
      <c r="G244">
        <f>_10sept_0_all[[#This Row],[V_mag]]-26</f>
        <v>-34.56</v>
      </c>
    </row>
    <row r="245" spans="1:7" x14ac:dyDescent="0.25">
      <c r="A245">
        <v>62</v>
      </c>
      <c r="B245">
        <v>-8.8699999999999992</v>
      </c>
      <c r="C245">
        <v>32.340000000000003</v>
      </c>
      <c r="D245">
        <v>-8.86</v>
      </c>
      <c r="E245">
        <v>31.9</v>
      </c>
      <c r="F245">
        <f>_10sept_0_all[[#This Row],[H_mag]]-26</f>
        <v>-34.869999999999997</v>
      </c>
      <c r="G245">
        <f>_10sept_0_all[[#This Row],[V_mag]]-26</f>
        <v>-34.86</v>
      </c>
    </row>
    <row r="246" spans="1:7" x14ac:dyDescent="0.25">
      <c r="A246">
        <v>63</v>
      </c>
      <c r="B246">
        <v>-9.18</v>
      </c>
      <c r="C246">
        <v>16.739999999999998</v>
      </c>
      <c r="D246">
        <v>-9.17</v>
      </c>
      <c r="E246">
        <v>16.22</v>
      </c>
      <c r="F246">
        <f>_10sept_0_all[[#This Row],[H_mag]]-26</f>
        <v>-35.18</v>
      </c>
      <c r="G246">
        <f>_10sept_0_all[[#This Row],[V_mag]]-26</f>
        <v>-35.17</v>
      </c>
    </row>
    <row r="247" spans="1:7" x14ac:dyDescent="0.25">
      <c r="A247">
        <v>64</v>
      </c>
      <c r="B247">
        <v>-9.4700000000000006</v>
      </c>
      <c r="C247">
        <v>1.2</v>
      </c>
      <c r="D247">
        <v>-9.48</v>
      </c>
      <c r="E247">
        <v>1.04</v>
      </c>
      <c r="F247">
        <f>_10sept_0_all[[#This Row],[H_mag]]-26</f>
        <v>-35.47</v>
      </c>
      <c r="G247">
        <f>_10sept_0_all[[#This Row],[V_mag]]-26</f>
        <v>-35.480000000000004</v>
      </c>
    </row>
    <row r="248" spans="1:7" x14ac:dyDescent="0.25">
      <c r="A248">
        <v>65</v>
      </c>
      <c r="B248">
        <v>-9.74</v>
      </c>
      <c r="C248">
        <v>-14.97</v>
      </c>
      <c r="D248">
        <v>-9.75</v>
      </c>
      <c r="E248">
        <v>-15.24</v>
      </c>
      <c r="F248">
        <f>_10sept_0_all[[#This Row],[H_mag]]-26</f>
        <v>-35.74</v>
      </c>
      <c r="G248">
        <f>_10sept_0_all[[#This Row],[V_mag]]-26</f>
        <v>-35.75</v>
      </c>
    </row>
    <row r="249" spans="1:7" x14ac:dyDescent="0.25">
      <c r="A249">
        <v>66</v>
      </c>
      <c r="B249">
        <v>-10.02</v>
      </c>
      <c r="C249">
        <v>-30.97</v>
      </c>
      <c r="D249">
        <v>-10.02</v>
      </c>
      <c r="E249">
        <v>-31.25</v>
      </c>
      <c r="F249">
        <f>_10sept_0_all[[#This Row],[H_mag]]-26</f>
        <v>-36.019999999999996</v>
      </c>
      <c r="G249">
        <f>_10sept_0_all[[#This Row],[V_mag]]-26</f>
        <v>-36.019999999999996</v>
      </c>
    </row>
    <row r="250" spans="1:7" x14ac:dyDescent="0.25">
      <c r="A250">
        <v>67</v>
      </c>
      <c r="B250">
        <v>-10.28</v>
      </c>
      <c r="C250">
        <v>-46.39</v>
      </c>
      <c r="D250">
        <v>-10.31</v>
      </c>
      <c r="E250">
        <v>-46.64</v>
      </c>
      <c r="F250">
        <f>_10sept_0_all[[#This Row],[H_mag]]-26</f>
        <v>-36.28</v>
      </c>
      <c r="G250">
        <f>_10sept_0_all[[#This Row],[V_mag]]-26</f>
        <v>-36.31</v>
      </c>
    </row>
    <row r="251" spans="1:7" x14ac:dyDescent="0.25">
      <c r="A251">
        <v>68</v>
      </c>
      <c r="B251">
        <v>-10.56</v>
      </c>
      <c r="C251">
        <v>-61.98</v>
      </c>
      <c r="D251">
        <v>-10.59</v>
      </c>
      <c r="E251">
        <v>-62.14</v>
      </c>
      <c r="F251">
        <f>_10sept_0_all[[#This Row],[H_mag]]-26</f>
        <v>-36.56</v>
      </c>
      <c r="G251">
        <f>_10sept_0_all[[#This Row],[V_mag]]-26</f>
        <v>-36.590000000000003</v>
      </c>
    </row>
    <row r="252" spans="1:7" x14ac:dyDescent="0.25">
      <c r="A252">
        <v>69</v>
      </c>
      <c r="B252">
        <v>-10.85</v>
      </c>
      <c r="C252">
        <v>-77.599999999999994</v>
      </c>
      <c r="D252">
        <v>-10.88</v>
      </c>
      <c r="E252">
        <v>-78.150000000000006</v>
      </c>
      <c r="F252">
        <f>_10sept_0_all[[#This Row],[H_mag]]-26</f>
        <v>-36.85</v>
      </c>
      <c r="G252">
        <f>_10sept_0_all[[#This Row],[V_mag]]-26</f>
        <v>-36.880000000000003</v>
      </c>
    </row>
    <row r="253" spans="1:7" x14ac:dyDescent="0.25">
      <c r="A253">
        <v>70</v>
      </c>
      <c r="B253">
        <v>-11.19</v>
      </c>
      <c r="C253">
        <v>-93.77</v>
      </c>
      <c r="D253">
        <v>-11.21</v>
      </c>
      <c r="E253">
        <v>-93.88</v>
      </c>
      <c r="F253">
        <f>_10sept_0_all[[#This Row],[H_mag]]-26</f>
        <v>-37.19</v>
      </c>
      <c r="G253">
        <f>_10sept_0_all[[#This Row],[V_mag]]-26</f>
        <v>-37.21</v>
      </c>
    </row>
    <row r="254" spans="1:7" x14ac:dyDescent="0.25">
      <c r="A254">
        <v>71</v>
      </c>
      <c r="B254">
        <v>-11.55</v>
      </c>
      <c r="C254">
        <v>-109.25</v>
      </c>
      <c r="D254">
        <v>-11.57</v>
      </c>
      <c r="E254">
        <v>-109.53</v>
      </c>
      <c r="F254">
        <f>_10sept_0_all[[#This Row],[H_mag]]-26</f>
        <v>-37.549999999999997</v>
      </c>
      <c r="G254">
        <f>_10sept_0_all[[#This Row],[V_mag]]-26</f>
        <v>-37.57</v>
      </c>
    </row>
    <row r="255" spans="1:7" x14ac:dyDescent="0.25">
      <c r="A255">
        <v>72</v>
      </c>
      <c r="B255">
        <v>-11.91</v>
      </c>
      <c r="C255">
        <v>-125.07</v>
      </c>
      <c r="D255">
        <v>-11.92</v>
      </c>
      <c r="E255">
        <v>-125.18</v>
      </c>
      <c r="F255">
        <f>_10sept_0_all[[#This Row],[H_mag]]-26</f>
        <v>-37.909999999999997</v>
      </c>
      <c r="G255">
        <f>_10sept_0_all[[#This Row],[V_mag]]-26</f>
        <v>-37.92</v>
      </c>
    </row>
    <row r="256" spans="1:7" x14ac:dyDescent="0.25">
      <c r="A256">
        <v>73</v>
      </c>
      <c r="B256">
        <v>-12.24</v>
      </c>
      <c r="C256">
        <v>-141</v>
      </c>
      <c r="D256">
        <v>-12.24</v>
      </c>
      <c r="E256">
        <v>-141.04</v>
      </c>
      <c r="F256">
        <f>_10sept_0_all[[#This Row],[H_mag]]-26</f>
        <v>-38.24</v>
      </c>
      <c r="G256">
        <f>_10sept_0_all[[#This Row],[V_mag]]-26</f>
        <v>-38.24</v>
      </c>
    </row>
    <row r="257" spans="1:7" x14ac:dyDescent="0.25">
      <c r="A257">
        <v>74</v>
      </c>
      <c r="B257">
        <v>-12.53</v>
      </c>
      <c r="C257">
        <v>-158.29</v>
      </c>
      <c r="D257">
        <v>-12.55</v>
      </c>
      <c r="E257">
        <v>-158.02000000000001</v>
      </c>
      <c r="F257">
        <f>_10sept_0_all[[#This Row],[H_mag]]-26</f>
        <v>-38.53</v>
      </c>
      <c r="G257">
        <f>_10sept_0_all[[#This Row],[V_mag]]-26</f>
        <v>-38.549999999999997</v>
      </c>
    </row>
    <row r="258" spans="1:7" x14ac:dyDescent="0.25">
      <c r="A258">
        <v>75</v>
      </c>
      <c r="B258">
        <v>-12.8</v>
      </c>
      <c r="C258">
        <v>-174.39</v>
      </c>
      <c r="D258">
        <v>-12.82</v>
      </c>
      <c r="E258">
        <v>-174.45</v>
      </c>
      <c r="F258">
        <f>_10sept_0_all[[#This Row],[H_mag]]-26</f>
        <v>-38.799999999999997</v>
      </c>
      <c r="G258">
        <f>_10sept_0_all[[#This Row],[V_mag]]-26</f>
        <v>-38.82</v>
      </c>
    </row>
    <row r="259" spans="1:7" x14ac:dyDescent="0.25">
      <c r="A259">
        <v>76</v>
      </c>
      <c r="B259">
        <v>-13.02</v>
      </c>
      <c r="C259">
        <v>169.24</v>
      </c>
      <c r="D259">
        <v>-13.04</v>
      </c>
      <c r="E259">
        <v>169.22</v>
      </c>
      <c r="F259">
        <f>_10sept_0_all[[#This Row],[H_mag]]-26</f>
        <v>-39.019999999999996</v>
      </c>
      <c r="G259">
        <f>_10sept_0_all[[#This Row],[V_mag]]-26</f>
        <v>-39.04</v>
      </c>
    </row>
    <row r="260" spans="1:7" x14ac:dyDescent="0.25">
      <c r="A260">
        <v>77</v>
      </c>
      <c r="B260">
        <v>-13.25</v>
      </c>
      <c r="C260">
        <v>152.94999999999999</v>
      </c>
      <c r="D260">
        <v>-13.25</v>
      </c>
      <c r="E260">
        <v>152.69</v>
      </c>
      <c r="F260">
        <f>_10sept_0_all[[#This Row],[H_mag]]-26</f>
        <v>-39.25</v>
      </c>
      <c r="G260">
        <f>_10sept_0_all[[#This Row],[V_mag]]-26</f>
        <v>-39.25</v>
      </c>
    </row>
    <row r="261" spans="1:7" x14ac:dyDescent="0.25">
      <c r="A261">
        <v>78</v>
      </c>
      <c r="B261">
        <v>-13.47</v>
      </c>
      <c r="C261">
        <v>136.69</v>
      </c>
      <c r="D261">
        <v>-13.46</v>
      </c>
      <c r="E261">
        <v>136.9</v>
      </c>
      <c r="F261">
        <f>_10sept_0_all[[#This Row],[H_mag]]-26</f>
        <v>-39.47</v>
      </c>
      <c r="G261">
        <f>_10sept_0_all[[#This Row],[V_mag]]-26</f>
        <v>-39.46</v>
      </c>
    </row>
    <row r="262" spans="1:7" x14ac:dyDescent="0.25">
      <c r="A262">
        <v>79</v>
      </c>
      <c r="B262">
        <v>-13.69</v>
      </c>
      <c r="C262">
        <v>119.95</v>
      </c>
      <c r="D262">
        <v>-13.7</v>
      </c>
      <c r="E262">
        <v>119.79</v>
      </c>
      <c r="F262">
        <f>_10sept_0_all[[#This Row],[H_mag]]-26</f>
        <v>-39.69</v>
      </c>
      <c r="G262">
        <f>_10sept_0_all[[#This Row],[V_mag]]-26</f>
        <v>-39.700000000000003</v>
      </c>
    </row>
    <row r="263" spans="1:7" x14ac:dyDescent="0.25">
      <c r="A263">
        <v>80</v>
      </c>
      <c r="B263">
        <v>-13.9</v>
      </c>
      <c r="C263">
        <v>103.51</v>
      </c>
      <c r="D263">
        <v>-13.9</v>
      </c>
      <c r="E263">
        <v>103.49</v>
      </c>
      <c r="F263">
        <f>_10sept_0_all[[#This Row],[H_mag]]-26</f>
        <v>-39.9</v>
      </c>
      <c r="G263">
        <f>_10sept_0_all[[#This Row],[V_mag]]-26</f>
        <v>-39.9</v>
      </c>
    </row>
    <row r="264" spans="1:7" x14ac:dyDescent="0.25">
      <c r="A264">
        <v>81</v>
      </c>
      <c r="B264">
        <v>-14.08</v>
      </c>
      <c r="C264">
        <v>87.55</v>
      </c>
      <c r="D264">
        <v>-14.08</v>
      </c>
      <c r="E264">
        <v>87.54</v>
      </c>
      <c r="F264">
        <f>_10sept_0_all[[#This Row],[H_mag]]-26</f>
        <v>-40.08</v>
      </c>
      <c r="G264">
        <f>_10sept_0_all[[#This Row],[V_mag]]-26</f>
        <v>-40.08</v>
      </c>
    </row>
    <row r="265" spans="1:7" x14ac:dyDescent="0.25">
      <c r="A265">
        <v>82</v>
      </c>
      <c r="B265">
        <v>-14.28</v>
      </c>
      <c r="C265">
        <v>70.599999999999994</v>
      </c>
      <c r="D265">
        <v>-14.31</v>
      </c>
      <c r="E265">
        <v>70.56</v>
      </c>
      <c r="F265">
        <f>_10sept_0_all[[#This Row],[H_mag]]-26</f>
        <v>-40.28</v>
      </c>
      <c r="G265">
        <f>_10sept_0_all[[#This Row],[V_mag]]-26</f>
        <v>-40.31</v>
      </c>
    </row>
    <row r="266" spans="1:7" x14ac:dyDescent="0.25">
      <c r="A266">
        <v>83</v>
      </c>
      <c r="B266">
        <v>-14.51</v>
      </c>
      <c r="C266">
        <v>54.3</v>
      </c>
      <c r="D266">
        <v>-14.55</v>
      </c>
      <c r="E266">
        <v>54.15</v>
      </c>
      <c r="F266">
        <f>_10sept_0_all[[#This Row],[H_mag]]-26</f>
        <v>-40.51</v>
      </c>
      <c r="G266">
        <f>_10sept_0_all[[#This Row],[V_mag]]-26</f>
        <v>-40.549999999999997</v>
      </c>
    </row>
    <row r="267" spans="1:7" x14ac:dyDescent="0.25">
      <c r="A267">
        <v>84</v>
      </c>
      <c r="B267">
        <v>-14.77</v>
      </c>
      <c r="C267">
        <v>38.090000000000003</v>
      </c>
      <c r="D267">
        <v>-14.78</v>
      </c>
      <c r="E267">
        <v>37.89</v>
      </c>
      <c r="F267">
        <f>_10sept_0_all[[#This Row],[H_mag]]-26</f>
        <v>-40.769999999999996</v>
      </c>
      <c r="G267">
        <f>_10sept_0_all[[#This Row],[V_mag]]-26</f>
        <v>-40.78</v>
      </c>
    </row>
    <row r="268" spans="1:7" x14ac:dyDescent="0.25">
      <c r="A268">
        <v>85</v>
      </c>
      <c r="B268">
        <v>-15.11</v>
      </c>
      <c r="C268">
        <v>22.05</v>
      </c>
      <c r="D268">
        <v>-15.1</v>
      </c>
      <c r="E268">
        <v>21.99</v>
      </c>
      <c r="F268">
        <f>_10sept_0_all[[#This Row],[H_mag]]-26</f>
        <v>-41.11</v>
      </c>
      <c r="G268">
        <f>_10sept_0_all[[#This Row],[V_mag]]-26</f>
        <v>-41.1</v>
      </c>
    </row>
    <row r="269" spans="1:7" x14ac:dyDescent="0.25">
      <c r="A269">
        <v>86</v>
      </c>
      <c r="B269">
        <v>-15.51</v>
      </c>
      <c r="C269">
        <v>5.21</v>
      </c>
      <c r="D269">
        <v>-15.53</v>
      </c>
      <c r="E269">
        <v>5.37</v>
      </c>
      <c r="F269">
        <f>_10sept_0_all[[#This Row],[H_mag]]-26</f>
        <v>-41.51</v>
      </c>
      <c r="G269">
        <f>_10sept_0_all[[#This Row],[V_mag]]-26</f>
        <v>-41.53</v>
      </c>
    </row>
    <row r="270" spans="1:7" x14ac:dyDescent="0.25">
      <c r="A270">
        <v>87</v>
      </c>
      <c r="B270">
        <v>-15.93</v>
      </c>
      <c r="C270">
        <v>-11.39</v>
      </c>
      <c r="D270">
        <v>-15.95</v>
      </c>
      <c r="E270">
        <v>-11.49</v>
      </c>
      <c r="F270">
        <f>_10sept_0_all[[#This Row],[H_mag]]-26</f>
        <v>-41.93</v>
      </c>
      <c r="G270">
        <f>_10sept_0_all[[#This Row],[V_mag]]-26</f>
        <v>-41.95</v>
      </c>
    </row>
    <row r="271" spans="1:7" x14ac:dyDescent="0.25">
      <c r="A271">
        <v>88</v>
      </c>
      <c r="B271">
        <v>-16.36</v>
      </c>
      <c r="C271">
        <v>-28.67</v>
      </c>
      <c r="D271">
        <v>-16.37</v>
      </c>
      <c r="E271">
        <v>-28.95</v>
      </c>
      <c r="F271">
        <f>_10sept_0_all[[#This Row],[H_mag]]-26</f>
        <v>-42.36</v>
      </c>
      <c r="G271">
        <f>_10sept_0_all[[#This Row],[V_mag]]-26</f>
        <v>-42.370000000000005</v>
      </c>
    </row>
    <row r="272" spans="1:7" x14ac:dyDescent="0.25">
      <c r="A272">
        <v>89</v>
      </c>
      <c r="B272">
        <v>-16.75</v>
      </c>
      <c r="C272">
        <v>-46.78</v>
      </c>
      <c r="D272">
        <v>-16.77</v>
      </c>
      <c r="E272">
        <v>-46.9</v>
      </c>
      <c r="F272">
        <f>_10sept_0_all[[#This Row],[H_mag]]-26</f>
        <v>-42.75</v>
      </c>
      <c r="G272">
        <f>_10sept_0_all[[#This Row],[V_mag]]-26</f>
        <v>-42.769999999999996</v>
      </c>
    </row>
    <row r="273" spans="1:7" x14ac:dyDescent="0.25">
      <c r="A273">
        <v>90</v>
      </c>
      <c r="B273">
        <v>-17.05</v>
      </c>
      <c r="C273">
        <v>-66.08</v>
      </c>
      <c r="D273">
        <v>-17.079999999999998</v>
      </c>
      <c r="E273">
        <v>-66.150000000000006</v>
      </c>
      <c r="F273">
        <f>_10sept_0_all[[#This Row],[H_mag]]-26</f>
        <v>-43.05</v>
      </c>
      <c r="G273">
        <f>_10sept_0_all[[#This Row],[V_mag]]-26</f>
        <v>-43.08</v>
      </c>
    </row>
    <row r="274" spans="1:7" x14ac:dyDescent="0.25">
      <c r="A274">
        <v>91</v>
      </c>
      <c r="B274">
        <v>-17.25</v>
      </c>
      <c r="C274">
        <v>-84.36</v>
      </c>
      <c r="D274">
        <v>-17.25</v>
      </c>
      <c r="E274">
        <v>-84.56</v>
      </c>
      <c r="F274">
        <f>_10sept_0_all[[#This Row],[H_mag]]-26</f>
        <v>-43.25</v>
      </c>
      <c r="G274">
        <f>_10sept_0_all[[#This Row],[V_mag]]-26</f>
        <v>-43.25</v>
      </c>
    </row>
    <row r="275" spans="1:7" x14ac:dyDescent="0.25">
      <c r="A275">
        <v>92</v>
      </c>
      <c r="B275">
        <v>-17.329999999999998</v>
      </c>
      <c r="C275">
        <v>-103.71</v>
      </c>
      <c r="D275">
        <v>-17.29</v>
      </c>
      <c r="E275">
        <v>-103.53</v>
      </c>
      <c r="F275">
        <f>_10sept_0_all[[#This Row],[H_mag]]-26</f>
        <v>-43.33</v>
      </c>
      <c r="G275">
        <f>_10sept_0_all[[#This Row],[V_mag]]-26</f>
        <v>-43.29</v>
      </c>
    </row>
    <row r="276" spans="1:7" x14ac:dyDescent="0.25">
      <c r="A276">
        <v>93</v>
      </c>
      <c r="B276">
        <v>-17.260000000000002</v>
      </c>
      <c r="C276">
        <v>-121.62</v>
      </c>
      <c r="D276">
        <v>-17.23</v>
      </c>
      <c r="E276">
        <v>-121.67</v>
      </c>
      <c r="F276">
        <f>_10sept_0_all[[#This Row],[H_mag]]-26</f>
        <v>-43.260000000000005</v>
      </c>
      <c r="G276">
        <f>_10sept_0_all[[#This Row],[V_mag]]-26</f>
        <v>-43.230000000000004</v>
      </c>
    </row>
    <row r="277" spans="1:7" x14ac:dyDescent="0.25">
      <c r="A277">
        <v>94</v>
      </c>
      <c r="B277">
        <v>-17.100000000000001</v>
      </c>
      <c r="C277">
        <v>-140.06</v>
      </c>
      <c r="D277">
        <v>-17.11</v>
      </c>
      <c r="E277">
        <v>-139.94999999999999</v>
      </c>
      <c r="F277">
        <f>_10sept_0_all[[#This Row],[H_mag]]-26</f>
        <v>-43.1</v>
      </c>
      <c r="G277">
        <f>_10sept_0_all[[#This Row],[V_mag]]-26</f>
        <v>-43.11</v>
      </c>
    </row>
    <row r="278" spans="1:7" x14ac:dyDescent="0.25">
      <c r="A278">
        <v>95</v>
      </c>
      <c r="B278">
        <v>-16.989999999999998</v>
      </c>
      <c r="C278">
        <v>-156.6</v>
      </c>
      <c r="D278">
        <v>-16.98</v>
      </c>
      <c r="E278">
        <v>-156.66999999999999</v>
      </c>
      <c r="F278">
        <f>_10sept_0_all[[#This Row],[H_mag]]-26</f>
        <v>-42.989999999999995</v>
      </c>
      <c r="G278">
        <f>_10sept_0_all[[#This Row],[V_mag]]-26</f>
        <v>-42.980000000000004</v>
      </c>
    </row>
    <row r="279" spans="1:7" x14ac:dyDescent="0.25">
      <c r="A279">
        <v>96</v>
      </c>
      <c r="B279">
        <v>-16.920000000000002</v>
      </c>
      <c r="C279">
        <v>-172.82</v>
      </c>
      <c r="D279">
        <v>-16.920000000000002</v>
      </c>
      <c r="E279">
        <v>-173.08</v>
      </c>
      <c r="F279">
        <f>_10sept_0_all[[#This Row],[H_mag]]-26</f>
        <v>-42.92</v>
      </c>
      <c r="G279">
        <f>_10sept_0_all[[#This Row],[V_mag]]-26</f>
        <v>-42.92</v>
      </c>
    </row>
    <row r="280" spans="1:7" x14ac:dyDescent="0.25">
      <c r="A280">
        <v>97</v>
      </c>
      <c r="B280">
        <v>-16.899999999999999</v>
      </c>
      <c r="C280">
        <v>171.97</v>
      </c>
      <c r="D280">
        <v>-16.920000000000002</v>
      </c>
      <c r="E280">
        <v>171.44</v>
      </c>
      <c r="F280">
        <f>_10sept_0_all[[#This Row],[H_mag]]-26</f>
        <v>-42.9</v>
      </c>
      <c r="G280">
        <f>_10sept_0_all[[#This Row],[V_mag]]-26</f>
        <v>-42.92</v>
      </c>
    </row>
    <row r="281" spans="1:7" x14ac:dyDescent="0.25">
      <c r="A281">
        <v>98</v>
      </c>
      <c r="B281">
        <v>-16.97</v>
      </c>
      <c r="C281">
        <v>155.76</v>
      </c>
      <c r="D281">
        <v>-16.97</v>
      </c>
      <c r="E281">
        <v>155.75</v>
      </c>
      <c r="F281">
        <f>_10sept_0_all[[#This Row],[H_mag]]-26</f>
        <v>-42.97</v>
      </c>
      <c r="G281">
        <f>_10sept_0_all[[#This Row],[V_mag]]-26</f>
        <v>-42.97</v>
      </c>
    </row>
    <row r="282" spans="1:7" x14ac:dyDescent="0.25">
      <c r="A282">
        <v>99</v>
      </c>
      <c r="B282">
        <v>-17.079999999999998</v>
      </c>
      <c r="C282">
        <v>140.49</v>
      </c>
      <c r="D282">
        <v>-17.059999999999999</v>
      </c>
      <c r="E282">
        <v>140.59</v>
      </c>
      <c r="F282">
        <f>_10sept_0_all[[#This Row],[H_mag]]-26</f>
        <v>-43.08</v>
      </c>
      <c r="G282">
        <f>_10sept_0_all[[#This Row],[V_mag]]-26</f>
        <v>-43.06</v>
      </c>
    </row>
    <row r="283" spans="1:7" x14ac:dyDescent="0.25">
      <c r="A283">
        <v>100</v>
      </c>
      <c r="B283">
        <v>-17.25</v>
      </c>
      <c r="C283">
        <v>124.58</v>
      </c>
      <c r="D283">
        <v>-17.25</v>
      </c>
      <c r="E283">
        <v>124.47</v>
      </c>
      <c r="F283">
        <f>_10sept_0_all[[#This Row],[H_mag]]-26</f>
        <v>-43.25</v>
      </c>
      <c r="G283">
        <f>_10sept_0_all[[#This Row],[V_mag]]-26</f>
        <v>-43.25</v>
      </c>
    </row>
    <row r="284" spans="1:7" x14ac:dyDescent="0.25">
      <c r="A284">
        <v>101</v>
      </c>
      <c r="B284">
        <v>-17.41</v>
      </c>
      <c r="C284">
        <v>108.71</v>
      </c>
      <c r="D284">
        <v>-17.440000000000001</v>
      </c>
      <c r="E284">
        <v>108.39</v>
      </c>
      <c r="F284">
        <f>_10sept_0_all[[#This Row],[H_mag]]-26</f>
        <v>-43.41</v>
      </c>
      <c r="G284">
        <f>_10sept_0_all[[#This Row],[V_mag]]-26</f>
        <v>-43.44</v>
      </c>
    </row>
    <row r="285" spans="1:7" x14ac:dyDescent="0.25">
      <c r="A285">
        <v>102</v>
      </c>
      <c r="B285">
        <v>-17.579999999999998</v>
      </c>
      <c r="C285">
        <v>92.62</v>
      </c>
      <c r="D285">
        <v>-17.61</v>
      </c>
      <c r="E285">
        <v>92.33</v>
      </c>
      <c r="F285">
        <f>_10sept_0_all[[#This Row],[H_mag]]-26</f>
        <v>-43.58</v>
      </c>
      <c r="G285">
        <f>_10sept_0_all[[#This Row],[V_mag]]-26</f>
        <v>-43.61</v>
      </c>
    </row>
    <row r="286" spans="1:7" x14ac:dyDescent="0.25">
      <c r="A286">
        <v>103</v>
      </c>
      <c r="B286">
        <v>-17.75</v>
      </c>
      <c r="C286">
        <v>77.41</v>
      </c>
      <c r="D286">
        <v>-17.77</v>
      </c>
      <c r="E286">
        <v>77.010000000000005</v>
      </c>
      <c r="F286">
        <f>_10sept_0_all[[#This Row],[H_mag]]-26</f>
        <v>-43.75</v>
      </c>
      <c r="G286">
        <f>_10sept_0_all[[#This Row],[V_mag]]-26</f>
        <v>-43.769999999999996</v>
      </c>
    </row>
    <row r="287" spans="1:7" x14ac:dyDescent="0.25">
      <c r="A287">
        <v>104</v>
      </c>
      <c r="B287">
        <v>-17.93</v>
      </c>
      <c r="C287">
        <v>61.27</v>
      </c>
      <c r="D287">
        <v>-18</v>
      </c>
      <c r="E287">
        <v>60.93</v>
      </c>
      <c r="F287">
        <f>_10sept_0_all[[#This Row],[H_mag]]-26</f>
        <v>-43.93</v>
      </c>
      <c r="G287">
        <f>_10sept_0_all[[#This Row],[V_mag]]-26</f>
        <v>-44</v>
      </c>
    </row>
    <row r="288" spans="1:7" x14ac:dyDescent="0.25">
      <c r="A288">
        <v>105</v>
      </c>
      <c r="B288">
        <v>-18.18</v>
      </c>
      <c r="C288">
        <v>45.65</v>
      </c>
      <c r="D288">
        <v>-18.2</v>
      </c>
      <c r="E288">
        <v>45.4</v>
      </c>
      <c r="F288">
        <f>_10sept_0_all[[#This Row],[H_mag]]-26</f>
        <v>-44.18</v>
      </c>
      <c r="G288">
        <f>_10sept_0_all[[#This Row],[V_mag]]-26</f>
        <v>-44.2</v>
      </c>
    </row>
    <row r="289" spans="1:7" x14ac:dyDescent="0.25">
      <c r="A289">
        <v>106</v>
      </c>
      <c r="B289">
        <v>-18.489999999999998</v>
      </c>
      <c r="C289">
        <v>29.23</v>
      </c>
      <c r="D289">
        <v>-18.47</v>
      </c>
      <c r="E289">
        <v>28.7</v>
      </c>
      <c r="F289">
        <f>_10sept_0_all[[#This Row],[H_mag]]-26</f>
        <v>-44.489999999999995</v>
      </c>
      <c r="G289">
        <f>_10sept_0_all[[#This Row],[V_mag]]-26</f>
        <v>-44.47</v>
      </c>
    </row>
    <row r="290" spans="1:7" x14ac:dyDescent="0.25">
      <c r="A290">
        <v>107</v>
      </c>
      <c r="B290">
        <v>-18.75</v>
      </c>
      <c r="C290">
        <v>11.82</v>
      </c>
      <c r="D290">
        <v>-18.739999999999998</v>
      </c>
      <c r="E290">
        <v>11.33</v>
      </c>
      <c r="F290">
        <f>_10sept_0_all[[#This Row],[H_mag]]-26</f>
        <v>-44.75</v>
      </c>
      <c r="G290">
        <f>_10sept_0_all[[#This Row],[V_mag]]-26</f>
        <v>-44.739999999999995</v>
      </c>
    </row>
    <row r="291" spans="1:7" x14ac:dyDescent="0.25">
      <c r="A291">
        <v>108</v>
      </c>
      <c r="B291">
        <v>-18.93</v>
      </c>
      <c r="C291">
        <v>-5.22</v>
      </c>
      <c r="D291">
        <v>-18.96</v>
      </c>
      <c r="E291">
        <v>-5.39</v>
      </c>
      <c r="F291">
        <f>_10sept_0_all[[#This Row],[H_mag]]-26</f>
        <v>-44.93</v>
      </c>
      <c r="G291">
        <f>_10sept_0_all[[#This Row],[V_mag]]-26</f>
        <v>-44.96</v>
      </c>
    </row>
    <row r="292" spans="1:7" x14ac:dyDescent="0.25">
      <c r="A292">
        <v>109</v>
      </c>
      <c r="B292">
        <v>-19</v>
      </c>
      <c r="C292">
        <v>-21.91</v>
      </c>
      <c r="D292">
        <v>-19</v>
      </c>
      <c r="E292">
        <v>-22.45</v>
      </c>
      <c r="F292">
        <f>_10sept_0_all[[#This Row],[H_mag]]-26</f>
        <v>-45</v>
      </c>
      <c r="G292">
        <f>_10sept_0_all[[#This Row],[V_mag]]-26</f>
        <v>-45</v>
      </c>
    </row>
    <row r="293" spans="1:7" x14ac:dyDescent="0.25">
      <c r="A293">
        <v>110</v>
      </c>
      <c r="B293">
        <v>-18.96</v>
      </c>
      <c r="C293">
        <v>-39.590000000000003</v>
      </c>
      <c r="D293">
        <v>-18.97</v>
      </c>
      <c r="E293">
        <v>-39.619999999999997</v>
      </c>
      <c r="F293">
        <f>_10sept_0_all[[#This Row],[H_mag]]-26</f>
        <v>-44.96</v>
      </c>
      <c r="G293">
        <f>_10sept_0_all[[#This Row],[V_mag]]-26</f>
        <v>-44.97</v>
      </c>
    </row>
    <row r="294" spans="1:7" x14ac:dyDescent="0.25">
      <c r="A294">
        <v>111</v>
      </c>
      <c r="B294">
        <v>-18.8</v>
      </c>
      <c r="C294">
        <v>-56.07</v>
      </c>
      <c r="D294">
        <v>-18.809999999999999</v>
      </c>
      <c r="E294">
        <v>-56.52</v>
      </c>
      <c r="F294">
        <f>_10sept_0_all[[#This Row],[H_mag]]-26</f>
        <v>-44.8</v>
      </c>
      <c r="G294">
        <f>_10sept_0_all[[#This Row],[V_mag]]-26</f>
        <v>-44.81</v>
      </c>
    </row>
    <row r="295" spans="1:7" x14ac:dyDescent="0.25">
      <c r="A295">
        <v>112</v>
      </c>
      <c r="B295">
        <v>-18.690000000000001</v>
      </c>
      <c r="C295">
        <v>-72.06</v>
      </c>
      <c r="D295">
        <v>-18.71</v>
      </c>
      <c r="E295">
        <v>-71.989999999999995</v>
      </c>
      <c r="F295">
        <f>_10sept_0_all[[#This Row],[H_mag]]-26</f>
        <v>-44.69</v>
      </c>
      <c r="G295">
        <f>_10sept_0_all[[#This Row],[V_mag]]-26</f>
        <v>-44.71</v>
      </c>
    </row>
    <row r="296" spans="1:7" x14ac:dyDescent="0.25">
      <c r="A296">
        <v>113</v>
      </c>
      <c r="B296">
        <v>-18.61</v>
      </c>
      <c r="C296">
        <v>-85.71</v>
      </c>
      <c r="D296">
        <v>-18.63</v>
      </c>
      <c r="E296">
        <v>-86.19</v>
      </c>
      <c r="F296">
        <f>_10sept_0_all[[#This Row],[H_mag]]-26</f>
        <v>-44.61</v>
      </c>
      <c r="G296">
        <f>_10sept_0_all[[#This Row],[V_mag]]-26</f>
        <v>-44.629999999999995</v>
      </c>
    </row>
    <row r="297" spans="1:7" x14ac:dyDescent="0.25">
      <c r="A297">
        <v>114</v>
      </c>
      <c r="B297">
        <v>-18.66</v>
      </c>
      <c r="C297">
        <v>-99.56</v>
      </c>
      <c r="D297">
        <v>-18.68</v>
      </c>
      <c r="E297">
        <v>-100.07</v>
      </c>
      <c r="F297">
        <f>_10sept_0_all[[#This Row],[H_mag]]-26</f>
        <v>-44.66</v>
      </c>
      <c r="G297">
        <f>_10sept_0_all[[#This Row],[V_mag]]-26</f>
        <v>-44.68</v>
      </c>
    </row>
    <row r="298" spans="1:7" x14ac:dyDescent="0.25">
      <c r="A298">
        <v>115</v>
      </c>
      <c r="B298">
        <v>-18.89</v>
      </c>
      <c r="C298">
        <v>-113.1</v>
      </c>
      <c r="D298">
        <v>-18.88</v>
      </c>
      <c r="E298">
        <v>-113.97</v>
      </c>
      <c r="F298">
        <f>_10sept_0_all[[#This Row],[H_mag]]-26</f>
        <v>-44.89</v>
      </c>
      <c r="G298">
        <f>_10sept_0_all[[#This Row],[V_mag]]-26</f>
        <v>-44.879999999999995</v>
      </c>
    </row>
    <row r="299" spans="1:7" x14ac:dyDescent="0.25">
      <c r="A299">
        <v>116</v>
      </c>
      <c r="B299">
        <v>-19.21</v>
      </c>
      <c r="C299">
        <v>-127.3</v>
      </c>
      <c r="D299">
        <v>-19.22</v>
      </c>
      <c r="E299">
        <v>-128.07</v>
      </c>
      <c r="F299">
        <f>_10sept_0_all[[#This Row],[H_mag]]-26</f>
        <v>-45.21</v>
      </c>
      <c r="G299">
        <f>_10sept_0_all[[#This Row],[V_mag]]-26</f>
        <v>-45.22</v>
      </c>
    </row>
    <row r="300" spans="1:7" x14ac:dyDescent="0.25">
      <c r="A300">
        <v>117</v>
      </c>
      <c r="B300">
        <v>-19.61</v>
      </c>
      <c r="C300">
        <v>-142.41999999999999</v>
      </c>
      <c r="D300">
        <v>-19.64</v>
      </c>
      <c r="E300">
        <v>-143.13</v>
      </c>
      <c r="F300">
        <f>_10sept_0_all[[#This Row],[H_mag]]-26</f>
        <v>-45.61</v>
      </c>
      <c r="G300">
        <f>_10sept_0_all[[#This Row],[V_mag]]-26</f>
        <v>-45.64</v>
      </c>
    </row>
    <row r="301" spans="1:7" x14ac:dyDescent="0.25">
      <c r="A301">
        <v>118</v>
      </c>
      <c r="B301">
        <v>-19.96</v>
      </c>
      <c r="C301">
        <v>-158.28</v>
      </c>
      <c r="D301">
        <v>-19.98</v>
      </c>
      <c r="E301">
        <v>-158.53</v>
      </c>
      <c r="F301">
        <f>_10sept_0_all[[#This Row],[H_mag]]-26</f>
        <v>-45.96</v>
      </c>
      <c r="G301">
        <f>_10sept_0_all[[#This Row],[V_mag]]-26</f>
        <v>-45.980000000000004</v>
      </c>
    </row>
    <row r="302" spans="1:7" x14ac:dyDescent="0.25">
      <c r="A302">
        <v>119</v>
      </c>
      <c r="B302">
        <v>-20.18</v>
      </c>
      <c r="C302">
        <v>-174.12</v>
      </c>
      <c r="D302">
        <v>-20.21</v>
      </c>
      <c r="E302">
        <v>-174.52</v>
      </c>
      <c r="F302">
        <f>_10sept_0_all[[#This Row],[H_mag]]-26</f>
        <v>-46.18</v>
      </c>
      <c r="G302">
        <f>_10sept_0_all[[#This Row],[V_mag]]-26</f>
        <v>-46.21</v>
      </c>
    </row>
    <row r="303" spans="1:7" x14ac:dyDescent="0.25">
      <c r="A303">
        <v>120</v>
      </c>
      <c r="B303">
        <v>-20.399999999999999</v>
      </c>
      <c r="C303">
        <v>171.14</v>
      </c>
      <c r="D303">
        <v>-20.39</v>
      </c>
      <c r="E303">
        <v>170.9</v>
      </c>
      <c r="F303">
        <f>_10sept_0_all[[#This Row],[H_mag]]-26</f>
        <v>-46.4</v>
      </c>
      <c r="G303">
        <f>_10sept_0_all[[#This Row],[V_mag]]-26</f>
        <v>-46.39</v>
      </c>
    </row>
    <row r="304" spans="1:7" x14ac:dyDescent="0.25">
      <c r="A304">
        <v>121</v>
      </c>
      <c r="B304">
        <v>-20.61</v>
      </c>
      <c r="C304">
        <v>157.33000000000001</v>
      </c>
      <c r="D304">
        <v>-20.59</v>
      </c>
      <c r="E304">
        <v>157.4</v>
      </c>
      <c r="F304">
        <f>_10sept_0_all[[#This Row],[H_mag]]-26</f>
        <v>-46.61</v>
      </c>
      <c r="G304">
        <f>_10sept_0_all[[#This Row],[V_mag]]-26</f>
        <v>-46.59</v>
      </c>
    </row>
    <row r="305" spans="1:7" x14ac:dyDescent="0.25">
      <c r="A305">
        <v>122</v>
      </c>
      <c r="B305">
        <v>-20.97</v>
      </c>
      <c r="C305">
        <v>143.33000000000001</v>
      </c>
      <c r="D305">
        <v>-20.96</v>
      </c>
      <c r="E305">
        <v>143.19999999999999</v>
      </c>
      <c r="F305">
        <f>_10sept_0_all[[#This Row],[H_mag]]-26</f>
        <v>-46.97</v>
      </c>
      <c r="G305">
        <f>_10sept_0_all[[#This Row],[V_mag]]-26</f>
        <v>-46.96</v>
      </c>
    </row>
    <row r="306" spans="1:7" x14ac:dyDescent="0.25">
      <c r="A306">
        <v>123</v>
      </c>
      <c r="B306">
        <v>-21.46</v>
      </c>
      <c r="C306">
        <v>130.33000000000001</v>
      </c>
      <c r="D306">
        <v>-21.51</v>
      </c>
      <c r="E306">
        <v>129.94999999999999</v>
      </c>
      <c r="F306">
        <f>_10sept_0_all[[#This Row],[H_mag]]-26</f>
        <v>-47.46</v>
      </c>
      <c r="G306">
        <f>_10sept_0_all[[#This Row],[V_mag]]-26</f>
        <v>-47.510000000000005</v>
      </c>
    </row>
    <row r="307" spans="1:7" x14ac:dyDescent="0.25">
      <c r="A307">
        <v>124</v>
      </c>
      <c r="B307">
        <v>-22.15</v>
      </c>
      <c r="C307">
        <v>115.88</v>
      </c>
      <c r="D307">
        <v>-22.23</v>
      </c>
      <c r="E307">
        <v>115.4</v>
      </c>
      <c r="F307">
        <f>_10sept_0_all[[#This Row],[H_mag]]-26</f>
        <v>-48.15</v>
      </c>
      <c r="G307">
        <f>_10sept_0_all[[#This Row],[V_mag]]-26</f>
        <v>-48.230000000000004</v>
      </c>
    </row>
    <row r="308" spans="1:7" x14ac:dyDescent="0.25">
      <c r="A308">
        <v>125</v>
      </c>
      <c r="B308">
        <v>-23</v>
      </c>
      <c r="C308">
        <v>101.15</v>
      </c>
      <c r="D308">
        <v>-23</v>
      </c>
      <c r="E308">
        <v>100.64</v>
      </c>
      <c r="F308">
        <f>_10sept_0_all[[#This Row],[H_mag]]-26</f>
        <v>-49</v>
      </c>
      <c r="G308">
        <f>_10sept_0_all[[#This Row],[V_mag]]-26</f>
        <v>-49</v>
      </c>
    </row>
    <row r="309" spans="1:7" x14ac:dyDescent="0.25">
      <c r="A309">
        <v>126</v>
      </c>
      <c r="B309">
        <v>-23.86</v>
      </c>
      <c r="C309">
        <v>85.37</v>
      </c>
      <c r="D309">
        <v>-23.89</v>
      </c>
      <c r="E309">
        <v>85.24</v>
      </c>
      <c r="F309">
        <f>_10sept_0_all[[#This Row],[H_mag]]-26</f>
        <v>-49.86</v>
      </c>
      <c r="G309">
        <f>_10sept_0_all[[#This Row],[V_mag]]-26</f>
        <v>-49.89</v>
      </c>
    </row>
    <row r="310" spans="1:7" x14ac:dyDescent="0.25">
      <c r="A310">
        <v>127</v>
      </c>
      <c r="B310">
        <v>-24.75</v>
      </c>
      <c r="C310">
        <v>68.66</v>
      </c>
      <c r="D310">
        <v>-24.73</v>
      </c>
      <c r="E310">
        <v>68.540000000000006</v>
      </c>
      <c r="F310">
        <f>_10sept_0_all[[#This Row],[H_mag]]-26</f>
        <v>-50.75</v>
      </c>
      <c r="G310">
        <f>_10sept_0_all[[#This Row],[V_mag]]-26</f>
        <v>-50.730000000000004</v>
      </c>
    </row>
    <row r="311" spans="1:7" x14ac:dyDescent="0.25">
      <c r="A311">
        <v>128</v>
      </c>
      <c r="B311">
        <v>-25.52</v>
      </c>
      <c r="C311">
        <v>51.34</v>
      </c>
      <c r="D311">
        <v>-25.47</v>
      </c>
      <c r="E311">
        <v>50.9</v>
      </c>
      <c r="F311">
        <f>_10sept_0_all[[#This Row],[H_mag]]-26</f>
        <v>-51.519999999999996</v>
      </c>
      <c r="G311">
        <f>_10sept_0_all[[#This Row],[V_mag]]-26</f>
        <v>-51.47</v>
      </c>
    </row>
    <row r="312" spans="1:7" x14ac:dyDescent="0.25">
      <c r="A312">
        <v>129</v>
      </c>
      <c r="B312">
        <v>-26.01</v>
      </c>
      <c r="C312">
        <v>32.75</v>
      </c>
      <c r="D312">
        <v>-25.97</v>
      </c>
      <c r="E312">
        <v>31.98</v>
      </c>
      <c r="F312">
        <f>_10sept_0_all[[#This Row],[H_mag]]-26</f>
        <v>-52.010000000000005</v>
      </c>
      <c r="G312">
        <f>_10sept_0_all[[#This Row],[V_mag]]-26</f>
        <v>-51.97</v>
      </c>
    </row>
    <row r="313" spans="1:7" x14ac:dyDescent="0.25">
      <c r="A313">
        <v>130</v>
      </c>
      <c r="B313">
        <v>-26.31</v>
      </c>
      <c r="C313">
        <v>13.19</v>
      </c>
      <c r="D313">
        <v>-26.3</v>
      </c>
      <c r="E313">
        <v>13.18</v>
      </c>
      <c r="F313">
        <f>_10sept_0_all[[#This Row],[H_mag]]-26</f>
        <v>-52.31</v>
      </c>
      <c r="G313">
        <f>_10sept_0_all[[#This Row],[V_mag]]-26</f>
        <v>-52.3</v>
      </c>
    </row>
    <row r="314" spans="1:7" x14ac:dyDescent="0.25">
      <c r="A314">
        <v>131</v>
      </c>
      <c r="B314">
        <v>-26.56</v>
      </c>
      <c r="C314">
        <v>-5.34</v>
      </c>
      <c r="D314">
        <v>-26.64</v>
      </c>
      <c r="E314">
        <v>-5</v>
      </c>
      <c r="F314">
        <f>_10sept_0_all[[#This Row],[H_mag]]-26</f>
        <v>-52.56</v>
      </c>
      <c r="G314">
        <f>_10sept_0_all[[#This Row],[V_mag]]-26</f>
        <v>-52.64</v>
      </c>
    </row>
    <row r="315" spans="1:7" x14ac:dyDescent="0.25">
      <c r="A315">
        <v>132</v>
      </c>
      <c r="B315">
        <v>-26.89</v>
      </c>
      <c r="C315">
        <v>-24.44</v>
      </c>
      <c r="D315">
        <v>-26.77</v>
      </c>
      <c r="E315">
        <v>-24.3</v>
      </c>
      <c r="F315">
        <f>_10sept_0_all[[#This Row],[H_mag]]-26</f>
        <v>-52.89</v>
      </c>
      <c r="G315">
        <f>_10sept_0_all[[#This Row],[V_mag]]-26</f>
        <v>-52.769999999999996</v>
      </c>
    </row>
    <row r="316" spans="1:7" x14ac:dyDescent="0.25">
      <c r="A316">
        <v>133</v>
      </c>
      <c r="B316">
        <v>-26.74</v>
      </c>
      <c r="C316">
        <v>-42.41</v>
      </c>
      <c r="D316">
        <v>-26.78</v>
      </c>
      <c r="E316">
        <v>-42.56</v>
      </c>
      <c r="F316">
        <f>_10sept_0_all[[#This Row],[H_mag]]-26</f>
        <v>-52.739999999999995</v>
      </c>
      <c r="G316">
        <f>_10sept_0_all[[#This Row],[V_mag]]-26</f>
        <v>-52.78</v>
      </c>
    </row>
    <row r="317" spans="1:7" x14ac:dyDescent="0.25">
      <c r="A317">
        <v>134</v>
      </c>
      <c r="B317">
        <v>-26.67</v>
      </c>
      <c r="C317">
        <v>-61.05</v>
      </c>
      <c r="D317">
        <v>-26.66</v>
      </c>
      <c r="E317">
        <v>-61.66</v>
      </c>
      <c r="F317">
        <f>_10sept_0_all[[#This Row],[H_mag]]-26</f>
        <v>-52.67</v>
      </c>
      <c r="G317">
        <f>_10sept_0_all[[#This Row],[V_mag]]-26</f>
        <v>-52.66</v>
      </c>
    </row>
    <row r="318" spans="1:7" x14ac:dyDescent="0.25">
      <c r="A318">
        <v>135</v>
      </c>
      <c r="B318">
        <v>-26.28</v>
      </c>
      <c r="C318">
        <v>-79.709999999999994</v>
      </c>
      <c r="D318">
        <v>-26.25</v>
      </c>
      <c r="E318">
        <v>-80.16</v>
      </c>
      <c r="F318">
        <f>_10sept_0_all[[#This Row],[H_mag]]-26</f>
        <v>-52.28</v>
      </c>
      <c r="G318">
        <f>_10sept_0_all[[#This Row],[V_mag]]-26</f>
        <v>-52.25</v>
      </c>
    </row>
    <row r="319" spans="1:7" x14ac:dyDescent="0.25">
      <c r="A319">
        <v>136</v>
      </c>
      <c r="B319">
        <v>-25.78</v>
      </c>
      <c r="C319">
        <v>-96.64</v>
      </c>
      <c r="D319">
        <v>-25.82</v>
      </c>
      <c r="E319">
        <v>-96.78</v>
      </c>
      <c r="F319">
        <f>_10sept_0_all[[#This Row],[H_mag]]-26</f>
        <v>-51.78</v>
      </c>
      <c r="G319">
        <f>_10sept_0_all[[#This Row],[V_mag]]-26</f>
        <v>-51.82</v>
      </c>
    </row>
    <row r="320" spans="1:7" x14ac:dyDescent="0.25">
      <c r="A320">
        <v>137</v>
      </c>
      <c r="B320">
        <v>-25.29</v>
      </c>
      <c r="C320">
        <v>-112.22</v>
      </c>
      <c r="D320">
        <v>-25.28</v>
      </c>
      <c r="E320">
        <v>-112.95</v>
      </c>
      <c r="F320">
        <f>_10sept_0_all[[#This Row],[H_mag]]-26</f>
        <v>-51.29</v>
      </c>
      <c r="G320">
        <f>_10sept_0_all[[#This Row],[V_mag]]-26</f>
        <v>-51.28</v>
      </c>
    </row>
    <row r="321" spans="1:7" x14ac:dyDescent="0.25">
      <c r="A321">
        <v>138</v>
      </c>
      <c r="B321">
        <v>-24.85</v>
      </c>
      <c r="C321">
        <v>-127.75</v>
      </c>
      <c r="D321">
        <v>-24.87</v>
      </c>
      <c r="E321">
        <v>-128.28</v>
      </c>
      <c r="F321">
        <f>_10sept_0_all[[#This Row],[H_mag]]-26</f>
        <v>-50.85</v>
      </c>
      <c r="G321">
        <f>_10sept_0_all[[#This Row],[V_mag]]-26</f>
        <v>-50.870000000000005</v>
      </c>
    </row>
    <row r="322" spans="1:7" x14ac:dyDescent="0.25">
      <c r="A322">
        <v>139</v>
      </c>
      <c r="B322">
        <v>-24.54</v>
      </c>
      <c r="C322">
        <v>-142.59</v>
      </c>
      <c r="D322">
        <v>-24.45</v>
      </c>
      <c r="E322">
        <v>-143.19999999999999</v>
      </c>
      <c r="F322">
        <f>_10sept_0_all[[#This Row],[H_mag]]-26</f>
        <v>-50.54</v>
      </c>
      <c r="G322">
        <f>_10sept_0_all[[#This Row],[V_mag]]-26</f>
        <v>-50.45</v>
      </c>
    </row>
    <row r="323" spans="1:7" x14ac:dyDescent="0.25">
      <c r="A323">
        <v>140</v>
      </c>
      <c r="B323">
        <v>-24.28</v>
      </c>
      <c r="C323">
        <v>-156.62</v>
      </c>
      <c r="D323">
        <v>-24.25</v>
      </c>
      <c r="E323">
        <v>-157.22999999999999</v>
      </c>
      <c r="F323">
        <f>_10sept_0_all[[#This Row],[H_mag]]-26</f>
        <v>-50.28</v>
      </c>
      <c r="G323">
        <f>_10sept_0_all[[#This Row],[V_mag]]-26</f>
        <v>-50.25</v>
      </c>
    </row>
    <row r="324" spans="1:7" x14ac:dyDescent="0.25">
      <c r="A324">
        <v>141</v>
      </c>
      <c r="B324">
        <v>-24</v>
      </c>
      <c r="C324">
        <v>-169.82</v>
      </c>
      <c r="D324">
        <v>-23.99</v>
      </c>
      <c r="E324">
        <v>-170.57</v>
      </c>
      <c r="F324">
        <f>_10sept_0_all[[#This Row],[H_mag]]-26</f>
        <v>-50</v>
      </c>
      <c r="G324">
        <f>_10sept_0_all[[#This Row],[V_mag]]-26</f>
        <v>-49.989999999999995</v>
      </c>
    </row>
    <row r="325" spans="1:7" x14ac:dyDescent="0.25">
      <c r="A325">
        <v>142</v>
      </c>
      <c r="B325">
        <v>-23.83</v>
      </c>
      <c r="C325">
        <v>176.73</v>
      </c>
      <c r="D325">
        <v>-23.83</v>
      </c>
      <c r="E325">
        <v>176.31</v>
      </c>
      <c r="F325">
        <f>_10sept_0_all[[#This Row],[H_mag]]-26</f>
        <v>-49.83</v>
      </c>
      <c r="G325">
        <f>_10sept_0_all[[#This Row],[V_mag]]-26</f>
        <v>-49.83</v>
      </c>
    </row>
    <row r="326" spans="1:7" x14ac:dyDescent="0.25">
      <c r="A326">
        <v>143</v>
      </c>
      <c r="B326">
        <v>-23.65</v>
      </c>
      <c r="C326">
        <v>164.93</v>
      </c>
      <c r="D326">
        <v>-23.68</v>
      </c>
      <c r="E326">
        <v>164.46</v>
      </c>
      <c r="F326">
        <f>_10sept_0_all[[#This Row],[H_mag]]-26</f>
        <v>-49.65</v>
      </c>
      <c r="G326">
        <f>_10sept_0_all[[#This Row],[V_mag]]-26</f>
        <v>-49.68</v>
      </c>
    </row>
    <row r="327" spans="1:7" x14ac:dyDescent="0.25">
      <c r="A327">
        <v>144</v>
      </c>
      <c r="B327">
        <v>-23.67</v>
      </c>
      <c r="C327">
        <v>153.37</v>
      </c>
      <c r="D327">
        <v>-23.69</v>
      </c>
      <c r="E327">
        <v>153</v>
      </c>
      <c r="F327">
        <f>_10sept_0_all[[#This Row],[H_mag]]-26</f>
        <v>-49.67</v>
      </c>
      <c r="G327">
        <f>_10sept_0_all[[#This Row],[V_mag]]-26</f>
        <v>-49.69</v>
      </c>
    </row>
    <row r="328" spans="1:7" x14ac:dyDescent="0.25">
      <c r="A328">
        <v>145</v>
      </c>
      <c r="B328">
        <v>-23.77</v>
      </c>
      <c r="C328">
        <v>142.66999999999999</v>
      </c>
      <c r="D328">
        <v>-23.73</v>
      </c>
      <c r="E328">
        <v>142.35</v>
      </c>
      <c r="F328">
        <f>_10sept_0_all[[#This Row],[H_mag]]-26</f>
        <v>-49.769999999999996</v>
      </c>
      <c r="G328">
        <f>_10sept_0_all[[#This Row],[V_mag]]-26</f>
        <v>-49.730000000000004</v>
      </c>
    </row>
    <row r="329" spans="1:7" x14ac:dyDescent="0.25">
      <c r="A329">
        <v>146</v>
      </c>
      <c r="B329">
        <v>-24</v>
      </c>
      <c r="C329">
        <v>131.56</v>
      </c>
      <c r="D329">
        <v>-24.02</v>
      </c>
      <c r="E329">
        <v>131.19999999999999</v>
      </c>
      <c r="F329">
        <f>_10sept_0_all[[#This Row],[H_mag]]-26</f>
        <v>-50</v>
      </c>
      <c r="G329">
        <f>_10sept_0_all[[#This Row],[V_mag]]-26</f>
        <v>-50.019999999999996</v>
      </c>
    </row>
    <row r="330" spans="1:7" x14ac:dyDescent="0.25">
      <c r="A330">
        <v>147</v>
      </c>
      <c r="B330">
        <v>-24.31</v>
      </c>
      <c r="C330">
        <v>121.13</v>
      </c>
      <c r="D330">
        <v>-24.4</v>
      </c>
      <c r="E330">
        <v>120.72</v>
      </c>
      <c r="F330">
        <f>_10sept_0_all[[#This Row],[H_mag]]-26</f>
        <v>-50.31</v>
      </c>
      <c r="G330">
        <f>_10sept_0_all[[#This Row],[V_mag]]-26</f>
        <v>-50.4</v>
      </c>
    </row>
    <row r="331" spans="1:7" x14ac:dyDescent="0.25">
      <c r="A331">
        <v>148</v>
      </c>
      <c r="B331">
        <v>-24.81</v>
      </c>
      <c r="C331">
        <v>109.72</v>
      </c>
      <c r="D331">
        <v>-24.82</v>
      </c>
      <c r="E331">
        <v>109.73</v>
      </c>
      <c r="F331">
        <f>_10sept_0_all[[#This Row],[H_mag]]-26</f>
        <v>-50.81</v>
      </c>
      <c r="G331">
        <f>_10sept_0_all[[#This Row],[V_mag]]-26</f>
        <v>-50.82</v>
      </c>
    </row>
    <row r="332" spans="1:7" x14ac:dyDescent="0.25">
      <c r="A332">
        <v>149</v>
      </c>
      <c r="B332">
        <v>-25.25</v>
      </c>
      <c r="C332">
        <v>97.6</v>
      </c>
      <c r="D332">
        <v>-25.28</v>
      </c>
      <c r="E332">
        <v>97.24</v>
      </c>
      <c r="F332">
        <f>_10sept_0_all[[#This Row],[H_mag]]-26</f>
        <v>-51.25</v>
      </c>
      <c r="G332">
        <f>_10sept_0_all[[#This Row],[V_mag]]-26</f>
        <v>-51.28</v>
      </c>
    </row>
    <row r="333" spans="1:7" x14ac:dyDescent="0.25">
      <c r="A333">
        <v>150</v>
      </c>
      <c r="B333">
        <v>-25.59</v>
      </c>
      <c r="C333">
        <v>84.12</v>
      </c>
      <c r="D333">
        <v>-25.63</v>
      </c>
      <c r="E333">
        <v>83.73</v>
      </c>
      <c r="F333">
        <f>_10sept_0_all[[#This Row],[H_mag]]-26</f>
        <v>-51.59</v>
      </c>
      <c r="G333">
        <f>_10sept_0_all[[#This Row],[V_mag]]-26</f>
        <v>-51.629999999999995</v>
      </c>
    </row>
    <row r="334" spans="1:7" x14ac:dyDescent="0.25">
      <c r="A334">
        <v>151</v>
      </c>
      <c r="B334">
        <v>-25.66</v>
      </c>
      <c r="C334">
        <v>70.87</v>
      </c>
      <c r="D334">
        <v>-25.71</v>
      </c>
      <c r="E334">
        <v>70.42</v>
      </c>
      <c r="F334">
        <f>_10sept_0_all[[#This Row],[H_mag]]-26</f>
        <v>-51.66</v>
      </c>
      <c r="G334">
        <f>_10sept_0_all[[#This Row],[V_mag]]-26</f>
        <v>-51.71</v>
      </c>
    </row>
    <row r="335" spans="1:7" x14ac:dyDescent="0.25">
      <c r="A335">
        <v>152</v>
      </c>
      <c r="B335">
        <v>-25.6</v>
      </c>
      <c r="C335">
        <v>57.41</v>
      </c>
      <c r="D335">
        <v>-25.58</v>
      </c>
      <c r="E335">
        <v>57.21</v>
      </c>
      <c r="F335">
        <f>_10sept_0_all[[#This Row],[H_mag]]-26</f>
        <v>-51.6</v>
      </c>
      <c r="G335">
        <f>_10sept_0_all[[#This Row],[V_mag]]-26</f>
        <v>-51.58</v>
      </c>
    </row>
    <row r="336" spans="1:7" x14ac:dyDescent="0.25">
      <c r="A336">
        <v>153</v>
      </c>
      <c r="B336">
        <v>-25.27</v>
      </c>
      <c r="C336">
        <v>44.83</v>
      </c>
      <c r="D336">
        <v>-25.24</v>
      </c>
      <c r="E336">
        <v>44.99</v>
      </c>
      <c r="F336">
        <f>_10sept_0_all[[#This Row],[H_mag]]-26</f>
        <v>-51.269999999999996</v>
      </c>
      <c r="G336">
        <f>_10sept_0_all[[#This Row],[V_mag]]-26</f>
        <v>-51.239999999999995</v>
      </c>
    </row>
    <row r="337" spans="1:7" x14ac:dyDescent="0.25">
      <c r="A337">
        <v>154</v>
      </c>
      <c r="B337">
        <v>-24.88</v>
      </c>
      <c r="C337">
        <v>33.61</v>
      </c>
      <c r="D337">
        <v>-24.94</v>
      </c>
      <c r="E337">
        <v>33.909999999999997</v>
      </c>
      <c r="F337">
        <f>_10sept_0_all[[#This Row],[H_mag]]-26</f>
        <v>-50.879999999999995</v>
      </c>
      <c r="G337">
        <f>_10sept_0_all[[#This Row],[V_mag]]-26</f>
        <v>-50.94</v>
      </c>
    </row>
    <row r="338" spans="1:7" x14ac:dyDescent="0.25">
      <c r="A338">
        <v>155</v>
      </c>
      <c r="B338">
        <v>-24.57</v>
      </c>
      <c r="C338">
        <v>24.09</v>
      </c>
      <c r="D338">
        <v>-24.57</v>
      </c>
      <c r="E338">
        <v>24.11</v>
      </c>
      <c r="F338">
        <f>_10sept_0_all[[#This Row],[H_mag]]-26</f>
        <v>-50.57</v>
      </c>
      <c r="G338">
        <f>_10sept_0_all[[#This Row],[V_mag]]-26</f>
        <v>-50.57</v>
      </c>
    </row>
    <row r="339" spans="1:7" x14ac:dyDescent="0.25">
      <c r="A339">
        <v>156</v>
      </c>
      <c r="B339">
        <v>-24.4</v>
      </c>
      <c r="C339">
        <v>16.03</v>
      </c>
      <c r="D339">
        <v>-24.41</v>
      </c>
      <c r="E339">
        <v>15.24</v>
      </c>
      <c r="F339">
        <f>_10sept_0_all[[#This Row],[H_mag]]-26</f>
        <v>-50.4</v>
      </c>
      <c r="G339">
        <f>_10sept_0_all[[#This Row],[V_mag]]-26</f>
        <v>-50.41</v>
      </c>
    </row>
    <row r="340" spans="1:7" x14ac:dyDescent="0.25">
      <c r="A340">
        <v>157</v>
      </c>
      <c r="B340">
        <v>-24.42</v>
      </c>
      <c r="C340">
        <v>8.7200000000000006</v>
      </c>
      <c r="D340">
        <v>-24.37</v>
      </c>
      <c r="E340">
        <v>7.96</v>
      </c>
      <c r="F340">
        <f>_10sept_0_all[[#This Row],[H_mag]]-26</f>
        <v>-50.42</v>
      </c>
      <c r="G340">
        <f>_10sept_0_all[[#This Row],[V_mag]]-26</f>
        <v>-50.370000000000005</v>
      </c>
    </row>
    <row r="341" spans="1:7" x14ac:dyDescent="0.25">
      <c r="A341">
        <v>158</v>
      </c>
      <c r="B341">
        <v>-24.68</v>
      </c>
      <c r="C341">
        <v>0.61</v>
      </c>
      <c r="D341">
        <v>-24.66</v>
      </c>
      <c r="E341">
        <v>0.28999999999999998</v>
      </c>
      <c r="F341">
        <f>_10sept_0_all[[#This Row],[H_mag]]-26</f>
        <v>-50.68</v>
      </c>
      <c r="G341">
        <f>_10sept_0_all[[#This Row],[V_mag]]-26</f>
        <v>-50.66</v>
      </c>
    </row>
    <row r="342" spans="1:7" x14ac:dyDescent="0.25">
      <c r="A342">
        <v>159</v>
      </c>
      <c r="B342">
        <v>-25.09</v>
      </c>
      <c r="C342">
        <v>-6.87</v>
      </c>
      <c r="D342">
        <v>-25.12</v>
      </c>
      <c r="E342">
        <v>-7.12</v>
      </c>
      <c r="F342">
        <f>_10sept_0_all[[#This Row],[H_mag]]-26</f>
        <v>-51.09</v>
      </c>
      <c r="G342">
        <f>_10sept_0_all[[#This Row],[V_mag]]-26</f>
        <v>-51.120000000000005</v>
      </c>
    </row>
    <row r="343" spans="1:7" x14ac:dyDescent="0.25">
      <c r="A343">
        <v>160</v>
      </c>
      <c r="B343">
        <v>-25.81</v>
      </c>
      <c r="C343">
        <v>-14.88</v>
      </c>
      <c r="D343">
        <v>-25.78</v>
      </c>
      <c r="E343">
        <v>-14.51</v>
      </c>
      <c r="F343">
        <f>_10sept_0_all[[#This Row],[H_mag]]-26</f>
        <v>-51.81</v>
      </c>
      <c r="G343">
        <f>_10sept_0_all[[#This Row],[V_mag]]-26</f>
        <v>-51.78</v>
      </c>
    </row>
    <row r="344" spans="1:7" x14ac:dyDescent="0.25">
      <c r="A344">
        <v>161</v>
      </c>
      <c r="B344">
        <v>-26.7</v>
      </c>
      <c r="C344">
        <v>-23.04</v>
      </c>
      <c r="D344">
        <v>-26.72</v>
      </c>
      <c r="E344">
        <v>-23.68</v>
      </c>
      <c r="F344">
        <f>_10sept_0_all[[#This Row],[H_mag]]-26</f>
        <v>-52.7</v>
      </c>
      <c r="G344">
        <f>_10sept_0_all[[#This Row],[V_mag]]-26</f>
        <v>-52.72</v>
      </c>
    </row>
    <row r="345" spans="1:7" x14ac:dyDescent="0.25">
      <c r="A345">
        <v>162</v>
      </c>
      <c r="B345">
        <v>-27.92</v>
      </c>
      <c r="C345">
        <v>-34.450000000000003</v>
      </c>
      <c r="D345">
        <v>-27.78</v>
      </c>
      <c r="E345">
        <v>-33.94</v>
      </c>
      <c r="F345">
        <f>_10sept_0_all[[#This Row],[H_mag]]-26</f>
        <v>-53.92</v>
      </c>
      <c r="G345">
        <f>_10sept_0_all[[#This Row],[V_mag]]-26</f>
        <v>-53.78</v>
      </c>
    </row>
    <row r="346" spans="1:7" x14ac:dyDescent="0.25">
      <c r="A346">
        <v>163</v>
      </c>
      <c r="B346">
        <v>-29.02</v>
      </c>
      <c r="C346">
        <v>-46.73</v>
      </c>
      <c r="D346">
        <v>-28.99</v>
      </c>
      <c r="E346">
        <v>-47.24</v>
      </c>
      <c r="F346">
        <f>_10sept_0_all[[#This Row],[H_mag]]-26</f>
        <v>-55.019999999999996</v>
      </c>
      <c r="G346">
        <f>_10sept_0_all[[#This Row],[V_mag]]-26</f>
        <v>-54.989999999999995</v>
      </c>
    </row>
    <row r="347" spans="1:7" x14ac:dyDescent="0.25">
      <c r="A347">
        <v>164</v>
      </c>
      <c r="B347">
        <v>-29.98</v>
      </c>
      <c r="C347">
        <v>-62.01</v>
      </c>
      <c r="D347">
        <v>-29.93</v>
      </c>
      <c r="E347">
        <v>-62.1</v>
      </c>
      <c r="F347">
        <f>_10sept_0_all[[#This Row],[H_mag]]-26</f>
        <v>-55.980000000000004</v>
      </c>
      <c r="G347">
        <f>_10sept_0_all[[#This Row],[V_mag]]-26</f>
        <v>-55.93</v>
      </c>
    </row>
    <row r="348" spans="1:7" x14ac:dyDescent="0.25">
      <c r="A348">
        <v>165</v>
      </c>
      <c r="B348">
        <v>-30.48</v>
      </c>
      <c r="C348">
        <v>-78.25</v>
      </c>
      <c r="D348">
        <v>-30.48</v>
      </c>
      <c r="E348">
        <v>-79.2</v>
      </c>
      <c r="F348">
        <f>_10sept_0_all[[#This Row],[H_mag]]-26</f>
        <v>-56.480000000000004</v>
      </c>
      <c r="G348">
        <f>_10sept_0_all[[#This Row],[V_mag]]-26</f>
        <v>-56.480000000000004</v>
      </c>
    </row>
    <row r="349" spans="1:7" x14ac:dyDescent="0.25">
      <c r="A349">
        <v>166</v>
      </c>
      <c r="B349">
        <v>-30.66</v>
      </c>
      <c r="C349">
        <v>-95.4</v>
      </c>
      <c r="D349">
        <v>-30.46</v>
      </c>
      <c r="E349">
        <v>-95.38</v>
      </c>
      <c r="F349">
        <f>_10sept_0_all[[#This Row],[H_mag]]-26</f>
        <v>-56.66</v>
      </c>
      <c r="G349">
        <f>_10sept_0_all[[#This Row],[V_mag]]-26</f>
        <v>-56.46</v>
      </c>
    </row>
    <row r="350" spans="1:7" x14ac:dyDescent="0.25">
      <c r="A350">
        <v>167</v>
      </c>
      <c r="B350">
        <v>-30.32</v>
      </c>
      <c r="C350">
        <v>-108.15</v>
      </c>
      <c r="D350">
        <v>-30.38</v>
      </c>
      <c r="E350">
        <v>-108.65</v>
      </c>
      <c r="F350">
        <f>_10sept_0_all[[#This Row],[H_mag]]-26</f>
        <v>-56.32</v>
      </c>
      <c r="G350">
        <f>_10sept_0_all[[#This Row],[V_mag]]-26</f>
        <v>-56.379999999999995</v>
      </c>
    </row>
    <row r="351" spans="1:7" x14ac:dyDescent="0.25">
      <c r="A351">
        <v>168</v>
      </c>
      <c r="B351">
        <v>-30.16</v>
      </c>
      <c r="C351">
        <v>-118.71</v>
      </c>
      <c r="D351">
        <v>-30.05</v>
      </c>
      <c r="E351">
        <v>-117.78</v>
      </c>
      <c r="F351">
        <f>_10sept_0_all[[#This Row],[H_mag]]-26</f>
        <v>-56.16</v>
      </c>
      <c r="G351">
        <f>_10sept_0_all[[#This Row],[V_mag]]-26</f>
        <v>-56.05</v>
      </c>
    </row>
    <row r="352" spans="1:7" x14ac:dyDescent="0.25">
      <c r="A352">
        <v>169</v>
      </c>
      <c r="B352">
        <v>-29.73</v>
      </c>
      <c r="C352">
        <v>-124.6</v>
      </c>
      <c r="D352">
        <v>-29.91</v>
      </c>
      <c r="E352">
        <v>-125.94</v>
      </c>
      <c r="F352">
        <f>_10sept_0_all[[#This Row],[H_mag]]-26</f>
        <v>-55.730000000000004</v>
      </c>
      <c r="G352">
        <f>_10sept_0_all[[#This Row],[V_mag]]-26</f>
        <v>-55.91</v>
      </c>
    </row>
    <row r="353" spans="1:7" x14ac:dyDescent="0.25">
      <c r="A353">
        <v>170</v>
      </c>
      <c r="B353">
        <v>-29.9</v>
      </c>
      <c r="C353">
        <v>-130.97999999999999</v>
      </c>
      <c r="D353">
        <v>-29.95</v>
      </c>
      <c r="E353">
        <v>-130.80000000000001</v>
      </c>
      <c r="F353">
        <f>_10sept_0_all[[#This Row],[H_mag]]-26</f>
        <v>-55.9</v>
      </c>
      <c r="G353">
        <f>_10sept_0_all[[#This Row],[V_mag]]-26</f>
        <v>-55.95</v>
      </c>
    </row>
    <row r="354" spans="1:7" x14ac:dyDescent="0.25">
      <c r="A354">
        <v>171</v>
      </c>
      <c r="B354">
        <v>-30.29</v>
      </c>
      <c r="C354">
        <v>-133.57</v>
      </c>
      <c r="D354">
        <v>-30.22</v>
      </c>
      <c r="E354">
        <v>-132.76</v>
      </c>
      <c r="F354">
        <f>_10sept_0_all[[#This Row],[H_mag]]-26</f>
        <v>-56.29</v>
      </c>
      <c r="G354">
        <f>_10sept_0_all[[#This Row],[V_mag]]-26</f>
        <v>-56.22</v>
      </c>
    </row>
    <row r="355" spans="1:7" x14ac:dyDescent="0.25">
      <c r="A355">
        <v>172</v>
      </c>
      <c r="B355">
        <v>-30.95</v>
      </c>
      <c r="C355">
        <v>-134.66999999999999</v>
      </c>
      <c r="D355">
        <v>-30.96</v>
      </c>
      <c r="E355">
        <v>-135.21</v>
      </c>
      <c r="F355">
        <f>_10sept_0_all[[#This Row],[H_mag]]-26</f>
        <v>-56.95</v>
      </c>
      <c r="G355">
        <f>_10sept_0_all[[#This Row],[V_mag]]-26</f>
        <v>-56.96</v>
      </c>
    </row>
    <row r="356" spans="1:7" x14ac:dyDescent="0.25">
      <c r="A356">
        <v>173</v>
      </c>
      <c r="B356">
        <v>-31.85</v>
      </c>
      <c r="C356">
        <v>-134.4</v>
      </c>
      <c r="D356">
        <v>-31.84</v>
      </c>
      <c r="E356">
        <v>-135.71</v>
      </c>
      <c r="F356">
        <f>_10sept_0_all[[#This Row],[H_mag]]-26</f>
        <v>-57.85</v>
      </c>
      <c r="G356">
        <f>_10sept_0_all[[#This Row],[V_mag]]-26</f>
        <v>-57.84</v>
      </c>
    </row>
    <row r="357" spans="1:7" x14ac:dyDescent="0.25">
      <c r="A357">
        <v>174</v>
      </c>
      <c r="B357">
        <v>-33.15</v>
      </c>
      <c r="C357">
        <v>-134.44</v>
      </c>
      <c r="D357">
        <v>-33.19</v>
      </c>
      <c r="E357">
        <v>-134.11000000000001</v>
      </c>
      <c r="F357">
        <f>_10sept_0_all[[#This Row],[H_mag]]-26</f>
        <v>-59.15</v>
      </c>
      <c r="G357">
        <f>_10sept_0_all[[#This Row],[V_mag]]-26</f>
        <v>-59.19</v>
      </c>
    </row>
    <row r="358" spans="1:7" x14ac:dyDescent="0.25">
      <c r="A358">
        <v>175</v>
      </c>
      <c r="B358">
        <v>-34.979999999999997</v>
      </c>
      <c r="C358">
        <v>-132.5</v>
      </c>
      <c r="D358">
        <v>-35.130000000000003</v>
      </c>
      <c r="E358">
        <v>-131.94</v>
      </c>
      <c r="F358">
        <f>_10sept_0_all[[#This Row],[H_mag]]-26</f>
        <v>-60.98</v>
      </c>
      <c r="G358">
        <f>_10sept_0_all[[#This Row],[V_mag]]-26</f>
        <v>-61.13</v>
      </c>
    </row>
    <row r="359" spans="1:7" x14ac:dyDescent="0.25">
      <c r="A359">
        <v>176</v>
      </c>
      <c r="B359">
        <v>-38.35</v>
      </c>
      <c r="C359">
        <v>-125.73</v>
      </c>
      <c r="D359">
        <v>-38.340000000000003</v>
      </c>
      <c r="E359">
        <v>-125.4</v>
      </c>
      <c r="F359">
        <f>_10sept_0_all[[#This Row],[H_mag]]-26</f>
        <v>-64.349999999999994</v>
      </c>
      <c r="G359">
        <f>_10sept_0_all[[#This Row],[V_mag]]-26</f>
        <v>-64.34</v>
      </c>
    </row>
    <row r="360" spans="1:7" x14ac:dyDescent="0.25">
      <c r="A360">
        <v>177</v>
      </c>
      <c r="B360">
        <v>-43.08</v>
      </c>
      <c r="C360">
        <v>-115.31</v>
      </c>
      <c r="D360">
        <v>-44.04</v>
      </c>
      <c r="E360">
        <v>-114.24</v>
      </c>
      <c r="F360">
        <f>_10sept_0_all[[#This Row],[H_mag]]-26</f>
        <v>-69.08</v>
      </c>
      <c r="G360">
        <f>_10sept_0_all[[#This Row],[V_mag]]-26</f>
        <v>-70.039999999999992</v>
      </c>
    </row>
    <row r="361" spans="1:7" x14ac:dyDescent="0.25">
      <c r="A361">
        <v>178</v>
      </c>
      <c r="B361">
        <v>-52.5</v>
      </c>
      <c r="C361">
        <v>-25.57</v>
      </c>
      <c r="D361">
        <v>-53.59</v>
      </c>
      <c r="E361">
        <v>-31.41</v>
      </c>
      <c r="F361">
        <f>_10sept_0_all[[#This Row],[H_mag]]-26</f>
        <v>-78.5</v>
      </c>
      <c r="G361">
        <f>_10sept_0_all[[#This Row],[V_mag]]-26</f>
        <v>-79.59</v>
      </c>
    </row>
    <row r="362" spans="1:7" x14ac:dyDescent="0.25">
      <c r="A362">
        <v>179</v>
      </c>
      <c r="B362">
        <v>-42.2</v>
      </c>
      <c r="C362">
        <v>39.659999999999997</v>
      </c>
      <c r="D362">
        <v>-41.99</v>
      </c>
      <c r="E362">
        <v>40.729999999999997</v>
      </c>
      <c r="F362">
        <f>_10sept_0_all[[#This Row],[H_mag]]-26</f>
        <v>-68.2</v>
      </c>
      <c r="G362">
        <f>_10sept_0_all[[#This Row],[V_mag]]-26</f>
        <v>-67.990000000000009</v>
      </c>
    </row>
    <row r="363" spans="1:7" x14ac:dyDescent="0.25">
      <c r="A363">
        <v>180</v>
      </c>
      <c r="B363">
        <v>-36.56</v>
      </c>
      <c r="C363">
        <v>52.91</v>
      </c>
      <c r="D363">
        <v>-36.56</v>
      </c>
      <c r="E363">
        <v>52.84</v>
      </c>
      <c r="F363">
        <f>_10sept_0_all[[#This Row],[H_mag]]-26</f>
        <v>-62.56</v>
      </c>
      <c r="G363">
        <f>_10sept_0_all[[#This Row],[V_mag]]-26</f>
        <v>-62.56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E1" workbookViewId="0">
      <selection activeCell="T6" sqref="T6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1.0594614083320975E-4</v>
      </c>
      <c r="B2">
        <f>'10'!I3+'20'!I3+'30'!I3+'40'!I3+'50'!I3</f>
        <v>3.0110102628536935E-4</v>
      </c>
      <c r="C2">
        <f>20*LOG10(SQRT((A2*A2)+(B2*B2)))</f>
        <v>-69.91883728111641</v>
      </c>
      <c r="D2">
        <f>'10'!J3+'20'!J3+'30'!J3+'40'!J3+'50'!J3</f>
        <v>1.0318432576733815E-4</v>
      </c>
      <c r="E2">
        <f>'10'!K3+'20'!K3+'30'!K3+'40'!K3+'50'!K3</f>
        <v>2.8846064806288329E-4</v>
      </c>
      <c r="F2">
        <f>20*LOG10(SQRT((D2*D2)+(E2*E2)))</f>
        <v>-70.275354111095652</v>
      </c>
    </row>
    <row r="3" spans="1:6" x14ac:dyDescent="0.25">
      <c r="A3">
        <f>'10'!H4+'20'!H4+'30'!H4+'40'!H4+'50'!H4</f>
        <v>1.2491134178945311E-4</v>
      </c>
      <c r="B3">
        <f>'10'!I4+'20'!I4+'30'!I4+'40'!I4+'50'!I4</f>
        <v>4.3615397818994766E-4</v>
      </c>
      <c r="C3">
        <f t="shared" ref="C3:C66" si="0">20*LOG10(SQRT((A3*A3)+(B3*B3)))</f>
        <v>-66.86484709151253</v>
      </c>
      <c r="D3">
        <f>'10'!J4+'20'!J4+'30'!J4+'40'!J4+'50'!J4</f>
        <v>1.2608479766905689E-4</v>
      </c>
      <c r="E3">
        <f>'10'!K4+'20'!K4+'30'!K4+'40'!K4+'50'!K4</f>
        <v>4.1935822623494077E-4</v>
      </c>
      <c r="F3">
        <f t="shared" ref="F3:F66" si="1">20*LOG10(SQRT((D3*D3)+(E3*E3)))</f>
        <v>-67.172449274712449</v>
      </c>
    </row>
    <row r="4" spans="1:6" x14ac:dyDescent="0.25">
      <c r="A4">
        <f>'10'!H5+'20'!H5+'30'!H5+'40'!H5+'50'!H5</f>
        <v>1.0636153045314393E-4</v>
      </c>
      <c r="B4">
        <f>'10'!I5+'20'!I5+'30'!I5+'40'!I5+'50'!I5</f>
        <v>5.499794018041038E-4</v>
      </c>
      <c r="C4">
        <f t="shared" si="0"/>
        <v>-65.033607381001829</v>
      </c>
      <c r="D4">
        <f>'10'!J5+'20'!J5+'30'!J5+'40'!J5+'50'!J5</f>
        <v>1.1378389625226937E-4</v>
      </c>
      <c r="E4">
        <f>'10'!K5+'20'!K5+'30'!K5+'40'!K5+'50'!K5</f>
        <v>5.3782248951099606E-4</v>
      </c>
      <c r="F4">
        <f t="shared" si="1"/>
        <v>-65.197058198451913</v>
      </c>
    </row>
    <row r="5" spans="1:6" x14ac:dyDescent="0.25">
      <c r="A5">
        <f>'10'!H6+'20'!H6+'30'!H6+'40'!H6+'50'!H6</f>
        <v>7.8194201829344514E-5</v>
      </c>
      <c r="B5">
        <f>'10'!I6+'20'!I6+'30'!I6+'40'!I6+'50'!I6</f>
        <v>6.0282182587126571E-4</v>
      </c>
      <c r="C5">
        <f t="shared" si="0"/>
        <v>-64.323755821901244</v>
      </c>
      <c r="D5">
        <f>'10'!J6+'20'!J6+'30'!J6+'40'!J6+'50'!J6</f>
        <v>8.8007024753234184E-5</v>
      </c>
      <c r="E5">
        <f>'10'!K6+'20'!K6+'30'!K6+'40'!K6+'50'!K6</f>
        <v>6.0983091779400985E-4</v>
      </c>
      <c r="F5">
        <f t="shared" si="1"/>
        <v>-64.206291967393938</v>
      </c>
    </row>
    <row r="6" spans="1:6" x14ac:dyDescent="0.25">
      <c r="A6">
        <f>'10'!H7+'20'!H7+'30'!H7+'40'!H7+'50'!H7</f>
        <v>2.0955051755997591E-5</v>
      </c>
      <c r="B6">
        <f>'10'!I7+'20'!I7+'30'!I7+'40'!I7+'50'!I7</f>
        <v>6.9957080629344168E-4</v>
      </c>
      <c r="C6">
        <f t="shared" si="0"/>
        <v>-63.099471480157739</v>
      </c>
      <c r="D6">
        <f>'10'!J7+'20'!J7+'30'!J7+'40'!J7+'50'!J7</f>
        <v>2.2860229921480815E-5</v>
      </c>
      <c r="E6">
        <f>'10'!K7+'20'!K7+'30'!K7+'40'!K7+'50'!K7</f>
        <v>6.8580883992719051E-4</v>
      </c>
      <c r="F6">
        <f t="shared" si="1"/>
        <v>-63.271115636371363</v>
      </c>
    </row>
    <row r="7" spans="1:6" x14ac:dyDescent="0.25">
      <c r="A7">
        <f>'10'!H8+'20'!H8+'30'!H8+'40'!H8+'50'!H8</f>
        <v>-4.7250940473863022E-5</v>
      </c>
      <c r="B7">
        <f>'10'!I8+'20'!I8+'30'!I8+'40'!I8+'50'!I8</f>
        <v>7.5265717057792331E-4</v>
      </c>
      <c r="C7">
        <f t="shared" si="0"/>
        <v>-62.450973233980889</v>
      </c>
      <c r="D7">
        <f>'10'!J8+'20'!J8+'30'!J8+'40'!J8+'50'!J8</f>
        <v>-5.0680349364910993E-5</v>
      </c>
      <c r="E7">
        <f>'10'!K8+'20'!K8+'30'!K8+'40'!K8+'50'!K8</f>
        <v>7.4677542104965627E-4</v>
      </c>
      <c r="F7">
        <f t="shared" si="1"/>
        <v>-62.516243151162321</v>
      </c>
    </row>
    <row r="8" spans="1:6" x14ac:dyDescent="0.25">
      <c r="A8">
        <f>'10'!H9+'20'!H9+'30'!H9+'40'!H9+'50'!H9</f>
        <v>-1.3113442184885127E-4</v>
      </c>
      <c r="B8">
        <f>'10'!I9+'20'!I9+'30'!I9+'40'!I9+'50'!I9</f>
        <v>7.9425280440843956E-4</v>
      </c>
      <c r="C8">
        <f t="shared" si="0"/>
        <v>-61.884023725976135</v>
      </c>
      <c r="D8">
        <f>'10'!J9+'20'!J9+'30'!J9+'40'!J9+'50'!J9</f>
        <v>-1.4138296503429025E-4</v>
      </c>
      <c r="E8">
        <f>'10'!K9+'20'!K9+'30'!K9+'40'!K9+'50'!K9</f>
        <v>7.8344997871100306E-4</v>
      </c>
      <c r="F8">
        <f t="shared" si="1"/>
        <v>-61.98059405912187</v>
      </c>
    </row>
    <row r="9" spans="1:6" x14ac:dyDescent="0.25">
      <c r="A9">
        <f>'10'!H10+'20'!H10+'30'!H10+'40'!H10+'50'!H10</f>
        <v>-2.4020287033860505E-4</v>
      </c>
      <c r="B9">
        <f>'10'!I10+'20'!I10+'30'!I10+'40'!I10+'50'!I10</f>
        <v>7.9121968925074796E-4</v>
      </c>
      <c r="C9">
        <f t="shared" si="0"/>
        <v>-61.651178950062643</v>
      </c>
      <c r="D9">
        <f>'10'!J10+'20'!J10+'30'!J10+'40'!J10+'50'!J10</f>
        <v>-2.251727187856842E-4</v>
      </c>
      <c r="E9">
        <f>'10'!K10+'20'!K10+'30'!K10+'40'!K10+'50'!K10</f>
        <v>7.8775652112376721E-4</v>
      </c>
      <c r="F9">
        <f t="shared" si="1"/>
        <v>-61.731072323198369</v>
      </c>
    </row>
    <row r="10" spans="1:6" x14ac:dyDescent="0.25">
      <c r="A10">
        <f>'10'!H11+'20'!H11+'30'!H11+'40'!H11+'50'!H11</f>
        <v>-3.2817130515338134E-4</v>
      </c>
      <c r="B10">
        <f>'10'!I11+'20'!I11+'30'!I11+'40'!I11+'50'!I11</f>
        <v>7.3770994567877392E-4</v>
      </c>
      <c r="C10">
        <f t="shared" si="0"/>
        <v>-61.858107785154111</v>
      </c>
      <c r="D10">
        <f>'10'!J11+'20'!J11+'30'!J11+'40'!J11+'50'!J11</f>
        <v>-3.2741023596441585E-4</v>
      </c>
      <c r="E10">
        <f>'10'!K11+'20'!K11+'30'!K11+'40'!K11+'50'!K11</f>
        <v>7.4032959472485277E-4</v>
      </c>
      <c r="F10">
        <f t="shared" si="1"/>
        <v>-61.835695271055314</v>
      </c>
    </row>
    <row r="11" spans="1:6" x14ac:dyDescent="0.25">
      <c r="A11">
        <f>'10'!H12+'20'!H12+'30'!H12+'40'!H12+'50'!H12</f>
        <v>-4.3685937694441351E-4</v>
      </c>
      <c r="B11">
        <f>'10'!I12+'20'!I12+'30'!I12+'40'!I12+'50'!I12</f>
        <v>6.7015627599341637E-4</v>
      </c>
      <c r="C11">
        <f t="shared" si="0"/>
        <v>-61.938501905270613</v>
      </c>
      <c r="D11">
        <f>'10'!J12+'20'!J12+'30'!J12+'40'!J12+'50'!J12</f>
        <v>-4.1992575498928715E-4</v>
      </c>
      <c r="E11">
        <f>'10'!K12+'20'!K12+'30'!K12+'40'!K12+'50'!K12</f>
        <v>6.712945499804734E-4</v>
      </c>
      <c r="F11">
        <f t="shared" si="1"/>
        <v>-62.027504598802253</v>
      </c>
    </row>
    <row r="12" spans="1:6" x14ac:dyDescent="0.25">
      <c r="A12">
        <f>'10'!H13+'20'!H13+'30'!H13+'40'!H13+'50'!H13</f>
        <v>-5.2466012780507591E-4</v>
      </c>
      <c r="B12">
        <f>'10'!I13+'20'!I13+'30'!I13+'40'!I13+'50'!I13</f>
        <v>5.7186135734988786E-4</v>
      </c>
      <c r="C12">
        <f t="shared" si="0"/>
        <v>-62.201917071207696</v>
      </c>
      <c r="D12">
        <f>'10'!J13+'20'!J13+'30'!J13+'40'!J13+'50'!J13</f>
        <v>-5.0864700772129581E-4</v>
      </c>
      <c r="E12">
        <f>'10'!K13+'20'!K13+'30'!K13+'40'!K13+'50'!K13</f>
        <v>5.6736666349009373E-4</v>
      </c>
      <c r="F12">
        <f t="shared" si="1"/>
        <v>-62.361029901433149</v>
      </c>
    </row>
    <row r="13" spans="1:6" x14ac:dyDescent="0.25">
      <c r="A13">
        <f>'10'!H14+'20'!H14+'30'!H14+'40'!H14+'50'!H14</f>
        <v>-5.8425277042796302E-4</v>
      </c>
      <c r="B13">
        <f>'10'!I14+'20'!I14+'30'!I14+'40'!I14+'50'!I14</f>
        <v>4.4841139595904313E-4</v>
      </c>
      <c r="C13">
        <f t="shared" si="0"/>
        <v>-62.656610391209298</v>
      </c>
      <c r="D13">
        <f>'10'!J14+'20'!J14+'30'!J14+'40'!J14+'50'!J14</f>
        <v>-5.6969117817997402E-4</v>
      </c>
      <c r="E13">
        <f>'10'!K14+'20'!K14+'30'!K14+'40'!K14+'50'!K14</f>
        <v>4.399896211914158E-4</v>
      </c>
      <c r="F13">
        <f t="shared" si="1"/>
        <v>-62.855537968230678</v>
      </c>
    </row>
    <row r="14" spans="1:6" x14ac:dyDescent="0.25">
      <c r="A14">
        <f>'10'!H15+'20'!H15+'30'!H15+'40'!H15+'50'!H15</f>
        <v>-6.2303867948099319E-4</v>
      </c>
      <c r="B14">
        <f>'10'!I15+'20'!I15+'30'!I15+'40'!I15+'50'!I15</f>
        <v>3.0293226987019125E-4</v>
      </c>
      <c r="C14">
        <f t="shared" si="0"/>
        <v>-63.18808386989582</v>
      </c>
      <c r="D14">
        <f>'10'!J15+'20'!J15+'30'!J15+'40'!J15+'50'!J15</f>
        <v>-6.2033557219264121E-4</v>
      </c>
      <c r="E14">
        <f>'10'!K15+'20'!K15+'30'!K15+'40'!K15+'50'!K15</f>
        <v>3.0038211403544225E-4</v>
      </c>
      <c r="F14">
        <f t="shared" si="1"/>
        <v>-63.232646666822454</v>
      </c>
    </row>
    <row r="15" spans="1:6" x14ac:dyDescent="0.25">
      <c r="A15">
        <f>'10'!H16+'20'!H16+'30'!H16+'40'!H16+'50'!H16</f>
        <v>-6.2834975963415131E-4</v>
      </c>
      <c r="B15">
        <f>'10'!I16+'20'!I16+'30'!I16+'40'!I16+'50'!I16</f>
        <v>1.635718951332382E-4</v>
      </c>
      <c r="C15">
        <f t="shared" si="0"/>
        <v>-63.751208397505927</v>
      </c>
      <c r="D15">
        <f>'10'!J16+'20'!J16+'30'!J16+'40'!J16+'50'!J16</f>
        <v>-6.2648702408456183E-4</v>
      </c>
      <c r="E15">
        <f>'10'!K16+'20'!K16+'30'!K16+'40'!K16+'50'!K16</f>
        <v>1.6785362988768922E-4</v>
      </c>
      <c r="F15">
        <f t="shared" si="1"/>
        <v>-63.760679231122509</v>
      </c>
    </row>
    <row r="16" spans="1:6" x14ac:dyDescent="0.25">
      <c r="A16">
        <f>'10'!H17+'20'!H17+'30'!H17+'40'!H17+'50'!H17</f>
        <v>-6.135849550627507E-4</v>
      </c>
      <c r="B16">
        <f>'10'!I17+'20'!I17+'30'!I17+'40'!I17+'50'!I17</f>
        <v>2.4705520336782899E-5</v>
      </c>
      <c r="C16">
        <f t="shared" si="0"/>
        <v>-64.235470840646173</v>
      </c>
      <c r="D16">
        <f>'10'!J17+'20'!J17+'30'!J17+'40'!J17+'50'!J17</f>
        <v>-5.9448333140246432E-4</v>
      </c>
      <c r="E16">
        <f>'10'!K17+'20'!K17+'30'!K17+'40'!K17+'50'!K17</f>
        <v>3.2552994265526379E-5</v>
      </c>
      <c r="F16">
        <f t="shared" si="1"/>
        <v>-64.504203569976923</v>
      </c>
    </row>
    <row r="17" spans="1:6" x14ac:dyDescent="0.25">
      <c r="A17">
        <f>'10'!H18+'20'!H18+'30'!H18+'40'!H18+'50'!H18</f>
        <v>-5.6106019063812144E-4</v>
      </c>
      <c r="B17">
        <f>'10'!I18+'20'!I18+'30'!I18+'40'!I18+'50'!I18</f>
        <v>-1.057745142825938E-4</v>
      </c>
      <c r="C17">
        <f t="shared" si="0"/>
        <v>-64.868133273423325</v>
      </c>
      <c r="D17">
        <f>'10'!J18+'20'!J18+'30'!J18+'40'!J18+'50'!J18</f>
        <v>-5.65117797979542E-4</v>
      </c>
      <c r="E17">
        <f>'10'!K18+'20'!K18+'30'!K18+'40'!K18+'50'!K18</f>
        <v>-1.0563417656300452E-4</v>
      </c>
      <c r="F17">
        <f t="shared" si="1"/>
        <v>-64.808065856747362</v>
      </c>
    </row>
    <row r="18" spans="1:6" x14ac:dyDescent="0.25">
      <c r="A18">
        <f>'10'!H19+'20'!H19+'30'!H19+'40'!H19+'50'!H19</f>
        <v>-4.9128326086586344E-4</v>
      </c>
      <c r="B18">
        <f>'10'!I19+'20'!I19+'30'!I19+'40'!I19+'50'!I19</f>
        <v>-2.0182261726648071E-4</v>
      </c>
      <c r="C18">
        <f t="shared" si="0"/>
        <v>-65.496098285670087</v>
      </c>
      <c r="D18">
        <f>'10'!J19+'20'!J19+'30'!J19+'40'!J19+'50'!J19</f>
        <v>-4.8498861266874446E-4</v>
      </c>
      <c r="E18">
        <f>'10'!K19+'20'!K19+'30'!K19+'40'!K19+'50'!K19</f>
        <v>-2.0365537571725008E-4</v>
      </c>
      <c r="F18">
        <f t="shared" si="1"/>
        <v>-65.580073740648288</v>
      </c>
    </row>
    <row r="19" spans="1:6" x14ac:dyDescent="0.25">
      <c r="A19">
        <f>'10'!H20+'20'!H20+'30'!H20+'40'!H20+'50'!H20</f>
        <v>-4.0448657344386603E-4</v>
      </c>
      <c r="B19">
        <f>'10'!I20+'20'!I20+'30'!I20+'40'!I20+'50'!I20</f>
        <v>-2.7657483347220594E-4</v>
      </c>
      <c r="C19">
        <f t="shared" si="0"/>
        <v>-66.196023654313777</v>
      </c>
      <c r="D19">
        <f>'10'!J20+'20'!J20+'30'!J20+'40'!J20+'50'!J20</f>
        <v>-4.0718534266779671E-4</v>
      </c>
      <c r="E19">
        <f>'10'!K20+'20'!K20+'30'!K20+'40'!K20+'50'!K20</f>
        <v>-2.7253831950667504E-4</v>
      </c>
      <c r="F19">
        <f t="shared" si="1"/>
        <v>-66.196493741505904</v>
      </c>
    </row>
    <row r="20" spans="1:6" x14ac:dyDescent="0.25">
      <c r="A20">
        <f>'10'!H21+'20'!H21+'30'!H21+'40'!H21+'50'!H21</f>
        <v>-3.0845440123998579E-4</v>
      </c>
      <c r="B20">
        <f>'10'!I21+'20'!I21+'30'!I21+'40'!I21+'50'!I21</f>
        <v>-3.0771861240841625E-4</v>
      </c>
      <c r="C20">
        <f t="shared" si="0"/>
        <v>-67.216240289320936</v>
      </c>
      <c r="D20">
        <f>'10'!J21+'20'!J21+'30'!J21+'40'!J21+'50'!J21</f>
        <v>-3.1981222233888184E-4</v>
      </c>
      <c r="E20">
        <f>'10'!K21+'20'!K21+'30'!K21+'40'!K21+'50'!K21</f>
        <v>-3.0300265956779266E-4</v>
      </c>
      <c r="F20">
        <f t="shared" si="1"/>
        <v>-67.11995789950808</v>
      </c>
    </row>
    <row r="21" spans="1:6" x14ac:dyDescent="0.25">
      <c r="A21">
        <f>'10'!H22+'20'!H22+'30'!H22+'40'!H22+'50'!H22</f>
        <v>-2.4206871820297809E-4</v>
      </c>
      <c r="B21">
        <f>'10'!I22+'20'!I22+'30'!I22+'40'!I22+'50'!I22</f>
        <v>-3.1521628202223369E-4</v>
      </c>
      <c r="C21">
        <f t="shared" si="0"/>
        <v>-68.01456809930896</v>
      </c>
      <c r="D21">
        <f>'10'!J22+'20'!J22+'30'!J22+'40'!J22+'50'!J22</f>
        <v>-2.4151473432388308E-4</v>
      </c>
      <c r="E21">
        <f>'10'!K22+'20'!K22+'30'!K22+'40'!K22+'50'!K22</f>
        <v>-3.1901690036855189E-4</v>
      </c>
      <c r="F21">
        <f t="shared" si="1"/>
        <v>-67.956055495908785</v>
      </c>
    </row>
    <row r="22" spans="1:6" x14ac:dyDescent="0.25">
      <c r="A22">
        <f>'10'!H23+'20'!H23+'30'!H23+'40'!H23+'50'!H23</f>
        <v>-1.8761403110954391E-4</v>
      </c>
      <c r="B22">
        <f>'10'!I23+'20'!I23+'30'!I23+'40'!I23+'50'!I23</f>
        <v>-3.1564667550155112E-4</v>
      </c>
      <c r="C22">
        <f t="shared" si="0"/>
        <v>-68.702075116489496</v>
      </c>
      <c r="D22">
        <f>'10'!J23+'20'!J23+'30'!J23+'40'!J23+'50'!J23</f>
        <v>-1.9544379704162392E-4</v>
      </c>
      <c r="E22">
        <f>'10'!K23+'20'!K23+'30'!K23+'40'!K23+'50'!K23</f>
        <v>-3.0888825050953906E-4</v>
      </c>
      <c r="F22">
        <f t="shared" si="1"/>
        <v>-68.741602913084549</v>
      </c>
    </row>
    <row r="23" spans="1:6" x14ac:dyDescent="0.25">
      <c r="A23">
        <f>'10'!H24+'20'!H24+'30'!H24+'40'!H24+'50'!H24</f>
        <v>-1.5707537501459174E-4</v>
      </c>
      <c r="B23">
        <f>'10'!I24+'20'!I24+'30'!I24+'40'!I24+'50'!I24</f>
        <v>-3.2105431042280457E-4</v>
      </c>
      <c r="C23">
        <f t="shared" si="0"/>
        <v>-68.936440420866475</v>
      </c>
      <c r="D23">
        <f>'10'!J24+'20'!J24+'30'!J24+'40'!J24+'50'!J24</f>
        <v>-1.6964762351371921E-4</v>
      </c>
      <c r="E23">
        <f>'10'!K24+'20'!K24+'30'!K24+'40'!K24+'50'!K24</f>
        <v>-3.2579615167661506E-4</v>
      </c>
      <c r="F23">
        <f t="shared" si="1"/>
        <v>-68.699125668776659</v>
      </c>
    </row>
    <row r="24" spans="1:6" x14ac:dyDescent="0.25">
      <c r="A24">
        <f>'10'!H25+'20'!H25+'30'!H25+'40'!H25+'50'!H25</f>
        <v>-1.5588541572823236E-4</v>
      </c>
      <c r="B24">
        <f>'10'!I25+'20'!I25+'30'!I25+'40'!I25+'50'!I25</f>
        <v>-3.3776544966730845E-4</v>
      </c>
      <c r="C24">
        <f t="shared" si="0"/>
        <v>-68.589085910831329</v>
      </c>
      <c r="D24">
        <f>'10'!J25+'20'!J25+'30'!J25+'40'!J25+'50'!J25</f>
        <v>-1.6012335019154099E-4</v>
      </c>
      <c r="E24">
        <f>'10'!K25+'20'!K25+'30'!K25+'40'!K25+'50'!K25</f>
        <v>-3.4462806307430753E-4</v>
      </c>
      <c r="F24">
        <f t="shared" si="1"/>
        <v>-68.404087794725456</v>
      </c>
    </row>
    <row r="25" spans="1:6" x14ac:dyDescent="0.25">
      <c r="A25">
        <f>'10'!H26+'20'!H26+'30'!H26+'40'!H26+'50'!H26</f>
        <v>-1.5612309808922471E-4</v>
      </c>
      <c r="B25">
        <f>'10'!I26+'20'!I26+'30'!I26+'40'!I26+'50'!I26</f>
        <v>-3.9978130095917835E-4</v>
      </c>
      <c r="C25">
        <f t="shared" si="0"/>
        <v>-67.347115285963696</v>
      </c>
      <c r="D25">
        <f>'10'!J26+'20'!J26+'30'!J26+'40'!J26+'50'!J26</f>
        <v>-1.7030307531188077E-4</v>
      </c>
      <c r="E25">
        <f>'10'!K26+'20'!K26+'30'!K26+'40'!K26+'50'!K26</f>
        <v>-3.8296674421478571E-4</v>
      </c>
      <c r="F25">
        <f t="shared" si="1"/>
        <v>-67.553106445295455</v>
      </c>
    </row>
    <row r="26" spans="1:6" x14ac:dyDescent="0.25">
      <c r="A26">
        <f>'10'!H27+'20'!H27+'30'!H27+'40'!H27+'50'!H27</f>
        <v>-1.4784301474872333E-4</v>
      </c>
      <c r="B26">
        <f>'10'!I27+'20'!I27+'30'!I27+'40'!I27+'50'!I27</f>
        <v>-4.6427786235512744E-4</v>
      </c>
      <c r="C26">
        <f t="shared" si="0"/>
        <v>-66.244982654462376</v>
      </c>
      <c r="D26">
        <f>'10'!J27+'20'!J27+'30'!J27+'40'!J27+'50'!J27</f>
        <v>-1.5061834851472079E-4</v>
      </c>
      <c r="E26">
        <f>'10'!K27+'20'!K27+'30'!K27+'40'!K27+'50'!K27</f>
        <v>-4.6889521424841934E-4</v>
      </c>
      <c r="F26">
        <f t="shared" si="1"/>
        <v>-66.152012119412447</v>
      </c>
    </row>
    <row r="27" spans="1:6" x14ac:dyDescent="0.25">
      <c r="A27">
        <f>'10'!H28+'20'!H28+'30'!H28+'40'!H28+'50'!H28</f>
        <v>-1.2808494161196927E-4</v>
      </c>
      <c r="B27">
        <f>'10'!I28+'20'!I28+'30'!I28+'40'!I28+'50'!I28</f>
        <v>-5.5741586004065698E-4</v>
      </c>
      <c r="C27">
        <f t="shared" si="0"/>
        <v>-64.852953011001432</v>
      </c>
      <c r="D27">
        <f>'10'!J28+'20'!J28+'30'!J28+'40'!J28+'50'!J28</f>
        <v>-1.2247888945233164E-4</v>
      </c>
      <c r="E27">
        <f>'10'!K28+'20'!K28+'30'!K28+'40'!K28+'50'!K28</f>
        <v>-5.6170729963016654E-4</v>
      </c>
      <c r="F27">
        <f t="shared" si="1"/>
        <v>-64.808072900142406</v>
      </c>
    </row>
    <row r="28" spans="1:6" x14ac:dyDescent="0.25">
      <c r="A28">
        <f>'10'!H29+'20'!H29+'30'!H29+'40'!H29+'50'!H29</f>
        <v>-7.9760801258615835E-5</v>
      </c>
      <c r="B28">
        <f>'10'!I29+'20'!I29+'30'!I29+'40'!I29+'50'!I29</f>
        <v>-6.5659460825503329E-4</v>
      </c>
      <c r="C28">
        <f t="shared" si="0"/>
        <v>-63.590435189205422</v>
      </c>
      <c r="D28">
        <f>'10'!J29+'20'!J29+'30'!J29+'40'!J29+'50'!J29</f>
        <v>-7.4171796554683153E-5</v>
      </c>
      <c r="E28">
        <f>'10'!K29+'20'!K29+'30'!K29+'40'!K29+'50'!K29</f>
        <v>-6.6781409500102948E-4</v>
      </c>
      <c r="F28">
        <f t="shared" si="1"/>
        <v>-63.453642531569841</v>
      </c>
    </row>
    <row r="29" spans="1:6" x14ac:dyDescent="0.25">
      <c r="A29">
        <f>'10'!H30+'20'!H30+'30'!H30+'40'!H30+'50'!H30</f>
        <v>3.586392009757256E-5</v>
      </c>
      <c r="B29">
        <f>'10'!I30+'20'!I30+'30'!I30+'40'!I30+'50'!I30</f>
        <v>-7.5856902643813961E-4</v>
      </c>
      <c r="C29">
        <f t="shared" si="0"/>
        <v>-62.390401167590753</v>
      </c>
      <c r="D29">
        <f>'10'!J30+'20'!J30+'30'!J30+'40'!J30+'50'!J30</f>
        <v>2.7802802275932864E-5</v>
      </c>
      <c r="E29">
        <f>'10'!K30+'20'!K30+'30'!K30+'40'!K30+'50'!K30</f>
        <v>-7.6028552798045046E-4</v>
      </c>
      <c r="F29">
        <f t="shared" si="1"/>
        <v>-62.374661653034103</v>
      </c>
    </row>
    <row r="30" spans="1:6" x14ac:dyDescent="0.25">
      <c r="A30">
        <f>'10'!H31+'20'!H31+'30'!H31+'40'!H31+'50'!H31</f>
        <v>1.7552130674991018E-4</v>
      </c>
      <c r="B30">
        <f>'10'!I31+'20'!I31+'30'!I31+'40'!I31+'50'!I31</f>
        <v>-8.1786342527666452E-4</v>
      </c>
      <c r="C30">
        <f t="shared" si="0"/>
        <v>-61.550829672633434</v>
      </c>
      <c r="D30">
        <f>'10'!J31+'20'!J31+'30'!J31+'40'!J31+'50'!J31</f>
        <v>1.6796695149457689E-4</v>
      </c>
      <c r="E30">
        <f>'10'!K31+'20'!K31+'30'!K31+'40'!K31+'50'!K31</f>
        <v>-8.2907968407917713E-4</v>
      </c>
      <c r="F30">
        <f t="shared" si="1"/>
        <v>-61.453381529840279</v>
      </c>
    </row>
    <row r="31" spans="1:6" x14ac:dyDescent="0.25">
      <c r="A31">
        <f>'10'!H32+'20'!H32+'30'!H32+'40'!H32+'50'!H32</f>
        <v>3.3004237568201394E-4</v>
      </c>
      <c r="B31">
        <f>'10'!I32+'20'!I32+'30'!I32+'40'!I32+'50'!I32</f>
        <v>-8.4815115587312008E-4</v>
      </c>
      <c r="C31">
        <f t="shared" si="0"/>
        <v>-60.818184454659587</v>
      </c>
      <c r="D31">
        <f>'10'!J32+'20'!J32+'30'!J32+'40'!J32+'50'!J32</f>
        <v>3.2554781295822323E-4</v>
      </c>
      <c r="E31">
        <f>'10'!K32+'20'!K32+'30'!K32+'40'!K32+'50'!K32</f>
        <v>-8.4429823336143765E-4</v>
      </c>
      <c r="F31">
        <f t="shared" si="1"/>
        <v>-60.868110884701714</v>
      </c>
    </row>
    <row r="32" spans="1:6" x14ac:dyDescent="0.25">
      <c r="A32">
        <f>'10'!H33+'20'!H33+'30'!H33+'40'!H33+'50'!H33</f>
        <v>5.0933325070818799E-4</v>
      </c>
      <c r="B32">
        <f>'10'!I33+'20'!I33+'30'!I33+'40'!I33+'50'!I33</f>
        <v>-8.0240323459908054E-4</v>
      </c>
      <c r="C32">
        <f t="shared" si="0"/>
        <v>-60.441817831889622</v>
      </c>
      <c r="D32">
        <f>'10'!J33+'20'!J33+'30'!J33+'40'!J33+'50'!J33</f>
        <v>4.9683374797736702E-4</v>
      </c>
      <c r="E32">
        <f>'10'!K33+'20'!K33+'30'!K33+'40'!K33+'50'!K33</f>
        <v>-8.1949414474895266E-4</v>
      </c>
      <c r="F32">
        <f t="shared" si="1"/>
        <v>-60.369613030169099</v>
      </c>
    </row>
    <row r="33" spans="1:6" x14ac:dyDescent="0.25">
      <c r="A33">
        <f>'10'!H34+'20'!H34+'30'!H34+'40'!H34+'50'!H34</f>
        <v>6.7007232444300769E-4</v>
      </c>
      <c r="B33">
        <f>'10'!I34+'20'!I34+'30'!I34+'40'!I34+'50'!I34</f>
        <v>-7.2574229059458749E-4</v>
      </c>
      <c r="C33">
        <f t="shared" si="0"/>
        <v>-60.106842325518734</v>
      </c>
      <c r="D33">
        <f>'10'!J34+'20'!J34+'30'!J34+'40'!J34+'50'!J34</f>
        <v>6.6800218675277623E-4</v>
      </c>
      <c r="E33">
        <f>'10'!K34+'20'!K34+'30'!K34+'40'!K34+'50'!K34</f>
        <v>-7.2504732156156886E-4</v>
      </c>
      <c r="F33">
        <f t="shared" si="1"/>
        <v>-60.123692396475555</v>
      </c>
    </row>
    <row r="34" spans="1:6" x14ac:dyDescent="0.25">
      <c r="A34">
        <f>'10'!H35+'20'!H35+'30'!H35+'40'!H35+'50'!H35</f>
        <v>8.0837814709841603E-4</v>
      </c>
      <c r="B34">
        <f>'10'!I35+'20'!I35+'30'!I35+'40'!I35+'50'!I35</f>
        <v>-5.9706372616410812E-4</v>
      </c>
      <c r="C34">
        <f t="shared" si="0"/>
        <v>-59.956956879586052</v>
      </c>
      <c r="D34">
        <f>'10'!J35+'20'!J35+'30'!J35+'40'!J35+'50'!J35</f>
        <v>8.0143095216956011E-4</v>
      </c>
      <c r="E34">
        <f>'10'!K35+'20'!K35+'30'!K35+'40'!K35+'50'!K35</f>
        <v>-5.9469567242946726E-4</v>
      </c>
      <c r="F34">
        <f t="shared" si="1"/>
        <v>-60.017604957254662</v>
      </c>
    </row>
    <row r="35" spans="1:6" x14ac:dyDescent="0.25">
      <c r="A35">
        <f>'10'!H36+'20'!H36+'30'!H36+'40'!H36+'50'!H36</f>
        <v>9.1095323522446408E-4</v>
      </c>
      <c r="B35">
        <f>'10'!I36+'20'!I36+'30'!I36+'40'!I36+'50'!I36</f>
        <v>-4.1192628599457499E-4</v>
      </c>
      <c r="C35">
        <f t="shared" si="0"/>
        <v>-60.002089190232766</v>
      </c>
      <c r="D35">
        <f>'10'!J36+'20'!J36+'30'!J36+'40'!J36+'50'!J36</f>
        <v>8.8262470333146418E-4</v>
      </c>
      <c r="E35">
        <f>'10'!K36+'20'!K36+'30'!K36+'40'!K36+'50'!K36</f>
        <v>-4.1345245638993932E-4</v>
      </c>
      <c r="F35">
        <f t="shared" si="1"/>
        <v>-60.222904292208639</v>
      </c>
    </row>
    <row r="36" spans="1:6" x14ac:dyDescent="0.25">
      <c r="A36">
        <f>'10'!H37+'20'!H37+'30'!H37+'40'!H37+'50'!H37</f>
        <v>9.2755958629177468E-4</v>
      </c>
      <c r="B36">
        <f>'10'!I37+'20'!I37+'30'!I37+'40'!I37+'50'!I37</f>
        <v>-1.913692352238366E-4</v>
      </c>
      <c r="C36">
        <f t="shared" si="0"/>
        <v>-60.472128971589392</v>
      </c>
      <c r="D36">
        <f>'10'!J37+'20'!J37+'30'!J37+'40'!J37+'50'!J37</f>
        <v>9.0763519209061507E-4</v>
      </c>
      <c r="E36">
        <f>'10'!K37+'20'!K37+'30'!K37+'40'!K37+'50'!K37</f>
        <v>-2.1028652568108377E-4</v>
      </c>
      <c r="F36">
        <f t="shared" si="1"/>
        <v>-60.614692350758176</v>
      </c>
    </row>
    <row r="37" spans="1:6" x14ac:dyDescent="0.25">
      <c r="A37">
        <f>'10'!H38+'20'!H38+'30'!H38+'40'!H38+'50'!H38</f>
        <v>8.9273688916692963E-4</v>
      </c>
      <c r="B37">
        <f>'10'!I38+'20'!I38+'30'!I38+'40'!I38+'50'!I38</f>
        <v>2.2228454904421869E-5</v>
      </c>
      <c r="C37">
        <f t="shared" si="0"/>
        <v>-60.982838716822052</v>
      </c>
      <c r="D37">
        <f>'10'!J38+'20'!J38+'30'!J38+'40'!J38+'50'!J38</f>
        <v>8.7010587627875488E-4</v>
      </c>
      <c r="E37">
        <f>'10'!K38+'20'!K38+'30'!K38+'40'!K38+'50'!K38</f>
        <v>6.5482592663019011E-6</v>
      </c>
      <c r="F37">
        <f t="shared" si="1"/>
        <v>-61.208311997813524</v>
      </c>
    </row>
    <row r="38" spans="1:6" x14ac:dyDescent="0.25">
      <c r="A38">
        <f>'10'!H39+'20'!H39+'30'!H39+'40'!H39+'50'!H39</f>
        <v>7.7197060302072035E-4</v>
      </c>
      <c r="B38">
        <f>'10'!I39+'20'!I39+'30'!I39+'40'!I39+'50'!I39</f>
        <v>2.049107917172926E-4</v>
      </c>
      <c r="C38">
        <f t="shared" si="0"/>
        <v>-61.952289858351655</v>
      </c>
      <c r="D38">
        <f>'10'!J39+'20'!J39+'30'!J39+'40'!J39+'50'!J39</f>
        <v>7.7268031648178455E-4</v>
      </c>
      <c r="E38">
        <f>'10'!K39+'20'!K39+'30'!K39+'40'!K39+'50'!K39</f>
        <v>2.1521602830151302E-4</v>
      </c>
      <c r="F38">
        <f t="shared" si="1"/>
        <v>-61.915507976007419</v>
      </c>
    </row>
    <row r="39" spans="1:6" x14ac:dyDescent="0.25">
      <c r="A39">
        <f>'10'!H40+'20'!H40+'30'!H40+'40'!H40+'50'!H40</f>
        <v>6.163690299684075E-4</v>
      </c>
      <c r="B39">
        <f>'10'!I40+'20'!I40+'30'!I40+'40'!I40+'50'!I40</f>
        <v>3.8378197244858019E-4</v>
      </c>
      <c r="C39">
        <f t="shared" si="0"/>
        <v>-62.780251062878676</v>
      </c>
      <c r="D39">
        <f>'10'!J40+'20'!J40+'30'!J40+'40'!J40+'50'!J40</f>
        <v>6.0597891160665417E-4</v>
      </c>
      <c r="E39">
        <f>'10'!K40+'20'!K40+'30'!K40+'40'!K40+'50'!K40</f>
        <v>3.8461767948854694E-4</v>
      </c>
      <c r="F39">
        <f t="shared" si="1"/>
        <v>-62.880737141157105</v>
      </c>
    </row>
    <row r="40" spans="1:6" x14ac:dyDescent="0.25">
      <c r="A40">
        <f>'10'!H41+'20'!H41+'30'!H41+'40'!H41+'50'!H41</f>
        <v>4.0034927500848781E-4</v>
      </c>
      <c r="B40">
        <f>'10'!I41+'20'!I41+'30'!I41+'40'!I41+'50'!I41</f>
        <v>5.0521785267419511E-4</v>
      </c>
      <c r="C40">
        <f t="shared" si="0"/>
        <v>-63.814032383053089</v>
      </c>
      <c r="D40">
        <f>'10'!J41+'20'!J41+'30'!J41+'40'!J41+'50'!J41</f>
        <v>4.0497804781882145E-4</v>
      </c>
      <c r="E40">
        <f>'10'!K41+'20'!K41+'30'!K41+'40'!K41+'50'!K41</f>
        <v>5.2266265387070424E-4</v>
      </c>
      <c r="F40">
        <f t="shared" si="1"/>
        <v>-63.593362682055101</v>
      </c>
    </row>
    <row r="41" spans="1:6" x14ac:dyDescent="0.25">
      <c r="A41">
        <f>'10'!H42+'20'!H42+'30'!H42+'40'!H42+'50'!H42</f>
        <v>1.873043889180927E-4</v>
      </c>
      <c r="B41">
        <f>'10'!I42+'20'!I42+'30'!I42+'40'!I42+'50'!I42</f>
        <v>5.7945220755809565E-4</v>
      </c>
      <c r="C41">
        <f t="shared" si="0"/>
        <v>-64.308042989443692</v>
      </c>
      <c r="D41">
        <f>'10'!J42+'20'!J42+'30'!J42+'40'!J42+'50'!J42</f>
        <v>1.8337787911893116E-4</v>
      </c>
      <c r="E41">
        <f>'10'!K42+'20'!K42+'30'!K42+'40'!K42+'50'!K42</f>
        <v>5.7015646455822863E-4</v>
      </c>
      <c r="F41">
        <f t="shared" si="1"/>
        <v>-64.452615518667471</v>
      </c>
    </row>
    <row r="42" spans="1:6" x14ac:dyDescent="0.25">
      <c r="A42">
        <f>'10'!H43+'20'!H43+'30'!H43+'40'!H43+'50'!H43</f>
        <v>-1.0467712658182988E-5</v>
      </c>
      <c r="B42">
        <f>'10'!I43+'20'!I43+'30'!I43+'40'!I43+'50'!I43</f>
        <v>6.0029773606579617E-4</v>
      </c>
      <c r="C42">
        <f t="shared" si="0"/>
        <v>-64.431345542204099</v>
      </c>
      <c r="D42">
        <f>'10'!J43+'20'!J43+'30'!J43+'40'!J43+'50'!J43</f>
        <v>-1.3982660051875138E-5</v>
      </c>
      <c r="E42">
        <f>'10'!K43+'20'!K43+'30'!K43+'40'!K43+'50'!K43</f>
        <v>5.9957864417389166E-4</v>
      </c>
      <c r="F42">
        <f t="shared" si="1"/>
        <v>-64.440715572642816</v>
      </c>
    </row>
    <row r="43" spans="1:6" x14ac:dyDescent="0.25">
      <c r="A43">
        <f>'10'!H44+'20'!H44+'30'!H44+'40'!H44+'50'!H44</f>
        <v>-1.9348496580166215E-4</v>
      </c>
      <c r="B43">
        <f>'10'!I44+'20'!I44+'30'!I44+'40'!I44+'50'!I44</f>
        <v>5.7579441886293926E-4</v>
      </c>
      <c r="C43">
        <f t="shared" si="0"/>
        <v>-64.330022996527916</v>
      </c>
      <c r="D43">
        <f>'10'!J44+'20'!J44+'30'!J44+'40'!J44+'50'!J44</f>
        <v>-1.9105365432575065E-4</v>
      </c>
      <c r="E43">
        <f>'10'!K44+'20'!K44+'30'!K44+'40'!K44+'50'!K44</f>
        <v>5.6510169597902748E-4</v>
      </c>
      <c r="F43">
        <f t="shared" si="1"/>
        <v>-64.487434944896222</v>
      </c>
    </row>
    <row r="44" spans="1:6" x14ac:dyDescent="0.25">
      <c r="A44">
        <f>'10'!H45+'20'!H45+'30'!H45+'40'!H45+'50'!H45</f>
        <v>-3.3926441918468017E-4</v>
      </c>
      <c r="B44">
        <f>'10'!I45+'20'!I45+'30'!I45+'40'!I45+'50'!I45</f>
        <v>5.1205534898664338E-4</v>
      </c>
      <c r="C44">
        <f t="shared" si="0"/>
        <v>-64.233120131805748</v>
      </c>
      <c r="D44">
        <f>'10'!J45+'20'!J45+'30'!J45+'40'!J45+'50'!J45</f>
        <v>-3.4148004706972433E-4</v>
      </c>
      <c r="E44">
        <f>'10'!K45+'20'!K45+'30'!K45+'40'!K45+'50'!K45</f>
        <v>5.1321756863834469E-4</v>
      </c>
      <c r="F44">
        <f t="shared" si="1"/>
        <v>-64.202153801571157</v>
      </c>
    </row>
    <row r="45" spans="1:6" x14ac:dyDescent="0.25">
      <c r="A45">
        <f>'10'!H46+'20'!H46+'30'!H46+'40'!H46+'50'!H46</f>
        <v>-4.2288048941128194E-4</v>
      </c>
      <c r="B45">
        <f>'10'!I46+'20'!I46+'30'!I46+'40'!I46+'50'!I46</f>
        <v>4.1562918678699157E-4</v>
      </c>
      <c r="C45">
        <f t="shared" si="0"/>
        <v>-64.539813608124661</v>
      </c>
      <c r="D45">
        <f>'10'!J46+'20'!J46+'30'!J46+'40'!J46+'50'!J46</f>
        <v>-4.4839163038360927E-4</v>
      </c>
      <c r="E45">
        <f>'10'!K46+'20'!K46+'30'!K46+'40'!K46+'50'!K46</f>
        <v>4.1131986410655882E-4</v>
      </c>
      <c r="F45">
        <f t="shared" si="1"/>
        <v>-64.315177362587235</v>
      </c>
    </row>
    <row r="46" spans="1:6" x14ac:dyDescent="0.25">
      <c r="A46">
        <f>'10'!H47+'20'!H47+'30'!H47+'40'!H47+'50'!H47</f>
        <v>-4.7738699219941968E-4</v>
      </c>
      <c r="B46">
        <f>'10'!I47+'20'!I47+'30'!I47+'40'!I47+'50'!I47</f>
        <v>3.1637474588114766E-4</v>
      </c>
      <c r="C46">
        <f t="shared" si="0"/>
        <v>-64.841376491533239</v>
      </c>
      <c r="D46">
        <f>'10'!J47+'20'!J47+'30'!J47+'40'!J47+'50'!J47</f>
        <v>-4.9344440016929701E-4</v>
      </c>
      <c r="E46">
        <f>'10'!K47+'20'!K47+'30'!K47+'40'!K47+'50'!K47</f>
        <v>3.1290291088797181E-4</v>
      </c>
      <c r="F46">
        <f t="shared" si="1"/>
        <v>-64.667420706953976</v>
      </c>
    </row>
    <row r="47" spans="1:6" x14ac:dyDescent="0.25">
      <c r="A47">
        <f>'10'!H48+'20'!H48+'30'!H48+'40'!H48+'50'!H48</f>
        <v>-4.806782644950113E-4</v>
      </c>
      <c r="B47">
        <f>'10'!I48+'20'!I48+'30'!I48+'40'!I48+'50'!I48</f>
        <v>2.1731298571606698E-4</v>
      </c>
      <c r="C47">
        <f t="shared" si="0"/>
        <v>-65.55523424323971</v>
      </c>
      <c r="D47">
        <f>'10'!J48+'20'!J48+'30'!J48+'40'!J48+'50'!J48</f>
        <v>-4.8675385063323522E-4</v>
      </c>
      <c r="E47">
        <f>'10'!K48+'20'!K48+'30'!K48+'40'!K48+'50'!K48</f>
        <v>2.1626116719207194E-4</v>
      </c>
      <c r="F47">
        <f t="shared" si="1"/>
        <v>-65.471434142727347</v>
      </c>
    </row>
    <row r="48" spans="1:6" x14ac:dyDescent="0.25">
      <c r="A48">
        <f>'10'!H49+'20'!H49+'30'!H49+'40'!H49+'50'!H49</f>
        <v>-4.6351715482717971E-4</v>
      </c>
      <c r="B48">
        <f>'10'!I49+'20'!I49+'30'!I49+'40'!I49+'50'!I49</f>
        <v>1.4295555906392656E-4</v>
      </c>
      <c r="C48">
        <f t="shared" si="0"/>
        <v>-66.284067842994872</v>
      </c>
      <c r="D48">
        <f>'10'!J49+'20'!J49+'30'!J49+'40'!J49+'50'!J49</f>
        <v>-4.6056449384354462E-4</v>
      </c>
      <c r="E48">
        <f>'10'!K49+'20'!K49+'30'!K49+'40'!K49+'50'!K49</f>
        <v>1.4255273353330609E-4</v>
      </c>
      <c r="F48">
        <f t="shared" si="1"/>
        <v>-66.336873865912551</v>
      </c>
    </row>
    <row r="49" spans="1:6" x14ac:dyDescent="0.25">
      <c r="A49">
        <f>'10'!H50+'20'!H50+'30'!H50+'40'!H50+'50'!H50</f>
        <v>-4.2234010782322978E-4</v>
      </c>
      <c r="B49">
        <f>'10'!I50+'20'!I50+'30'!I50+'40'!I50+'50'!I50</f>
        <v>1.1215844958179011E-4</v>
      </c>
      <c r="C49">
        <f t="shared" si="0"/>
        <v>-67.19078780500169</v>
      </c>
      <c r="D49">
        <f>'10'!J50+'20'!J50+'30'!J50+'40'!J50+'50'!J50</f>
        <v>-4.1135114865810949E-4</v>
      </c>
      <c r="E49">
        <f>'10'!K50+'20'!K50+'30'!K50+'40'!K50+'50'!K50</f>
        <v>1.2879515213080864E-4</v>
      </c>
      <c r="F49">
        <f t="shared" si="1"/>
        <v>-67.309590617298497</v>
      </c>
    </row>
    <row r="50" spans="1:6" x14ac:dyDescent="0.25">
      <c r="A50">
        <f>'10'!H51+'20'!H51+'30'!H51+'40'!H51+'50'!H51</f>
        <v>-3.9360537795138123E-4</v>
      </c>
      <c r="B50">
        <f>'10'!I51+'20'!I51+'30'!I51+'40'!I51+'50'!I51</f>
        <v>1.1664517580283617E-4</v>
      </c>
      <c r="C50">
        <f t="shared" si="0"/>
        <v>-67.733194534330309</v>
      </c>
      <c r="D50">
        <f>'10'!J51+'20'!J51+'30'!J51+'40'!J51+'50'!J51</f>
        <v>-3.9162652773267452E-4</v>
      </c>
      <c r="E50">
        <f>'10'!K51+'20'!K51+'30'!K51+'40'!K51+'50'!K51</f>
        <v>1.1767992564643341E-4</v>
      </c>
      <c r="F50">
        <f t="shared" si="1"/>
        <v>-67.767120351009652</v>
      </c>
    </row>
    <row r="51" spans="1:6" x14ac:dyDescent="0.25">
      <c r="A51">
        <f>'10'!H52+'20'!H52+'30'!H52+'40'!H52+'50'!H52</f>
        <v>-3.9138433551151955E-4</v>
      </c>
      <c r="B51">
        <f>'10'!I52+'20'!I52+'30'!I52+'40'!I52+'50'!I52</f>
        <v>1.3177045845908614E-4</v>
      </c>
      <c r="C51">
        <f t="shared" si="0"/>
        <v>-67.681606220419468</v>
      </c>
      <c r="D51">
        <f>'10'!J52+'20'!J52+'30'!J52+'40'!J52+'50'!J52</f>
        <v>-3.8264524584931978E-4</v>
      </c>
      <c r="E51">
        <f>'10'!K52+'20'!K52+'30'!K52+'40'!K52+'50'!K52</f>
        <v>1.2347527548887873E-4</v>
      </c>
      <c r="F51">
        <f t="shared" si="1"/>
        <v>-67.913879482420484</v>
      </c>
    </row>
    <row r="52" spans="1:6" x14ac:dyDescent="0.25">
      <c r="A52">
        <f>'10'!H53+'20'!H53+'30'!H53+'40'!H53+'50'!H53</f>
        <v>-4.3808157196436812E-4</v>
      </c>
      <c r="B52">
        <f>'10'!I53+'20'!I53+'30'!I53+'40'!I53+'50'!I53</f>
        <v>1.5292118080240978E-4</v>
      </c>
      <c r="C52">
        <f t="shared" si="0"/>
        <v>-66.669552616844939</v>
      </c>
      <c r="D52">
        <f>'10'!J53+'20'!J53+'30'!J53+'40'!J53+'50'!J53</f>
        <v>-4.1895716670868832E-4</v>
      </c>
      <c r="E52">
        <f>'10'!K53+'20'!K53+'30'!K53+'40'!K53+'50'!K53</f>
        <v>1.6092770815271198E-4</v>
      </c>
      <c r="F52">
        <f t="shared" si="1"/>
        <v>-66.95891296144832</v>
      </c>
    </row>
    <row r="53" spans="1:6" x14ac:dyDescent="0.25">
      <c r="A53">
        <f>'10'!H54+'20'!H54+'30'!H54+'40'!H54+'50'!H54</f>
        <v>-4.721211928591111E-4</v>
      </c>
      <c r="B53">
        <f>'10'!I54+'20'!I54+'30'!I54+'40'!I54+'50'!I54</f>
        <v>1.4324452933168254E-4</v>
      </c>
      <c r="C53">
        <f t="shared" si="0"/>
        <v>-66.136483522695471</v>
      </c>
      <c r="D53">
        <f>'10'!J54+'20'!J54+'30'!J54+'40'!J54+'50'!J54</f>
        <v>-4.6825880373236976E-4</v>
      </c>
      <c r="E53">
        <f>'10'!K54+'20'!K54+'30'!K54+'40'!K54+'50'!K54</f>
        <v>1.3639776780306433E-4</v>
      </c>
      <c r="F53">
        <f t="shared" si="1"/>
        <v>-66.236591254671481</v>
      </c>
    </row>
    <row r="54" spans="1:6" x14ac:dyDescent="0.25">
      <c r="A54">
        <f>'10'!H55+'20'!H55+'30'!H55+'40'!H55+'50'!H55</f>
        <v>-5.583966976995436E-4</v>
      </c>
      <c r="B54">
        <f>'10'!I55+'20'!I55+'30'!I55+'40'!I55+'50'!I55</f>
        <v>9.8183746804189864E-5</v>
      </c>
      <c r="C54">
        <f t="shared" si="0"/>
        <v>-64.928907309644416</v>
      </c>
      <c r="D54">
        <f>'10'!J55+'20'!J55+'30'!J55+'40'!J55+'50'!J55</f>
        <v>-5.5679313567397323E-4</v>
      </c>
      <c r="E54">
        <f>'10'!K55+'20'!K55+'30'!K55+'40'!K55+'50'!K55</f>
        <v>1.1422563151601293E-4</v>
      </c>
      <c r="F54">
        <f t="shared" si="1"/>
        <v>-64.907086233464128</v>
      </c>
    </row>
    <row r="55" spans="1:6" x14ac:dyDescent="0.25">
      <c r="A55">
        <f>'10'!H56+'20'!H56+'30'!H56+'40'!H56+'50'!H56</f>
        <v>-6.448767579973531E-4</v>
      </c>
      <c r="B55">
        <f>'10'!I56+'20'!I56+'30'!I56+'40'!I56+'50'!I56</f>
        <v>4.5269840674406915E-5</v>
      </c>
      <c r="C55">
        <f t="shared" si="0"/>
        <v>-63.789116338535493</v>
      </c>
      <c r="D55">
        <f>'10'!J56+'20'!J56+'30'!J56+'40'!J56+'50'!J56</f>
        <v>-6.4115450177475587E-4</v>
      </c>
      <c r="E55">
        <f>'10'!K56+'20'!K56+'30'!K56+'40'!K56+'50'!K56</f>
        <v>6.080179971480891E-5</v>
      </c>
      <c r="F55">
        <f t="shared" si="1"/>
        <v>-63.821864291155983</v>
      </c>
    </row>
    <row r="56" spans="1:6" x14ac:dyDescent="0.25">
      <c r="A56">
        <f>'10'!H57+'20'!H57+'30'!H57+'40'!H57+'50'!H57</f>
        <v>-7.3413255087868812E-4</v>
      </c>
      <c r="B56">
        <f>'10'!I57+'20'!I57+'30'!I57+'40'!I57+'50'!I57</f>
        <v>-4.32118201098915E-5</v>
      </c>
      <c r="C56">
        <f t="shared" si="0"/>
        <v>-62.669489717271617</v>
      </c>
      <c r="D56">
        <f>'10'!J57+'20'!J57+'30'!J57+'40'!J57+'50'!J57</f>
        <v>-7.118300881524389E-4</v>
      </c>
      <c r="E56">
        <f>'10'!K57+'20'!K57+'30'!K57+'40'!K57+'50'!K57</f>
        <v>-2.5051681327216479E-5</v>
      </c>
      <c r="F56">
        <f t="shared" si="1"/>
        <v>-62.947097458211601</v>
      </c>
    </row>
    <row r="57" spans="1:6" x14ac:dyDescent="0.25">
      <c r="A57">
        <f>'10'!H58+'20'!H58+'30'!H58+'40'!H58+'50'!H58</f>
        <v>-7.7824292398227411E-4</v>
      </c>
      <c r="B57">
        <f>'10'!I58+'20'!I58+'30'!I58+'40'!I58+'50'!I58</f>
        <v>-1.7906187024876668E-4</v>
      </c>
      <c r="C57">
        <f t="shared" si="0"/>
        <v>-61.953664198967587</v>
      </c>
      <c r="D57">
        <f>'10'!J58+'20'!J58+'30'!J58+'40'!J58+'50'!J58</f>
        <v>-7.8339062234309515E-4</v>
      </c>
      <c r="E57">
        <f>'10'!K58+'20'!K58+'30'!K58+'40'!K58+'50'!K58</f>
        <v>-1.6733676634422443E-4</v>
      </c>
      <c r="F57">
        <f t="shared" si="1"/>
        <v>-61.926662954456859</v>
      </c>
    </row>
    <row r="58" spans="1:6" x14ac:dyDescent="0.25">
      <c r="A58">
        <f>'10'!H59+'20'!H59+'30'!H59+'40'!H59+'50'!H59</f>
        <v>-7.7255367146840013E-4</v>
      </c>
      <c r="B58">
        <f>'10'!I59+'20'!I59+'30'!I59+'40'!I59+'50'!I59</f>
        <v>-3.5965577650451418E-4</v>
      </c>
      <c r="C58">
        <f t="shared" si="0"/>
        <v>-61.38948866951921</v>
      </c>
      <c r="D58">
        <f>'10'!J59+'20'!J59+'30'!J59+'40'!J59+'50'!J59</f>
        <v>-7.6512885845451072E-4</v>
      </c>
      <c r="E58">
        <f>'10'!K59+'20'!K59+'30'!K59+'40'!K59+'50'!K59</f>
        <v>-3.5142241706260244E-4</v>
      </c>
      <c r="F58">
        <f t="shared" si="1"/>
        <v>-61.49402841485503</v>
      </c>
    </row>
    <row r="59" spans="1:6" x14ac:dyDescent="0.25">
      <c r="A59">
        <f>'10'!H60+'20'!H60+'30'!H60+'40'!H60+'50'!H60</f>
        <v>-6.9665911018786412E-4</v>
      </c>
      <c r="B59">
        <f>'10'!I60+'20'!I60+'30'!I60+'40'!I60+'50'!I60</f>
        <v>-5.5210896758336406E-4</v>
      </c>
      <c r="C59">
        <f t="shared" si="0"/>
        <v>-61.022859332407222</v>
      </c>
      <c r="D59">
        <f>'10'!J60+'20'!J60+'30'!J60+'40'!J60+'50'!J60</f>
        <v>-7.0909166286293611E-4</v>
      </c>
      <c r="E59">
        <f>'10'!K60+'20'!K60+'30'!K60+'40'!K60+'50'!K60</f>
        <v>-5.3836579176691859E-4</v>
      </c>
      <c r="F59">
        <f t="shared" si="1"/>
        <v>-61.009192416910487</v>
      </c>
    </row>
    <row r="60" spans="1:6" x14ac:dyDescent="0.25">
      <c r="A60">
        <f>'10'!H61+'20'!H61+'30'!H61+'40'!H61+'50'!H61</f>
        <v>-5.2618173187226475E-4</v>
      </c>
      <c r="B60">
        <f>'10'!I61+'20'!I61+'30'!I61+'40'!I61+'50'!I61</f>
        <v>-7.3893544178396664E-4</v>
      </c>
      <c r="C60">
        <f t="shared" si="0"/>
        <v>-60.846567364731889</v>
      </c>
      <c r="D60">
        <f>'10'!J61+'20'!J61+'30'!J61+'40'!J61+'50'!J61</f>
        <v>-5.3170091999135932E-4</v>
      </c>
      <c r="E60">
        <f>'10'!K61+'20'!K61+'30'!K61+'40'!K61+'50'!K61</f>
        <v>-7.3116475466459261E-4</v>
      </c>
      <c r="F60">
        <f t="shared" si="1"/>
        <v>-60.876143740101824</v>
      </c>
    </row>
    <row r="61" spans="1:6" x14ac:dyDescent="0.25">
      <c r="A61">
        <f>'10'!H62+'20'!H62+'30'!H62+'40'!H62+'50'!H62</f>
        <v>-2.762108835892425E-4</v>
      </c>
      <c r="B61">
        <f>'10'!I62+'20'!I62+'30'!I62+'40'!I62+'50'!I62</f>
        <v>-8.6054188472144003E-4</v>
      </c>
      <c r="C61">
        <f t="shared" si="0"/>
        <v>-60.878710915101941</v>
      </c>
      <c r="D61">
        <f>'10'!J62+'20'!J62+'30'!J62+'40'!J62+'50'!J62</f>
        <v>-2.8459527016176574E-4</v>
      </c>
      <c r="E61">
        <f>'10'!K62+'20'!K62+'30'!K62+'40'!K62+'50'!K62</f>
        <v>-8.5326287409398472E-4</v>
      </c>
      <c r="F61">
        <f t="shared" si="1"/>
        <v>-60.920235641316765</v>
      </c>
    </row>
    <row r="62" spans="1:6" x14ac:dyDescent="0.25">
      <c r="A62">
        <f>'10'!H63+'20'!H63+'30'!H63+'40'!H63+'50'!H63</f>
        <v>3.7103499629684115E-6</v>
      </c>
      <c r="B62">
        <f>'10'!I63+'20'!I63+'30'!I63+'40'!I63+'50'!I63</f>
        <v>-9.2776130774458387E-4</v>
      </c>
      <c r="C62">
        <f t="shared" si="0"/>
        <v>-60.651205413011795</v>
      </c>
      <c r="D62">
        <f>'10'!J63+'20'!J63+'30'!J63+'40'!J63+'50'!J63</f>
        <v>1.4270189588606245E-5</v>
      </c>
      <c r="E62">
        <f>'10'!K63+'20'!K63+'30'!K63+'40'!K63+'50'!K63</f>
        <v>-9.244531225698411E-4</v>
      </c>
      <c r="F62">
        <f t="shared" si="1"/>
        <v>-60.681267406835097</v>
      </c>
    </row>
    <row r="63" spans="1:6" x14ac:dyDescent="0.25">
      <c r="A63">
        <f>'10'!H64+'20'!H64+'30'!H64+'40'!H64+'50'!H64</f>
        <v>3.0114817894660037E-4</v>
      </c>
      <c r="B63">
        <f>'10'!I64+'20'!I64+'30'!I64+'40'!I64+'50'!I64</f>
        <v>-9.004166917074124E-4</v>
      </c>
      <c r="C63">
        <f t="shared" si="0"/>
        <v>-60.450629605976701</v>
      </c>
      <c r="D63">
        <f>'10'!J64+'20'!J64+'30'!J64+'40'!J64+'50'!J64</f>
        <v>3.0134432409354968E-4</v>
      </c>
      <c r="E63">
        <f>'10'!K64+'20'!K64+'30'!K64+'40'!K64+'50'!K64</f>
        <v>-8.8580175708072642E-4</v>
      </c>
      <c r="F63">
        <f t="shared" si="1"/>
        <v>-60.577670880520586</v>
      </c>
    </row>
    <row r="64" spans="1:6" x14ac:dyDescent="0.25">
      <c r="A64">
        <f>'10'!H65+'20'!H65+'30'!H65+'40'!H65+'50'!H65</f>
        <v>6.040716648338932E-4</v>
      </c>
      <c r="B64">
        <f>'10'!I65+'20'!I65+'30'!I65+'40'!I65+'50'!I65</f>
        <v>-7.6093010696435821E-4</v>
      </c>
      <c r="C64">
        <f t="shared" si="0"/>
        <v>-60.250660983385551</v>
      </c>
      <c r="D64">
        <f>'10'!J65+'20'!J65+'30'!J65+'40'!J65+'50'!J65</f>
        <v>5.999953347338669E-4</v>
      </c>
      <c r="E64">
        <f>'10'!K65+'20'!K65+'30'!K65+'40'!K65+'50'!K65</f>
        <v>-7.6177400254860521E-4</v>
      </c>
      <c r="F64">
        <f t="shared" si="1"/>
        <v>-60.267363200230044</v>
      </c>
    </row>
    <row r="65" spans="1:6" x14ac:dyDescent="0.25">
      <c r="A65">
        <f>'10'!H66+'20'!H66+'30'!H66+'40'!H66+'50'!H66</f>
        <v>8.2713914637241003E-4</v>
      </c>
      <c r="B65">
        <f>'10'!I66+'20'!I66+'30'!I66+'40'!I66+'50'!I66</f>
        <v>-5.2651419813694864E-4</v>
      </c>
      <c r="C65">
        <f t="shared" si="0"/>
        <v>-60.171065575167191</v>
      </c>
      <c r="D65">
        <f>'10'!J66+'20'!J66+'30'!J66+'40'!J66+'50'!J66</f>
        <v>8.1728641399363925E-4</v>
      </c>
      <c r="E65">
        <f>'10'!K66+'20'!K66+'30'!K66+'40'!K66+'50'!K66</f>
        <v>-5.2952494197674961E-4</v>
      </c>
      <c r="F65">
        <f t="shared" si="1"/>
        <v>-60.230296356871797</v>
      </c>
    </row>
    <row r="66" spans="1:6" x14ac:dyDescent="0.25">
      <c r="A66">
        <f>'10'!H67+'20'!H67+'30'!H67+'40'!H67+'50'!H67</f>
        <v>9.6338786301485816E-4</v>
      </c>
      <c r="B66">
        <f>'10'!I67+'20'!I67+'30'!I67+'40'!I67+'50'!I67</f>
        <v>-2.1160916394887501E-4</v>
      </c>
      <c r="C66">
        <f t="shared" si="0"/>
        <v>-60.119342013834654</v>
      </c>
      <c r="D66">
        <f>'10'!J67+'20'!J67+'30'!J67+'40'!J67+'50'!J67</f>
        <v>9.5719391939780123E-4</v>
      </c>
      <c r="E66">
        <f>'10'!K67+'20'!K67+'30'!K67+'40'!K67+'50'!K67</f>
        <v>-2.1760688756738365E-4</v>
      </c>
      <c r="F66">
        <f t="shared" si="1"/>
        <v>-60.161153971918651</v>
      </c>
    </row>
    <row r="67" spans="1:6" x14ac:dyDescent="0.25">
      <c r="A67">
        <f>'10'!H68+'20'!H68+'30'!H68+'40'!H68+'50'!H68</f>
        <v>9.9428527826303254E-4</v>
      </c>
      <c r="B67">
        <f>'10'!I68+'20'!I68+'30'!I68+'40'!I68+'50'!I68</f>
        <v>1.3668665816611841E-4</v>
      </c>
      <c r="C67">
        <f t="shared" ref="C67:C130" si="2">20*LOG10(SQRT((A67*A67)+(B67*B67)))</f>
        <v>-59.968470050743463</v>
      </c>
      <c r="D67">
        <f>'10'!J68+'20'!J68+'30'!J68+'40'!J68+'50'!J68</f>
        <v>9.8869378293707402E-4</v>
      </c>
      <c r="E67">
        <f>'10'!K68+'20'!K68+'30'!K68+'40'!K68+'50'!K68</f>
        <v>1.221848898875146E-4</v>
      </c>
      <c r="F67">
        <f t="shared" ref="F67:F130" si="3">20*LOG10(SQRT((D67*D67)+(E67*E67)))</f>
        <v>-60.032937515901928</v>
      </c>
    </row>
    <row r="68" spans="1:6" x14ac:dyDescent="0.25">
      <c r="A68">
        <f>'10'!H69+'20'!H69+'30'!H69+'40'!H69+'50'!H69</f>
        <v>9.0901603477844392E-4</v>
      </c>
      <c r="B68">
        <f>'10'!I69+'20'!I69+'30'!I69+'40'!I69+'50'!I69</f>
        <v>5.0282287052599308E-4</v>
      </c>
      <c r="C68">
        <f t="shared" si="2"/>
        <v>-59.669218106988744</v>
      </c>
      <c r="D68">
        <f>'10'!J69+'20'!J69+'30'!J69+'40'!J69+'50'!J69</f>
        <v>9.0775592130279187E-4</v>
      </c>
      <c r="E68">
        <f>'10'!K69+'20'!K69+'30'!K69+'40'!K69+'50'!K69</f>
        <v>5.102061220991546E-4</v>
      </c>
      <c r="F68">
        <f t="shared" si="3"/>
        <v>-59.648380860528924</v>
      </c>
    </row>
    <row r="69" spans="1:6" x14ac:dyDescent="0.25">
      <c r="A69">
        <f>'10'!H70+'20'!H70+'30'!H70+'40'!H70+'50'!H70</f>
        <v>7.2838941185246529E-4</v>
      </c>
      <c r="B69">
        <f>'10'!I70+'20'!I70+'30'!I70+'40'!I70+'50'!I70</f>
        <v>8.4026408936347145E-4</v>
      </c>
      <c r="C69">
        <f t="shared" si="2"/>
        <v>-59.077725576825834</v>
      </c>
      <c r="D69">
        <f>'10'!J70+'20'!J70+'30'!J70+'40'!J70+'50'!J70</f>
        <v>7.3408154544423951E-4</v>
      </c>
      <c r="E69">
        <f>'10'!K70+'20'!K70+'30'!K70+'40'!K70+'50'!K70</f>
        <v>8.3451160529015884E-4</v>
      </c>
      <c r="F69">
        <f t="shared" si="3"/>
        <v>-59.0823271448211</v>
      </c>
    </row>
    <row r="70" spans="1:6" x14ac:dyDescent="0.25">
      <c r="A70">
        <f>'10'!H71+'20'!H71+'30'!H71+'40'!H71+'50'!H71</f>
        <v>4.4419248921071349E-4</v>
      </c>
      <c r="B70">
        <f>'10'!I71+'20'!I71+'30'!I71+'40'!I71+'50'!I71</f>
        <v>1.1017133229695613E-3</v>
      </c>
      <c r="C70">
        <f t="shared" si="2"/>
        <v>-58.504486056563103</v>
      </c>
      <c r="D70">
        <f>'10'!J71+'20'!J71+'30'!J71+'40'!J71+'50'!J71</f>
        <v>4.6031298300892219E-4</v>
      </c>
      <c r="E70">
        <f>'10'!K71+'20'!K71+'30'!K71+'40'!K71+'50'!K71</f>
        <v>1.1024710450602245E-3</v>
      </c>
      <c r="F70">
        <f t="shared" si="3"/>
        <v>-58.454754698272467</v>
      </c>
    </row>
    <row r="71" spans="1:6" x14ac:dyDescent="0.25">
      <c r="A71">
        <f>'10'!H72+'20'!H72+'30'!H72+'40'!H72+'50'!H72</f>
        <v>1.27154993349557E-4</v>
      </c>
      <c r="B71">
        <f>'10'!I72+'20'!I72+'30'!I72+'40'!I72+'50'!I72</f>
        <v>1.2457190772733986E-3</v>
      </c>
      <c r="C71">
        <f t="shared" si="2"/>
        <v>-58.046582591870902</v>
      </c>
      <c r="D71">
        <f>'10'!J72+'20'!J72+'30'!J72+'40'!J72+'50'!J72</f>
        <v>1.4872685649091317E-4</v>
      </c>
      <c r="E71">
        <f>'10'!K72+'20'!K72+'30'!K72+'40'!K72+'50'!K72</f>
        <v>1.2544139367577814E-3</v>
      </c>
      <c r="F71">
        <f t="shared" si="3"/>
        <v>-57.970558306197859</v>
      </c>
    </row>
    <row r="72" spans="1:6" x14ac:dyDescent="0.25">
      <c r="A72">
        <f>'10'!H73+'20'!H73+'30'!H73+'40'!H73+'50'!H73</f>
        <v>-1.9861418339812186E-4</v>
      </c>
      <c r="B72">
        <f>'10'!I73+'20'!I73+'30'!I73+'40'!I73+'50'!I73</f>
        <v>1.3160880889921001E-3</v>
      </c>
      <c r="C72">
        <f t="shared" si="2"/>
        <v>-57.516501521754407</v>
      </c>
      <c r="D72">
        <f>'10'!J73+'20'!J73+'30'!J73+'40'!J73+'50'!J73</f>
        <v>-1.9182631652254906E-4</v>
      </c>
      <c r="E72">
        <f>'10'!K73+'20'!K73+'30'!K73+'40'!K73+'50'!K73</f>
        <v>1.3128317876705878E-3</v>
      </c>
      <c r="F72">
        <f t="shared" si="3"/>
        <v>-57.544072323693889</v>
      </c>
    </row>
    <row r="73" spans="1:6" x14ac:dyDescent="0.25">
      <c r="A73">
        <f>'10'!H74+'20'!H74+'30'!H74+'40'!H74+'50'!H74</f>
        <v>-5.3836445364225673E-4</v>
      </c>
      <c r="B73">
        <f>'10'!I74+'20'!I74+'30'!I74+'40'!I74+'50'!I74</f>
        <v>1.2185443506893591E-3</v>
      </c>
      <c r="C73">
        <f t="shared" si="2"/>
        <v>-57.508783250985715</v>
      </c>
      <c r="D73">
        <f>'10'!J74+'20'!J74+'30'!J74+'40'!J74+'50'!J74</f>
        <v>-5.3232421366146095E-4</v>
      </c>
      <c r="E73">
        <f>'10'!K74+'20'!K74+'30'!K74+'40'!K74+'50'!K74</f>
        <v>1.2271053369078454E-3</v>
      </c>
      <c r="F73">
        <f t="shared" si="3"/>
        <v>-57.473516509053297</v>
      </c>
    </row>
    <row r="74" spans="1:6" x14ac:dyDescent="0.25">
      <c r="A74">
        <f>'10'!H75+'20'!H75+'30'!H75+'40'!H75+'50'!H75</f>
        <v>-8.1344771205430974E-4</v>
      </c>
      <c r="B74">
        <f>'10'!I75+'20'!I75+'30'!I75+'40'!I75+'50'!I75</f>
        <v>1.0331344836092358E-3</v>
      </c>
      <c r="C74">
        <f t="shared" si="2"/>
        <v>-57.62188920929961</v>
      </c>
      <c r="D74">
        <f>'10'!J75+'20'!J75+'30'!J75+'40'!J75+'50'!J75</f>
        <v>-7.935769246667241E-4</v>
      </c>
      <c r="E74">
        <f>'10'!K75+'20'!K75+'30'!K75+'40'!K75+'50'!K75</f>
        <v>1.0359534259836455E-3</v>
      </c>
      <c r="F74">
        <f t="shared" si="3"/>
        <v>-57.687945745378393</v>
      </c>
    </row>
    <row r="75" spans="1:6" x14ac:dyDescent="0.25">
      <c r="A75">
        <f>'10'!H76+'20'!H76+'30'!H76+'40'!H76+'50'!H76</f>
        <v>-9.9491828929114965E-4</v>
      </c>
      <c r="B75">
        <f>'10'!I76+'20'!I76+'30'!I76+'40'!I76+'50'!I76</f>
        <v>7.4064823888284656E-4</v>
      </c>
      <c r="C75">
        <f t="shared" si="2"/>
        <v>-58.129244571423072</v>
      </c>
      <c r="D75">
        <f>'10'!J76+'20'!J76+'30'!J76+'40'!J76+'50'!J76</f>
        <v>-9.9387716485625668E-4</v>
      </c>
      <c r="E75">
        <f>'10'!K76+'20'!K76+'30'!K76+'40'!K76+'50'!K76</f>
        <v>7.3955688507706279E-4</v>
      </c>
      <c r="F75">
        <f t="shared" si="3"/>
        <v>-58.139662615679683</v>
      </c>
    </row>
    <row r="76" spans="1:6" x14ac:dyDescent="0.25">
      <c r="A76">
        <f>'10'!H77+'20'!H77+'30'!H77+'40'!H77+'50'!H77</f>
        <v>-1.1092435950993736E-3</v>
      </c>
      <c r="B76">
        <f>'10'!I77+'20'!I77+'30'!I77+'40'!I77+'50'!I77</f>
        <v>3.6310862934334979E-4</v>
      </c>
      <c r="C76">
        <f t="shared" si="2"/>
        <v>-58.657370528222479</v>
      </c>
      <c r="D76">
        <f>'10'!J77+'20'!J77+'30'!J77+'40'!J77+'50'!J77</f>
        <v>-1.0968290219129061E-3</v>
      </c>
      <c r="E76">
        <f>'10'!K77+'20'!K77+'30'!K77+'40'!K77+'50'!K77</f>
        <v>3.7193127738979867E-4</v>
      </c>
      <c r="F76">
        <f t="shared" si="3"/>
        <v>-58.724524540199312</v>
      </c>
    </row>
    <row r="77" spans="1:6" x14ac:dyDescent="0.25">
      <c r="A77">
        <f>'10'!H78+'20'!H78+'30'!H78+'40'!H78+'50'!H78</f>
        <v>-1.0950919672909811E-3</v>
      </c>
      <c r="B77">
        <f>'10'!I78+'20'!I78+'30'!I78+'40'!I78+'50'!I78</f>
        <v>-3.4718596914126053E-5</v>
      </c>
      <c r="C77">
        <f t="shared" si="2"/>
        <v>-59.206625092278273</v>
      </c>
      <c r="D77">
        <f>'10'!J78+'20'!J78+'30'!J78+'40'!J78+'50'!J78</f>
        <v>-1.0853073655084397E-3</v>
      </c>
      <c r="E77">
        <f>'10'!K78+'20'!K78+'30'!K78+'40'!K78+'50'!K78</f>
        <v>-4.6270188244564795E-5</v>
      </c>
      <c r="F77">
        <f t="shared" si="3"/>
        <v>-59.281058444152549</v>
      </c>
    </row>
    <row r="78" spans="1:6" x14ac:dyDescent="0.25">
      <c r="A78">
        <f>'10'!H79+'20'!H79+'30'!H79+'40'!H79+'50'!H79</f>
        <v>-9.8012093653792893E-4</v>
      </c>
      <c r="B78">
        <f>'10'!I79+'20'!I79+'30'!I79+'40'!I79+'50'!I79</f>
        <v>-4.1917691265597293E-4</v>
      </c>
      <c r="C78">
        <f t="shared" si="2"/>
        <v>-59.444892846716485</v>
      </c>
      <c r="D78">
        <f>'10'!J79+'20'!J79+'30'!J79+'40'!J79+'50'!J79</f>
        <v>-9.7284921633224728E-4</v>
      </c>
      <c r="E78">
        <f>'10'!K79+'20'!K79+'30'!K79+'40'!K79+'50'!K79</f>
        <v>-3.9957426433344378E-4</v>
      </c>
      <c r="F78">
        <f t="shared" si="3"/>
        <v>-59.562074960854844</v>
      </c>
    </row>
    <row r="79" spans="1:6" x14ac:dyDescent="0.25">
      <c r="A79">
        <f>'10'!H80+'20'!H80+'30'!H80+'40'!H80+'50'!H80</f>
        <v>-7.5968627362564436E-4</v>
      </c>
      <c r="B79">
        <f>'10'!I80+'20'!I80+'30'!I80+'40'!I80+'50'!I80</f>
        <v>-7.1394473226558735E-4</v>
      </c>
      <c r="C79">
        <f t="shared" si="2"/>
        <v>-59.638342603116257</v>
      </c>
      <c r="D79">
        <f>'10'!J80+'20'!J80+'30'!J80+'40'!J80+'50'!J80</f>
        <v>-7.564377136032932E-4</v>
      </c>
      <c r="E79">
        <f>'10'!K80+'20'!K80+'30'!K80+'40'!K80+'50'!K80</f>
        <v>-7.2297578389395988E-4</v>
      </c>
      <c r="F79">
        <f t="shared" si="3"/>
        <v>-59.606287179927591</v>
      </c>
    </row>
    <row r="80" spans="1:6" x14ac:dyDescent="0.25">
      <c r="A80">
        <f>'10'!H81+'20'!H81+'30'!H81+'40'!H81+'50'!H81</f>
        <v>-4.7133540866353343E-4</v>
      </c>
      <c r="B80">
        <f>'10'!I81+'20'!I81+'30'!I81+'40'!I81+'50'!I81</f>
        <v>-9.4182609446687594E-4</v>
      </c>
      <c r="C80">
        <f t="shared" si="2"/>
        <v>-59.549926998891671</v>
      </c>
      <c r="D80">
        <f>'10'!J81+'20'!J81+'30'!J81+'40'!J81+'50'!J81</f>
        <v>-4.7459550581301438E-4</v>
      </c>
      <c r="E80">
        <f>'10'!K81+'20'!K81+'30'!K81+'40'!K81+'50'!K81</f>
        <v>-9.4040669326412923E-4</v>
      </c>
      <c r="F80">
        <f t="shared" si="3"/>
        <v>-59.548313433345925</v>
      </c>
    </row>
    <row r="81" spans="1:6" x14ac:dyDescent="0.25">
      <c r="A81">
        <f>'10'!H82+'20'!H82+'30'!H82+'40'!H82+'50'!H82</f>
        <v>-1.380233079650892E-4</v>
      </c>
      <c r="B81">
        <f>'10'!I82+'20'!I82+'30'!I82+'40'!I82+'50'!I82</f>
        <v>-1.0574234287213922E-3</v>
      </c>
      <c r="C81">
        <f t="shared" si="2"/>
        <v>-59.441651573306864</v>
      </c>
      <c r="D81">
        <f>'10'!J82+'20'!J82+'30'!J82+'40'!J82+'50'!J82</f>
        <v>-1.4080686358877473E-4</v>
      </c>
      <c r="E81">
        <f>'10'!K82+'20'!K82+'30'!K82+'40'!K82+'50'!K82</f>
        <v>-1.0515238870796553E-3</v>
      </c>
      <c r="F81">
        <f t="shared" si="3"/>
        <v>-59.486432882805438</v>
      </c>
    </row>
    <row r="82" spans="1:6" x14ac:dyDescent="0.25">
      <c r="A82">
        <f>'10'!H83+'20'!H83+'30'!H83+'40'!H83+'50'!H83</f>
        <v>2.0481421604209572E-4</v>
      </c>
      <c r="B82">
        <f>'10'!I83+'20'!I83+'30'!I83+'40'!I83+'50'!I83</f>
        <v>-1.0484514245363554E-3</v>
      </c>
      <c r="C82">
        <f t="shared" si="2"/>
        <v>-59.426385214051578</v>
      </c>
      <c r="D82">
        <f>'10'!J83+'20'!J83+'30'!J83+'40'!J83+'50'!J83</f>
        <v>1.87028640763016E-4</v>
      </c>
      <c r="E82">
        <f>'10'!K83+'20'!K83+'30'!K83+'40'!K83+'50'!K83</f>
        <v>-1.0515886362236558E-3</v>
      </c>
      <c r="F82">
        <f t="shared" si="3"/>
        <v>-59.427834933438668</v>
      </c>
    </row>
    <row r="83" spans="1:6" x14ac:dyDescent="0.25">
      <c r="A83">
        <f>'10'!H84+'20'!H84+'30'!H84+'40'!H84+'50'!H84</f>
        <v>5.3046853680134651E-4</v>
      </c>
      <c r="B83">
        <f>'10'!I84+'20'!I84+'30'!I84+'40'!I84+'50'!I84</f>
        <v>-9.4232668915777333E-4</v>
      </c>
      <c r="C83">
        <f t="shared" si="2"/>
        <v>-59.32045653804736</v>
      </c>
      <c r="D83">
        <f>'10'!J84+'20'!J84+'30'!J84+'40'!J84+'50'!J84</f>
        <v>5.1787579078128106E-4</v>
      </c>
      <c r="E83">
        <f>'10'!K84+'20'!K84+'30'!K84+'40'!K84+'50'!K84</f>
        <v>-9.4937686284326693E-4</v>
      </c>
      <c r="F83">
        <f t="shared" si="3"/>
        <v>-59.31995405910574</v>
      </c>
    </row>
    <row r="84" spans="1:6" x14ac:dyDescent="0.25">
      <c r="A84">
        <f>'10'!H85+'20'!H85+'30'!H85+'40'!H85+'50'!H85</f>
        <v>7.8646319480602564E-4</v>
      </c>
      <c r="B84">
        <f>'10'!I85+'20'!I85+'30'!I85+'40'!I85+'50'!I85</f>
        <v>-7.3304137820538132E-4</v>
      </c>
      <c r="C84">
        <f t="shared" si="2"/>
        <v>-59.370894979727673</v>
      </c>
      <c r="D84">
        <f>'10'!J85+'20'!J85+'30'!J85+'40'!J85+'50'!J85</f>
        <v>7.6753443730229567E-4</v>
      </c>
      <c r="E84">
        <f>'10'!K85+'20'!K85+'30'!K85+'40'!K85+'50'!K85</f>
        <v>-7.440659618694603E-4</v>
      </c>
      <c r="F84">
        <f t="shared" si="3"/>
        <v>-59.420513284757483</v>
      </c>
    </row>
    <row r="85" spans="1:6" x14ac:dyDescent="0.25">
      <c r="A85">
        <f>'10'!H86+'20'!H86+'30'!H86+'40'!H86+'50'!H86</f>
        <v>9.4812718543857866E-4</v>
      </c>
      <c r="B85">
        <f>'10'!I86+'20'!I86+'30'!I86+'40'!I86+'50'!I86</f>
        <v>-4.5502915379256269E-4</v>
      </c>
      <c r="C85">
        <f t="shared" si="2"/>
        <v>-59.562461725519668</v>
      </c>
      <c r="D85">
        <f>'10'!J86+'20'!J86+'30'!J86+'40'!J86+'50'!J86</f>
        <v>9.3357442915395744E-4</v>
      </c>
      <c r="E85">
        <f>'10'!K86+'20'!K86+'30'!K86+'40'!K86+'50'!K86</f>
        <v>-4.5823991053277953E-4</v>
      </c>
      <c r="F85">
        <f t="shared" si="3"/>
        <v>-59.659553938981631</v>
      </c>
    </row>
    <row r="86" spans="1:6" x14ac:dyDescent="0.25">
      <c r="A86">
        <f>'10'!H87+'20'!H87+'30'!H87+'40'!H87+'50'!H87</f>
        <v>1.0208081460589059E-3</v>
      </c>
      <c r="B86">
        <f>'10'!I87+'20'!I87+'30'!I87+'40'!I87+'50'!I87</f>
        <v>-1.3348734588070939E-4</v>
      </c>
      <c r="C86">
        <f t="shared" si="2"/>
        <v>-59.747481616371445</v>
      </c>
      <c r="D86">
        <f>'10'!J87+'20'!J87+'30'!J87+'40'!J87+'50'!J87</f>
        <v>9.9676473364107565E-4</v>
      </c>
      <c r="E86">
        <f>'10'!K87+'20'!K87+'30'!K87+'40'!K87+'50'!K87</f>
        <v>-1.3621931817825146E-4</v>
      </c>
      <c r="F86">
        <f t="shared" si="3"/>
        <v>-59.947784473728419</v>
      </c>
    </row>
    <row r="87" spans="1:6" x14ac:dyDescent="0.25">
      <c r="A87">
        <f>'10'!H88+'20'!H88+'30'!H88+'40'!H88+'50'!H88</f>
        <v>9.547033420982808E-4</v>
      </c>
      <c r="B87">
        <f>'10'!I88+'20'!I88+'30'!I88+'40'!I88+'50'!I88</f>
        <v>1.6839096131063047E-4</v>
      </c>
      <c r="C87">
        <f t="shared" si="2"/>
        <v>-60.269580956541063</v>
      </c>
      <c r="D87">
        <f>'10'!J88+'20'!J88+'30'!J88+'40'!J88+'50'!J88</f>
        <v>9.4725254215521958E-4</v>
      </c>
      <c r="E87">
        <f>'10'!K88+'20'!K88+'30'!K88+'40'!K88+'50'!K88</f>
        <v>1.5579586245320978E-4</v>
      </c>
      <c r="F87">
        <f t="shared" si="3"/>
        <v>-60.354765114506428</v>
      </c>
    </row>
    <row r="88" spans="1:6" x14ac:dyDescent="0.25">
      <c r="A88">
        <f>'10'!H89+'20'!H89+'30'!H89+'40'!H89+'50'!H89</f>
        <v>8.1129736924381174E-4</v>
      </c>
      <c r="B88">
        <f>'10'!I89+'20'!I89+'30'!I89+'40'!I89+'50'!I89</f>
        <v>4.8531366552240495E-4</v>
      </c>
      <c r="C88">
        <f t="shared" si="2"/>
        <v>-60.487923151722704</v>
      </c>
      <c r="D88">
        <f>'10'!J89+'20'!J89+'30'!J89+'40'!J89+'50'!J89</f>
        <v>8.1345822512229903E-4</v>
      </c>
      <c r="E88">
        <f>'10'!K89+'20'!K89+'30'!K89+'40'!K89+'50'!K89</f>
        <v>4.6665450820536526E-4</v>
      </c>
      <c r="F88">
        <f t="shared" si="3"/>
        <v>-60.557736796568655</v>
      </c>
    </row>
    <row r="89" spans="1:6" x14ac:dyDescent="0.25">
      <c r="A89">
        <f>'10'!H90+'20'!H90+'30'!H90+'40'!H90+'50'!H90</f>
        <v>5.5783856929877442E-4</v>
      </c>
      <c r="B89">
        <f>'10'!I90+'20'!I90+'30'!I90+'40'!I90+'50'!I90</f>
        <v>7.399265243114286E-4</v>
      </c>
      <c r="C89">
        <f t="shared" si="2"/>
        <v>-60.661711150944853</v>
      </c>
      <c r="D89">
        <f>'10'!J90+'20'!J90+'30'!J90+'40'!J90+'50'!J90</f>
        <v>5.6397502535393692E-4</v>
      </c>
      <c r="E89">
        <f>'10'!K90+'20'!K90+'30'!K90+'40'!K90+'50'!K90</f>
        <v>7.0998733241151957E-4</v>
      </c>
      <c r="F89">
        <f t="shared" si="3"/>
        <v>-60.850490226472502</v>
      </c>
    </row>
    <row r="90" spans="1:6" x14ac:dyDescent="0.25">
      <c r="A90">
        <f>'10'!H91+'20'!H91+'30'!H91+'40'!H91+'50'!H91</f>
        <v>2.3409546888925826E-4</v>
      </c>
      <c r="B90">
        <f>'10'!I91+'20'!I91+'30'!I91+'40'!I91+'50'!I91</f>
        <v>8.8914350002705677E-4</v>
      </c>
      <c r="C90">
        <f t="shared" si="2"/>
        <v>-60.729496480396215</v>
      </c>
      <c r="D90">
        <f>'10'!J91+'20'!J91+'30'!J91+'40'!J91+'50'!J91</f>
        <v>2.6011645400215755E-4</v>
      </c>
      <c r="E90">
        <f>'10'!K91+'20'!K91+'30'!K91+'40'!K91+'50'!K91</f>
        <v>8.7401102775743486E-4</v>
      </c>
      <c r="F90">
        <f t="shared" si="3"/>
        <v>-60.801085787732092</v>
      </c>
    </row>
    <row r="91" spans="1:6" x14ac:dyDescent="0.25">
      <c r="A91">
        <f>'10'!H92+'20'!H92+'30'!H92+'40'!H92+'50'!H92</f>
        <v>-1.0972784859645054E-4</v>
      </c>
      <c r="B91">
        <f>'10'!I92+'20'!I92+'30'!I92+'40'!I92+'50'!I92</f>
        <v>9.5021077058903892E-4</v>
      </c>
      <c r="C91">
        <f t="shared" si="2"/>
        <v>-60.386070485102735</v>
      </c>
      <c r="D91">
        <f>'10'!J92+'20'!J92+'30'!J92+'40'!J92+'50'!J92</f>
        <v>-7.7236663911009831E-5</v>
      </c>
      <c r="E91">
        <f>'10'!K92+'20'!K92+'30'!K92+'40'!K92+'50'!K92</f>
        <v>9.2262070997308366E-4</v>
      </c>
      <c r="F91">
        <f t="shared" si="3"/>
        <v>-60.669206359693405</v>
      </c>
    </row>
    <row r="92" spans="1:6" x14ac:dyDescent="0.25">
      <c r="A92">
        <f>'10'!H93+'20'!H93+'30'!H93+'40'!H93+'50'!H93</f>
        <v>-4.9194060565764335E-4</v>
      </c>
      <c r="B92">
        <f>'10'!I93+'20'!I93+'30'!I93+'40'!I93+'50'!I93</f>
        <v>9.0270417991115222E-4</v>
      </c>
      <c r="C92">
        <f t="shared" si="2"/>
        <v>-59.759741577534101</v>
      </c>
      <c r="D92">
        <f>'10'!J93+'20'!J93+'30'!J93+'40'!J93+'50'!J93</f>
        <v>-4.4545782828895653E-4</v>
      </c>
      <c r="E92">
        <f>'10'!K93+'20'!K93+'30'!K93+'40'!K93+'50'!K93</f>
        <v>8.8169200459574317E-4</v>
      </c>
      <c r="F92">
        <f t="shared" si="3"/>
        <v>-60.10633192239326</v>
      </c>
    </row>
    <row r="93" spans="1:6" x14ac:dyDescent="0.25">
      <c r="A93">
        <f>'10'!H94+'20'!H94+'30'!H94+'40'!H94+'50'!H94</f>
        <v>-8.1358763528079992E-4</v>
      </c>
      <c r="B93">
        <f>'10'!I94+'20'!I94+'30'!I94+'40'!I94+'50'!I94</f>
        <v>7.5726311870320481E-4</v>
      </c>
      <c r="C93">
        <f t="shared" si="2"/>
        <v>-59.082021509236853</v>
      </c>
      <c r="D93">
        <f>'10'!J94+'20'!J94+'30'!J94+'40'!J94+'50'!J94</f>
        <v>-7.8025702641289923E-4</v>
      </c>
      <c r="E93">
        <f>'10'!K94+'20'!K94+'30'!K94+'40'!K94+'50'!K94</f>
        <v>7.4122591451868439E-4</v>
      </c>
      <c r="F93">
        <f t="shared" si="3"/>
        <v>-59.362101085358809</v>
      </c>
    </row>
    <row r="94" spans="1:6" x14ac:dyDescent="0.25">
      <c r="A94">
        <f>'10'!H95+'20'!H95+'30'!H95+'40'!H95+'50'!H95</f>
        <v>-1.0665120553900521E-3</v>
      </c>
      <c r="B94">
        <f>'10'!I95+'20'!I95+'30'!I95+'40'!I95+'50'!I95</f>
        <v>4.9644236123303517E-4</v>
      </c>
      <c r="C94">
        <f t="shared" si="2"/>
        <v>-58.588943547639374</v>
      </c>
      <c r="D94">
        <f>'10'!J95+'20'!J95+'30'!J95+'40'!J95+'50'!J95</f>
        <v>-1.0459998090899705E-3</v>
      </c>
      <c r="E94">
        <f>'10'!K95+'20'!K95+'30'!K95+'40'!K95+'50'!K95</f>
        <v>5.0046298929997551E-4</v>
      </c>
      <c r="F94">
        <f t="shared" si="3"/>
        <v>-58.714137391759124</v>
      </c>
    </row>
    <row r="95" spans="1:6" x14ac:dyDescent="0.25">
      <c r="A95">
        <f>'10'!H96+'20'!H96+'30'!H96+'40'!H96+'50'!H96</f>
        <v>-1.2417242459456664E-3</v>
      </c>
      <c r="B95">
        <f>'10'!I96+'20'!I96+'30'!I96+'40'!I96+'50'!I96</f>
        <v>2.1586618921971701E-4</v>
      </c>
      <c r="C95">
        <f t="shared" si="2"/>
        <v>-57.99018983044423</v>
      </c>
      <c r="D95">
        <f>'10'!J96+'20'!J96+'30'!J96+'40'!J96+'50'!J96</f>
        <v>-1.2186013395621164E-3</v>
      </c>
      <c r="E95">
        <f>'10'!K96+'20'!K96+'30'!K96+'40'!K96+'50'!K96</f>
        <v>2.2724947535399342E-4</v>
      </c>
      <c r="F95">
        <f t="shared" si="3"/>
        <v>-58.134302544860319</v>
      </c>
    </row>
    <row r="96" spans="1:6" x14ac:dyDescent="0.25">
      <c r="A96">
        <f>'10'!H97+'20'!H97+'30'!H97+'40'!H97+'50'!H97</f>
        <v>-1.3066812884892102E-3</v>
      </c>
      <c r="B96">
        <f>'10'!I97+'20'!I97+'30'!I97+'40'!I97+'50'!I97</f>
        <v>-1.7994737848000349E-4</v>
      </c>
      <c r="C96">
        <f t="shared" si="2"/>
        <v>-57.595014102037212</v>
      </c>
      <c r="D96">
        <f>'10'!J97+'20'!J97+'30'!J97+'40'!J97+'50'!J97</f>
        <v>-1.279268904958903E-3</v>
      </c>
      <c r="E96">
        <f>'10'!K97+'20'!K97+'30'!K97+'40'!K97+'50'!K97</f>
        <v>-1.5930059884635615E-4</v>
      </c>
      <c r="F96">
        <f t="shared" si="3"/>
        <v>-57.793936456283312</v>
      </c>
    </row>
    <row r="97" spans="1:6" x14ac:dyDescent="0.25">
      <c r="A97">
        <f>'10'!H98+'20'!H98+'30'!H98+'40'!H98+'50'!H98</f>
        <v>-1.2708295723865787E-3</v>
      </c>
      <c r="B97">
        <f>'10'!I98+'20'!I98+'30'!I98+'40'!I98+'50'!I98</f>
        <v>-5.7264919233328206E-4</v>
      </c>
      <c r="C97">
        <f t="shared" si="2"/>
        <v>-57.115417507371092</v>
      </c>
      <c r="D97">
        <f>'10'!J98+'20'!J98+'30'!J98+'40'!J98+'50'!J98</f>
        <v>-1.238101471869835E-3</v>
      </c>
      <c r="E97">
        <f>'10'!K98+'20'!K98+'30'!K98+'40'!K98+'50'!K98</f>
        <v>-5.5118491009162633E-4</v>
      </c>
      <c r="F97">
        <f t="shared" si="3"/>
        <v>-57.359617598766519</v>
      </c>
    </row>
    <row r="98" spans="1:6" x14ac:dyDescent="0.25">
      <c r="A98">
        <f>'10'!H99+'20'!H99+'30'!H99+'40'!H99+'50'!H99</f>
        <v>-1.102796402475741E-3</v>
      </c>
      <c r="B98">
        <f>'10'!I99+'20'!I99+'30'!I99+'40'!I99+'50'!I99</f>
        <v>-9.4637796624452957E-4</v>
      </c>
      <c r="C98">
        <f t="shared" si="2"/>
        <v>-56.753490323555411</v>
      </c>
      <c r="D98">
        <f>'10'!J99+'20'!J99+'30'!J99+'40'!J99+'50'!J99</f>
        <v>-1.0776787875965785E-3</v>
      </c>
      <c r="E98">
        <f>'10'!K99+'20'!K99+'30'!K99+'40'!K99+'50'!K99</f>
        <v>-9.4402474472948979E-4</v>
      </c>
      <c r="F98">
        <f t="shared" si="3"/>
        <v>-56.87701115699393</v>
      </c>
    </row>
    <row r="99" spans="1:6" x14ac:dyDescent="0.25">
      <c r="A99">
        <f>'10'!H100+'20'!H100+'30'!H100+'40'!H100+'50'!H100</f>
        <v>-8.1144647095043507E-4</v>
      </c>
      <c r="B99">
        <f>'10'!I100+'20'!I100+'30'!I100+'40'!I100+'50'!I100</f>
        <v>-1.3715684659616858E-3</v>
      </c>
      <c r="C99">
        <f t="shared" si="2"/>
        <v>-55.952269123792668</v>
      </c>
      <c r="D99">
        <f>'10'!J100+'20'!J100+'30'!J100+'40'!J100+'50'!J100</f>
        <v>-7.8839106728353014E-4</v>
      </c>
      <c r="E99">
        <f>'10'!K100+'20'!K100+'30'!K100+'40'!K100+'50'!K100</f>
        <v>-1.3566869001112598E-3</v>
      </c>
      <c r="F99">
        <f t="shared" si="3"/>
        <v>-56.086837602387689</v>
      </c>
    </row>
    <row r="100" spans="1:6" x14ac:dyDescent="0.25">
      <c r="A100">
        <f>'10'!H101+'20'!H101+'30'!H101+'40'!H101+'50'!H101</f>
        <v>-4.3068894582822047E-4</v>
      </c>
      <c r="B100">
        <f>'10'!I101+'20'!I101+'30'!I101+'40'!I101+'50'!I101</f>
        <v>-1.6926912060677762E-3</v>
      </c>
      <c r="C100">
        <f t="shared" si="2"/>
        <v>-55.156009980309463</v>
      </c>
      <c r="D100">
        <f>'10'!J101+'20'!J101+'30'!J101+'40'!J101+'50'!J101</f>
        <v>-4.1926748727083449E-4</v>
      </c>
      <c r="E100">
        <f>'10'!K101+'20'!K101+'30'!K101+'40'!K101+'50'!K101</f>
        <v>-1.6608754362204916E-3</v>
      </c>
      <c r="F100">
        <f t="shared" si="3"/>
        <v>-55.324966052247234</v>
      </c>
    </row>
    <row r="101" spans="1:6" x14ac:dyDescent="0.25">
      <c r="A101">
        <f>'10'!H102+'20'!H102+'30'!H102+'40'!H102+'50'!H102</f>
        <v>3.7801644332546966E-5</v>
      </c>
      <c r="B101">
        <f>'10'!I102+'20'!I102+'30'!I102+'40'!I102+'50'!I102</f>
        <v>-1.9255027251059201E-3</v>
      </c>
      <c r="C101">
        <f t="shared" si="2"/>
        <v>-54.307443717021314</v>
      </c>
      <c r="D101">
        <f>'10'!J102+'20'!J102+'30'!J102+'40'!J102+'50'!J102</f>
        <v>4.6990372597290162E-5</v>
      </c>
      <c r="E101">
        <f>'10'!K102+'20'!K102+'30'!K102+'40'!K102+'50'!K102</f>
        <v>-1.8992953279870508E-3</v>
      </c>
      <c r="F101">
        <f t="shared" si="3"/>
        <v>-54.42549243439457</v>
      </c>
    </row>
    <row r="102" spans="1:6" x14ac:dyDescent="0.25">
      <c r="A102">
        <f>'10'!H103+'20'!H103+'30'!H103+'40'!H103+'50'!H103</f>
        <v>5.3589471497796754E-4</v>
      </c>
      <c r="B102">
        <f>'10'!I103+'20'!I103+'30'!I103+'40'!I103+'50'!I103</f>
        <v>-2.023813194280643E-3</v>
      </c>
      <c r="C102">
        <f t="shared" si="2"/>
        <v>-53.582282329908672</v>
      </c>
      <c r="D102">
        <f>'10'!J103+'20'!J103+'30'!J103+'40'!J103+'50'!J103</f>
        <v>5.1850316160386573E-4</v>
      </c>
      <c r="E102">
        <f>'10'!K103+'20'!K103+'30'!K103+'40'!K103+'50'!K103</f>
        <v>-2.0133728975151523E-3</v>
      </c>
      <c r="F102">
        <f t="shared" si="3"/>
        <v>-53.642633952072565</v>
      </c>
    </row>
    <row r="103" spans="1:6" x14ac:dyDescent="0.25">
      <c r="A103">
        <f>'10'!H104+'20'!H104+'30'!H104+'40'!H104+'50'!H104</f>
        <v>1.0456148609682405E-3</v>
      </c>
      <c r="B103">
        <f>'10'!I104+'20'!I104+'30'!I104+'40'!I104+'50'!I104</f>
        <v>-1.9900652475776711E-3</v>
      </c>
      <c r="C103">
        <f t="shared" si="2"/>
        <v>-52.963931095982048</v>
      </c>
      <c r="D103">
        <f>'10'!J104+'20'!J104+'30'!J104+'40'!J104+'50'!J104</f>
        <v>1.0154291907435763E-3</v>
      </c>
      <c r="E103">
        <f>'10'!K104+'20'!K104+'30'!K104+'40'!K104+'50'!K104</f>
        <v>-1.9487636681272515E-3</v>
      </c>
      <c r="F103">
        <f t="shared" si="3"/>
        <v>-53.161629156415856</v>
      </c>
    </row>
    <row r="104" spans="1:6" x14ac:dyDescent="0.25">
      <c r="A104">
        <f>'10'!H105+'20'!H105+'30'!H105+'40'!H105+'50'!H105</f>
        <v>1.5415599403175277E-3</v>
      </c>
      <c r="B104">
        <f>'10'!I105+'20'!I105+'30'!I105+'40'!I105+'50'!I105</f>
        <v>-1.8005974822925856E-3</v>
      </c>
      <c r="C104">
        <f t="shared" si="2"/>
        <v>-52.50375105084369</v>
      </c>
      <c r="D104">
        <f>'10'!J105+'20'!J105+'30'!J105+'40'!J105+'50'!J105</f>
        <v>1.539889284765535E-3</v>
      </c>
      <c r="E104">
        <f>'10'!K105+'20'!K105+'30'!K105+'40'!K105+'50'!K105</f>
        <v>-1.7738524764275034E-3</v>
      </c>
      <c r="F104">
        <f t="shared" si="3"/>
        <v>-52.582331307674124</v>
      </c>
    </row>
    <row r="105" spans="1:6" x14ac:dyDescent="0.25">
      <c r="A105">
        <f>'10'!H106+'20'!H106+'30'!H106+'40'!H106+'50'!H106</f>
        <v>2.008001110488716E-3</v>
      </c>
      <c r="B105">
        <f>'10'!I106+'20'!I106+'30'!I106+'40'!I106+'50'!I106</f>
        <v>-1.4584254431984291E-3</v>
      </c>
      <c r="C105">
        <f t="shared" si="2"/>
        <v>-52.104846319969582</v>
      </c>
      <c r="D105">
        <f>'10'!J106+'20'!J106+'30'!J106+'40'!J106+'50'!J106</f>
        <v>1.9861625540537873E-3</v>
      </c>
      <c r="E105">
        <f>'10'!K106+'20'!K106+'30'!K106+'40'!K106+'50'!K106</f>
        <v>-1.439519320423801E-3</v>
      </c>
      <c r="F105">
        <f t="shared" si="3"/>
        <v>-52.206158336069365</v>
      </c>
    </row>
    <row r="106" spans="1:6" x14ac:dyDescent="0.25">
      <c r="A106">
        <f>'10'!H107+'20'!H107+'30'!H107+'40'!H107+'50'!H107</f>
        <v>2.4094794547250952E-3</v>
      </c>
      <c r="B106">
        <f>'10'!I107+'20'!I107+'30'!I107+'40'!I107+'50'!I107</f>
        <v>-9.6555069737723747E-4</v>
      </c>
      <c r="C106">
        <f t="shared" si="2"/>
        <v>-51.714767671572503</v>
      </c>
      <c r="D106">
        <f>'10'!J107+'20'!J107+'30'!J107+'40'!J107+'50'!J107</f>
        <v>2.3854819250628766E-3</v>
      </c>
      <c r="E106">
        <f>'10'!K107+'20'!K107+'30'!K107+'40'!K107+'50'!K107</f>
        <v>-9.9460036831449088E-4</v>
      </c>
      <c r="F106">
        <f t="shared" si="3"/>
        <v>-51.752395373154613</v>
      </c>
    </row>
    <row r="107" spans="1:6" x14ac:dyDescent="0.25">
      <c r="A107">
        <f>'10'!H108+'20'!H108+'30'!H108+'40'!H108+'50'!H108</f>
        <v>2.694667662780998E-3</v>
      </c>
      <c r="B107">
        <f>'10'!I108+'20'!I108+'30'!I108+'40'!I108+'50'!I108</f>
        <v>-3.9997495448669497E-4</v>
      </c>
      <c r="C107">
        <f t="shared" si="2"/>
        <v>-51.295250578521546</v>
      </c>
      <c r="D107">
        <f>'10'!J108+'20'!J108+'30'!J108+'40'!J108+'50'!J108</f>
        <v>2.6613181203133645E-3</v>
      </c>
      <c r="E107">
        <f>'10'!K108+'20'!K108+'30'!K108+'40'!K108+'50'!K108</f>
        <v>-3.967194823076345E-4</v>
      </c>
      <c r="F107">
        <f t="shared" si="3"/>
        <v>-51.402614047008832</v>
      </c>
    </row>
    <row r="108" spans="1:6" x14ac:dyDescent="0.25">
      <c r="A108">
        <f>'10'!H109+'20'!H109+'30'!H109+'40'!H109+'50'!H109</f>
        <v>2.8543575152613528E-3</v>
      </c>
      <c r="B108">
        <f>'10'!I109+'20'!I109+'30'!I109+'40'!I109+'50'!I109</f>
        <v>2.8938088916291354E-4</v>
      </c>
      <c r="C108">
        <f t="shared" si="2"/>
        <v>-50.845422210022747</v>
      </c>
      <c r="D108">
        <f>'10'!J109+'20'!J109+'30'!J109+'40'!J109+'50'!J109</f>
        <v>2.8449242999181459E-3</v>
      </c>
      <c r="E108">
        <f>'10'!K109+'20'!K109+'30'!K109+'40'!K109+'50'!K109</f>
        <v>3.0714722098883879E-4</v>
      </c>
      <c r="F108">
        <f t="shared" si="3"/>
        <v>-50.868256832560839</v>
      </c>
    </row>
    <row r="109" spans="1:6" x14ac:dyDescent="0.25">
      <c r="A109">
        <f>'10'!H110+'20'!H110+'30'!H110+'40'!H110+'50'!H110</f>
        <v>2.8889247942967713E-3</v>
      </c>
      <c r="B109">
        <f>'10'!I110+'20'!I110+'30'!I110+'40'!I110+'50'!I110</f>
        <v>1.0645511850857002E-3</v>
      </c>
      <c r="C109">
        <f t="shared" si="2"/>
        <v>-50.232303434953209</v>
      </c>
      <c r="D109">
        <f>'10'!J110+'20'!J110+'30'!J110+'40'!J110+'50'!J110</f>
        <v>2.8708462470098568E-3</v>
      </c>
      <c r="E109">
        <f>'10'!K110+'20'!K110+'30'!K110+'40'!K110+'50'!K110</f>
        <v>1.0412408726657217E-3</v>
      </c>
      <c r="F109">
        <f t="shared" si="3"/>
        <v>-50.303073490361527</v>
      </c>
    </row>
    <row r="110" spans="1:6" x14ac:dyDescent="0.25">
      <c r="A110">
        <f>'10'!H111+'20'!H111+'30'!H111+'40'!H111+'50'!H111</f>
        <v>2.752729408847251E-3</v>
      </c>
      <c r="B110">
        <f>'10'!I111+'20'!I111+'30'!I111+'40'!I111+'50'!I111</f>
        <v>1.8426723432841386E-3</v>
      </c>
      <c r="C110">
        <f t="shared" si="2"/>
        <v>-49.596761816574968</v>
      </c>
      <c r="D110">
        <f>'10'!J111+'20'!J111+'30'!J111+'40'!J111+'50'!J111</f>
        <v>2.7358385999992157E-3</v>
      </c>
      <c r="E110">
        <f>'10'!K111+'20'!K111+'30'!K111+'40'!K111+'50'!K111</f>
        <v>1.7995080834857199E-3</v>
      </c>
      <c r="F110">
        <f t="shared" si="3"/>
        <v>-49.696819853587684</v>
      </c>
    </row>
    <row r="111" spans="1:6" x14ac:dyDescent="0.25">
      <c r="A111">
        <f>'10'!H112+'20'!H112+'30'!H112+'40'!H112+'50'!H112</f>
        <v>2.4277942086205493E-3</v>
      </c>
      <c r="B111">
        <f>'10'!I112+'20'!I112+'30'!I112+'40'!I112+'50'!I112</f>
        <v>2.5863217863005506E-3</v>
      </c>
      <c r="C111">
        <f t="shared" si="2"/>
        <v>-49.002073439447017</v>
      </c>
      <c r="D111">
        <f>'10'!J112+'20'!J112+'30'!J112+'40'!J112+'50'!J112</f>
        <v>2.4082006660050967E-3</v>
      </c>
      <c r="E111">
        <f>'10'!K112+'20'!K112+'30'!K112+'40'!K112+'50'!K112</f>
        <v>2.5111749562320594E-3</v>
      </c>
      <c r="F111">
        <f t="shared" si="3"/>
        <v>-49.170197753710809</v>
      </c>
    </row>
    <row r="112" spans="1:6" x14ac:dyDescent="0.25">
      <c r="A112">
        <f>'10'!H113+'20'!H113+'30'!H113+'40'!H113+'50'!H113</f>
        <v>1.8538472008513868E-3</v>
      </c>
      <c r="B112">
        <f>'10'!I113+'20'!I113+'30'!I113+'40'!I113+'50'!I113</f>
        <v>3.266844484541594E-3</v>
      </c>
      <c r="C112">
        <f t="shared" si="2"/>
        <v>-48.505030791778474</v>
      </c>
      <c r="D112">
        <f>'10'!J113+'20'!J113+'30'!J113+'40'!J113+'50'!J113</f>
        <v>1.8549029910845164E-3</v>
      </c>
      <c r="E112">
        <f>'10'!K113+'20'!K113+'30'!K113+'40'!K113+'50'!K113</f>
        <v>3.2399735946788003E-3</v>
      </c>
      <c r="F112">
        <f t="shared" si="3"/>
        <v>-48.557966108605626</v>
      </c>
    </row>
    <row r="113" spans="1:6" x14ac:dyDescent="0.25">
      <c r="A113">
        <f>'10'!H114+'20'!H114+'30'!H114+'40'!H114+'50'!H114</f>
        <v>1.161692527447578E-3</v>
      </c>
      <c r="B113">
        <f>'10'!I114+'20'!I114+'30'!I114+'40'!I114+'50'!I114</f>
        <v>3.8562986113656861E-3</v>
      </c>
      <c r="C113">
        <f t="shared" si="2"/>
        <v>-47.899339284410246</v>
      </c>
      <c r="D113">
        <f>'10'!J114+'20'!J114+'30'!J114+'40'!J114+'50'!J114</f>
        <v>1.1866524404448328E-3</v>
      </c>
      <c r="E113">
        <f>'10'!K114+'20'!K114+'30'!K114+'40'!K114+'50'!K114</f>
        <v>3.7855217565934975E-3</v>
      </c>
      <c r="F113">
        <f t="shared" si="3"/>
        <v>-48.030416566615592</v>
      </c>
    </row>
    <row r="114" spans="1:6" x14ac:dyDescent="0.25">
      <c r="A114">
        <f>'10'!H115+'20'!H115+'30'!H115+'40'!H115+'50'!H115</f>
        <v>3.0480333775561859E-4</v>
      </c>
      <c r="B114">
        <f>'10'!I115+'20'!I115+'30'!I115+'40'!I115+'50'!I115</f>
        <v>4.2423142138363771E-3</v>
      </c>
      <c r="C114">
        <f t="shared" si="2"/>
        <v>-47.425581930219437</v>
      </c>
      <c r="D114">
        <f>'10'!J115+'20'!J115+'30'!J115+'40'!J115+'50'!J115</f>
        <v>3.2202265879843913E-4</v>
      </c>
      <c r="E114">
        <f>'10'!K115+'20'!K115+'30'!K115+'40'!K115+'50'!K115</f>
        <v>4.1931494302899271E-3</v>
      </c>
      <c r="F114">
        <f t="shared" si="3"/>
        <v>-47.52365450071612</v>
      </c>
    </row>
    <row r="115" spans="1:6" x14ac:dyDescent="0.25">
      <c r="A115">
        <f>'10'!H116+'20'!H116+'30'!H116+'40'!H116+'50'!H116</f>
        <v>-7.0335865766567589E-4</v>
      </c>
      <c r="B115">
        <f>'10'!I116+'20'!I116+'30'!I116+'40'!I116+'50'!I116</f>
        <v>4.4925775367422767E-3</v>
      </c>
      <c r="C115">
        <f t="shared" si="2"/>
        <v>-46.844921762783258</v>
      </c>
      <c r="D115">
        <f>'10'!J116+'20'!J116+'30'!J116+'40'!J116+'50'!J116</f>
        <v>-6.6020307550632628E-4</v>
      </c>
      <c r="E115">
        <f>'10'!K116+'20'!K116+'30'!K116+'40'!K116+'50'!K116</f>
        <v>4.4088871376080007E-3</v>
      </c>
      <c r="F115">
        <f t="shared" si="3"/>
        <v>-47.017113515968376</v>
      </c>
    </row>
    <row r="116" spans="1:6" x14ac:dyDescent="0.25">
      <c r="A116">
        <f>'10'!H117+'20'!H117+'30'!H117+'40'!H117+'50'!H117</f>
        <v>-1.744995507668671E-3</v>
      </c>
      <c r="B116">
        <f>'10'!I117+'20'!I117+'30'!I117+'40'!I117+'50'!I117</f>
        <v>4.5147278071147427E-3</v>
      </c>
      <c r="C116">
        <f t="shared" si="2"/>
        <v>-46.302689278843815</v>
      </c>
      <c r="D116">
        <f>'10'!J117+'20'!J117+'30'!J117+'40'!J117+'50'!J117</f>
        <v>-1.7374007029421817E-3</v>
      </c>
      <c r="E116">
        <f>'10'!K117+'20'!K117+'30'!K117+'40'!K117+'50'!K117</f>
        <v>4.4468595348543917E-3</v>
      </c>
      <c r="F116">
        <f t="shared" si="3"/>
        <v>-46.421962054101186</v>
      </c>
    </row>
    <row r="117" spans="1:6" x14ac:dyDescent="0.25">
      <c r="A117">
        <f>'10'!H118+'20'!H118+'30'!H118+'40'!H118+'50'!H118</f>
        <v>-2.8730144168400765E-3</v>
      </c>
      <c r="B117">
        <f>'10'!I118+'20'!I118+'30'!I118+'40'!I118+'50'!I118</f>
        <v>4.3370264882781071E-3</v>
      </c>
      <c r="C117">
        <f t="shared" si="2"/>
        <v>-45.676078451321857</v>
      </c>
      <c r="D117">
        <f>'10'!J118+'20'!J118+'30'!J118+'40'!J118+'50'!J118</f>
        <v>-2.823372475598343E-3</v>
      </c>
      <c r="E117">
        <f>'10'!K118+'20'!K118+'30'!K118+'40'!K118+'50'!K118</f>
        <v>4.2653746819212648E-3</v>
      </c>
      <c r="F117">
        <f t="shared" si="3"/>
        <v>-45.822816956834174</v>
      </c>
    </row>
    <row r="118" spans="1:6" x14ac:dyDescent="0.25">
      <c r="A118">
        <f>'10'!H119+'20'!H119+'30'!H119+'40'!H119+'50'!H119</f>
        <v>-3.9331518300867912E-3</v>
      </c>
      <c r="B118">
        <f>'10'!I119+'20'!I119+'30'!I119+'40'!I119+'50'!I119</f>
        <v>3.9126157801671214E-3</v>
      </c>
      <c r="C118">
        <f t="shared" si="2"/>
        <v>-45.11756139688957</v>
      </c>
      <c r="D118">
        <f>'10'!J119+'20'!J119+'30'!J119+'40'!J119+'50'!J119</f>
        <v>-3.94593022752241E-3</v>
      </c>
      <c r="E118">
        <f>'10'!K119+'20'!K119+'30'!K119+'40'!K119+'50'!K119</f>
        <v>3.8462363865253745E-3</v>
      </c>
      <c r="F118">
        <f t="shared" si="3"/>
        <v>-45.176424518120228</v>
      </c>
    </row>
    <row r="119" spans="1:6" x14ac:dyDescent="0.25">
      <c r="A119">
        <f>'10'!H120+'20'!H120+'30'!H120+'40'!H120+'50'!H120</f>
        <v>-4.9783979266221834E-3</v>
      </c>
      <c r="B119">
        <f>'10'!I120+'20'!I120+'30'!I120+'40'!I120+'50'!I120</f>
        <v>3.2661683925752582E-3</v>
      </c>
      <c r="C119">
        <f t="shared" si="2"/>
        <v>-44.503555612351917</v>
      </c>
      <c r="D119">
        <f>'10'!J120+'20'!J120+'30'!J120+'40'!J120+'50'!J120</f>
        <v>-4.91313338348275E-3</v>
      </c>
      <c r="E119">
        <f>'10'!K120+'20'!K120+'30'!K120+'40'!K120+'50'!K120</f>
        <v>3.2360844349254418E-3</v>
      </c>
      <c r="F119">
        <f t="shared" si="3"/>
        <v>-44.607843203834975</v>
      </c>
    </row>
    <row r="120" spans="1:6" x14ac:dyDescent="0.25">
      <c r="A120">
        <f>'10'!H121+'20'!H121+'30'!H121+'40'!H121+'50'!H121</f>
        <v>-5.8402938348022064E-3</v>
      </c>
      <c r="B120">
        <f>'10'!I121+'20'!I121+'30'!I121+'40'!I121+'50'!I121</f>
        <v>2.3865154540193044E-3</v>
      </c>
      <c r="C120">
        <f t="shared" si="2"/>
        <v>-44.000679570107273</v>
      </c>
      <c r="D120">
        <f>'10'!J121+'20'!J121+'30'!J121+'40'!J121+'50'!J121</f>
        <v>-5.8101246289497073E-3</v>
      </c>
      <c r="E120">
        <f>'10'!K121+'20'!K121+'30'!K121+'40'!K121+'50'!K121</f>
        <v>2.3599040281286291E-3</v>
      </c>
      <c r="F120">
        <f t="shared" si="3"/>
        <v>-44.053125474996349</v>
      </c>
    </row>
    <row r="121" spans="1:6" x14ac:dyDescent="0.25">
      <c r="A121">
        <f>'10'!H122+'20'!H122+'30'!H122+'40'!H122+'50'!H122</f>
        <v>-6.4955813694973948E-3</v>
      </c>
      <c r="B121">
        <f>'10'!I122+'20'!I122+'30'!I122+'40'!I122+'50'!I122</f>
        <v>1.2528635313660353E-3</v>
      </c>
      <c r="C121">
        <f t="shared" si="2"/>
        <v>-43.589004132188052</v>
      </c>
      <c r="D121">
        <f>'10'!J122+'20'!J122+'30'!J122+'40'!J122+'50'!J122</f>
        <v>-6.4967788401534806E-3</v>
      </c>
      <c r="E121">
        <f>'10'!K122+'20'!K122+'30'!K122+'40'!K122+'50'!K122</f>
        <v>1.2349562505563059E-3</v>
      </c>
      <c r="F121">
        <f t="shared" si="3"/>
        <v>-43.591882249926208</v>
      </c>
    </row>
    <row r="122" spans="1:6" x14ac:dyDescent="0.25">
      <c r="A122">
        <f>'10'!H123+'20'!H123+'30'!H123+'40'!H123+'50'!H123</f>
        <v>-6.9494101974077538E-3</v>
      </c>
      <c r="B122">
        <f>'10'!I123+'20'!I123+'30'!I123+'40'!I123+'50'!I123</f>
        <v>-1.9628107518732466E-5</v>
      </c>
      <c r="C122">
        <f t="shared" si="2"/>
        <v>-43.161006410818395</v>
      </c>
      <c r="D122">
        <f>'10'!J123+'20'!J123+'30'!J123+'40'!J123+'50'!J123</f>
        <v>-6.907356577151475E-3</v>
      </c>
      <c r="E122">
        <f>'10'!K123+'20'!K123+'30'!K123+'40'!K123+'50'!K123</f>
        <v>-2.9310509052255049E-5</v>
      </c>
      <c r="F122">
        <f t="shared" si="3"/>
        <v>-43.213684278887442</v>
      </c>
    </row>
    <row r="123" spans="1:6" x14ac:dyDescent="0.25">
      <c r="A123">
        <f>'10'!H124+'20'!H124+'30'!H124+'40'!H124+'50'!H124</f>
        <v>-7.0582652067512413E-3</v>
      </c>
      <c r="B123">
        <f>'10'!I124+'20'!I124+'30'!I124+'40'!I124+'50'!I124</f>
        <v>-1.3773680442401895E-3</v>
      </c>
      <c r="C123">
        <f t="shared" si="2"/>
        <v>-42.863729699551044</v>
      </c>
      <c r="D123">
        <f>'10'!J124+'20'!J124+'30'!J124+'40'!J124+'50'!J124</f>
        <v>-6.9847451849775199E-3</v>
      </c>
      <c r="E123">
        <f>'10'!K124+'20'!K124+'30'!K124+'40'!K124+'50'!K124</f>
        <v>-1.3819257966452853E-3</v>
      </c>
      <c r="F123">
        <f t="shared" si="3"/>
        <v>-42.950230145357537</v>
      </c>
    </row>
    <row r="124" spans="1:6" x14ac:dyDescent="0.25">
      <c r="A124">
        <f>'10'!H125+'20'!H125+'30'!H125+'40'!H125+'50'!H125</f>
        <v>-6.9566063450854356E-3</v>
      </c>
      <c r="B124">
        <f>'10'!I125+'20'!I125+'30'!I125+'40'!I125+'50'!I125</f>
        <v>-2.9023373309861942E-3</v>
      </c>
      <c r="C124">
        <f t="shared" si="2"/>
        <v>-42.455145633875745</v>
      </c>
      <c r="D124">
        <f>'10'!J125+'20'!J125+'30'!J125+'40'!J125+'50'!J125</f>
        <v>-6.8449321258795322E-3</v>
      </c>
      <c r="E124">
        <f>'10'!K125+'20'!K125+'30'!K125+'40'!K125+'50'!K125</f>
        <v>-2.8918699503939112E-3</v>
      </c>
      <c r="F124">
        <f t="shared" si="3"/>
        <v>-42.579349981350482</v>
      </c>
    </row>
    <row r="125" spans="1:6" x14ac:dyDescent="0.25">
      <c r="A125">
        <f>'10'!H126+'20'!H126+'30'!H126+'40'!H126+'50'!H126</f>
        <v>-6.5180798359694495E-3</v>
      </c>
      <c r="B125">
        <f>'10'!I126+'20'!I126+'30'!I126+'40'!I126+'50'!I126</f>
        <v>-4.4872904846258912E-3</v>
      </c>
      <c r="C125">
        <f t="shared" si="2"/>
        <v>-42.032790259910385</v>
      </c>
      <c r="D125">
        <f>'10'!J126+'20'!J126+'30'!J126+'40'!J126+'50'!J126</f>
        <v>-6.4182183783532999E-3</v>
      </c>
      <c r="E125">
        <f>'10'!K126+'20'!K126+'30'!K126+'40'!K126+'50'!K126</f>
        <v>-4.4570343762280352E-3</v>
      </c>
      <c r="F125">
        <f t="shared" si="3"/>
        <v>-42.142525703789531</v>
      </c>
    </row>
    <row r="126" spans="1:6" x14ac:dyDescent="0.25">
      <c r="A126">
        <f>'10'!H127+'20'!H127+'30'!H127+'40'!H127+'50'!H127</f>
        <v>-5.7711716267848847E-3</v>
      </c>
      <c r="B126">
        <f>'10'!I127+'20'!I127+'30'!I127+'40'!I127+'50'!I127</f>
        <v>-5.9723643424276669E-3</v>
      </c>
      <c r="C126">
        <f t="shared" si="2"/>
        <v>-41.613047788262385</v>
      </c>
      <c r="D126">
        <f>'10'!J127+'20'!J127+'30'!J127+'40'!J127+'50'!J127</f>
        <v>-5.7206583602500347E-3</v>
      </c>
      <c r="E126">
        <f>'10'!K127+'20'!K127+'30'!K127+'40'!K127+'50'!K127</f>
        <v>-5.9085043737824115E-3</v>
      </c>
      <c r="F126">
        <f t="shared" si="3"/>
        <v>-41.698197985832842</v>
      </c>
    </row>
    <row r="127" spans="1:6" x14ac:dyDescent="0.25">
      <c r="A127">
        <f>'10'!H128+'20'!H128+'30'!H128+'40'!H128+'50'!H128</f>
        <v>-4.7497585795251568E-3</v>
      </c>
      <c r="B127">
        <f>'10'!I128+'20'!I128+'30'!I128+'40'!I128+'50'!I128</f>
        <v>-7.3285849938730723E-3</v>
      </c>
      <c r="C127">
        <f t="shared" si="2"/>
        <v>-41.176555660952154</v>
      </c>
      <c r="D127">
        <f>'10'!J128+'20'!J128+'30'!J128+'40'!J128+'50'!J128</f>
        <v>-4.7141793581227612E-3</v>
      </c>
      <c r="E127">
        <f>'10'!K128+'20'!K128+'30'!K128+'40'!K128+'50'!K128</f>
        <v>-7.234637747455596E-3</v>
      </c>
      <c r="F127">
        <f t="shared" si="3"/>
        <v>-41.274738871076515</v>
      </c>
    </row>
    <row r="128" spans="1:6" x14ac:dyDescent="0.25">
      <c r="A128">
        <f>'10'!H129+'20'!H129+'30'!H129+'40'!H129+'50'!H129</f>
        <v>-3.4257556640473869E-3</v>
      </c>
      <c r="B128">
        <f>'10'!I129+'20'!I129+'30'!I129+'40'!I129+'50'!I129</f>
        <v>-8.5394066876010258E-3</v>
      </c>
      <c r="C128">
        <f t="shared" si="2"/>
        <v>-40.723357485949229</v>
      </c>
      <c r="D128">
        <f>'10'!J129+'20'!J129+'30'!J129+'40'!J129+'50'!J129</f>
        <v>-3.4033991651104133E-3</v>
      </c>
      <c r="E128">
        <f>'10'!K129+'20'!K129+'30'!K129+'40'!K129+'50'!K129</f>
        <v>-8.4249425127869027E-3</v>
      </c>
      <c r="F128">
        <f t="shared" si="3"/>
        <v>-40.832156805085489</v>
      </c>
    </row>
    <row r="129" spans="1:6" x14ac:dyDescent="0.25">
      <c r="A129">
        <f>'10'!H130+'20'!H130+'30'!H130+'40'!H130+'50'!H130</f>
        <v>-1.8290260216837521E-3</v>
      </c>
      <c r="B129">
        <f>'10'!I130+'20'!I130+'30'!I130+'40'!I130+'50'!I130</f>
        <v>-9.4797581864755447E-3</v>
      </c>
      <c r="C129">
        <f t="shared" si="2"/>
        <v>-40.305321270374428</v>
      </c>
      <c r="D129">
        <f>'10'!J130+'20'!J130+'30'!J130+'40'!J130+'50'!J130</f>
        <v>-1.8648620692894463E-3</v>
      </c>
      <c r="E129">
        <f>'10'!K130+'20'!K130+'30'!K130+'40'!K130+'50'!K130</f>
        <v>-9.3904318646177952E-3</v>
      </c>
      <c r="F129">
        <f t="shared" si="3"/>
        <v>-40.378299970477229</v>
      </c>
    </row>
    <row r="130" spans="1:6" x14ac:dyDescent="0.25">
      <c r="A130">
        <f>'10'!H131+'20'!H131+'30'!H131+'40'!H131+'50'!H131</f>
        <v>-1.2063054410087638E-4</v>
      </c>
      <c r="B130">
        <f>'10'!I131+'20'!I131+'30'!I131+'40'!I131+'50'!I131</f>
        <v>-1.0139725323487532E-2</v>
      </c>
      <c r="C130">
        <f t="shared" si="2"/>
        <v>-39.878861557355108</v>
      </c>
      <c r="D130">
        <f>'10'!J131+'20'!J131+'30'!J131+'40'!J131+'50'!J131</f>
        <v>-1.1868990139827585E-4</v>
      </c>
      <c r="E130">
        <f>'10'!K131+'20'!K131+'30'!K131+'40'!K131+'50'!K131</f>
        <v>-1.0000083455647709E-2</v>
      </c>
      <c r="F130">
        <f t="shared" si="3"/>
        <v>-39.999315761599057</v>
      </c>
    </row>
    <row r="131" spans="1:6" x14ac:dyDescent="0.25">
      <c r="A131">
        <f>'10'!H132+'20'!H132+'30'!H132+'40'!H132+'50'!H132</f>
        <v>1.6930855795154369E-3</v>
      </c>
      <c r="B131">
        <f>'10'!I132+'20'!I132+'30'!I132+'40'!I132+'50'!I132</f>
        <v>-1.0442566107365339E-2</v>
      </c>
      <c r="C131">
        <f t="shared" ref="C131:C194" si="4">20*LOG10(SQRT((A131*A131)+(B131*B131)))</f>
        <v>-39.511166460521338</v>
      </c>
      <c r="D131">
        <f>'10'!J132+'20'!J132+'30'!J132+'40'!J132+'50'!J132</f>
        <v>1.70004801077255E-3</v>
      </c>
      <c r="E131">
        <f>'10'!K132+'20'!K132+'30'!K132+'40'!K132+'50'!K132</f>
        <v>-1.0294792562173718E-2</v>
      </c>
      <c r="F131">
        <f t="shared" ref="F131:F194" si="5">20*LOG10(SQRT((D131*D131)+(E131*E131)))</f>
        <v>-39.630801404527858</v>
      </c>
    </row>
    <row r="132" spans="1:6" x14ac:dyDescent="0.25">
      <c r="A132">
        <f>'10'!H133+'20'!H133+'30'!H133+'40'!H133+'50'!H133</f>
        <v>3.7356965937609052E-3</v>
      </c>
      <c r="B132">
        <f>'10'!I133+'20'!I133+'30'!I133+'40'!I133+'50'!I133</f>
        <v>-1.0358482274788378E-2</v>
      </c>
      <c r="C132">
        <f t="shared" si="4"/>
        <v>-39.16305415429359</v>
      </c>
      <c r="D132">
        <f>'10'!J133+'20'!J133+'30'!J133+'40'!J133+'50'!J133</f>
        <v>3.6978872640683383E-3</v>
      </c>
      <c r="E132">
        <f>'10'!K133+'20'!K133+'30'!K133+'40'!K133+'50'!K133</f>
        <v>-1.0218970817128952E-2</v>
      </c>
      <c r="F132">
        <f t="shared" si="5"/>
        <v>-39.277437230515687</v>
      </c>
    </row>
    <row r="133" spans="1:6" x14ac:dyDescent="0.25">
      <c r="A133">
        <f>'10'!H134+'20'!H134+'30'!H134+'40'!H134+'50'!H134</f>
        <v>5.7186294636289254E-3</v>
      </c>
      <c r="B133">
        <f>'10'!I134+'20'!I134+'30'!I134+'40'!I134+'50'!I134</f>
        <v>-9.8761259502643962E-3</v>
      </c>
      <c r="C133">
        <f t="shared" si="4"/>
        <v>-38.852536559740749</v>
      </c>
      <c r="D133">
        <f>'10'!J134+'20'!J134+'30'!J134+'40'!J134+'50'!J134</f>
        <v>5.6409762653801543E-3</v>
      </c>
      <c r="E133">
        <f>'10'!K134+'20'!K134+'30'!K134+'40'!K134+'50'!K134</f>
        <v>-9.7872885048639769E-3</v>
      </c>
      <c r="F133">
        <f t="shared" si="5"/>
        <v>-38.941097456831855</v>
      </c>
    </row>
    <row r="134" spans="1:6" x14ac:dyDescent="0.25">
      <c r="A134">
        <f>'10'!H135+'20'!H135+'30'!H135+'40'!H135+'50'!H135</f>
        <v>7.5684983643631559E-3</v>
      </c>
      <c r="B134">
        <f>'10'!I135+'20'!I135+'30'!I135+'40'!I135+'50'!I135</f>
        <v>-9.0704205425803115E-3</v>
      </c>
      <c r="C134">
        <f t="shared" si="4"/>
        <v>-38.552555440017656</v>
      </c>
      <c r="D134">
        <f>'10'!J135+'20'!J135+'30'!J135+'40'!J135+'50'!J135</f>
        <v>7.4548727157313617E-3</v>
      </c>
      <c r="E134">
        <f>'10'!K135+'20'!K135+'30'!K135+'40'!K135+'50'!K135</f>
        <v>-8.9856201530996369E-3</v>
      </c>
      <c r="F134">
        <f t="shared" si="5"/>
        <v>-38.654515835551962</v>
      </c>
    </row>
    <row r="135" spans="1:6" x14ac:dyDescent="0.25">
      <c r="A135">
        <f>'10'!H136+'20'!H136+'30'!H136+'40'!H136+'50'!H136</f>
        <v>9.265196212207465E-3</v>
      </c>
      <c r="B135">
        <f>'10'!I136+'20'!I136+'30'!I136+'40'!I136+'50'!I136</f>
        <v>-7.8892806958225994E-3</v>
      </c>
      <c r="C135">
        <f t="shared" si="4"/>
        <v>-38.294900718934613</v>
      </c>
      <c r="D135">
        <f>'10'!J136+'20'!J136+'30'!J136+'40'!J136+'50'!J136</f>
        <v>9.19239215649428E-3</v>
      </c>
      <c r="E135">
        <f>'10'!K136+'20'!K136+'30'!K136+'40'!K136+'50'!K136</f>
        <v>-7.8273401917308624E-3</v>
      </c>
      <c r="F135">
        <f t="shared" si="5"/>
        <v>-38.36339806908255</v>
      </c>
    </row>
    <row r="136" spans="1:6" x14ac:dyDescent="0.25">
      <c r="A136">
        <f>'10'!H137+'20'!H137+'30'!H137+'40'!H137+'50'!H137</f>
        <v>1.0856133154792835E-2</v>
      </c>
      <c r="B136">
        <f>'10'!I137+'20'!I137+'30'!I137+'40'!I137+'50'!I137</f>
        <v>-6.3282411265873674E-3</v>
      </c>
      <c r="C136">
        <f t="shared" si="4"/>
        <v>-38.016116462558053</v>
      </c>
      <c r="D136">
        <f>'10'!J137+'20'!J137+'30'!J137+'40'!J137+'50'!J137</f>
        <v>1.0727022593391975E-2</v>
      </c>
      <c r="E136">
        <f>'10'!K137+'20'!K137+'30'!K137+'40'!K137+'50'!K137</f>
        <v>-6.3292705308211142E-3</v>
      </c>
      <c r="F136">
        <f t="shared" si="5"/>
        <v>-38.093079052520146</v>
      </c>
    </row>
    <row r="137" spans="1:6" x14ac:dyDescent="0.25">
      <c r="A137">
        <f>'10'!H138+'20'!H138+'30'!H138+'40'!H138+'50'!H138</f>
        <v>1.208581184960579E-2</v>
      </c>
      <c r="B137">
        <f>'10'!I138+'20'!I138+'30'!I138+'40'!I138+'50'!I138</f>
        <v>-4.5424209953194E-3</v>
      </c>
      <c r="C137">
        <f t="shared" si="4"/>
        <v>-37.780632628200898</v>
      </c>
      <c r="D137">
        <f>'10'!J138+'20'!J138+'30'!J138+'40'!J138+'50'!J138</f>
        <v>1.1997824169791477E-2</v>
      </c>
      <c r="E137">
        <f>'10'!K138+'20'!K138+'30'!K138+'40'!K138+'50'!K138</f>
        <v>-4.4873030507879431E-3</v>
      </c>
      <c r="F137">
        <f t="shared" si="5"/>
        <v>-37.849346296159673</v>
      </c>
    </row>
    <row r="138" spans="1:6" x14ac:dyDescent="0.25">
      <c r="A138">
        <f>'10'!H139+'20'!H139+'30'!H139+'40'!H139+'50'!H139</f>
        <v>1.3030370099754473E-2</v>
      </c>
      <c r="B138">
        <f>'10'!I139+'20'!I139+'30'!I139+'40'!I139+'50'!I139</f>
        <v>-2.4466983502163383E-3</v>
      </c>
      <c r="C138">
        <f t="shared" si="4"/>
        <v>-37.550382539749478</v>
      </c>
      <c r="D138">
        <f>'10'!J139+'20'!J139+'30'!J139+'40'!J139+'50'!J139</f>
        <v>1.2958360380165875E-2</v>
      </c>
      <c r="E138">
        <f>'10'!K139+'20'!K139+'30'!K139+'40'!K139+'50'!K139</f>
        <v>-2.4957766985469992E-3</v>
      </c>
      <c r="F138">
        <f t="shared" si="5"/>
        <v>-37.590814961784965</v>
      </c>
    </row>
    <row r="139" spans="1:6" x14ac:dyDescent="0.25">
      <c r="A139">
        <f>'10'!H140+'20'!H140+'30'!H140+'40'!H140+'50'!H140</f>
        <v>1.3648375020639182E-2</v>
      </c>
      <c r="B139">
        <f>'10'!I140+'20'!I140+'30'!I140+'40'!I140+'50'!I140</f>
        <v>-3.0461868005610018E-4</v>
      </c>
      <c r="C139">
        <f t="shared" si="4"/>
        <v>-37.296218200720268</v>
      </c>
      <c r="D139">
        <f>'10'!J140+'20'!J140+'30'!J140+'40'!J140+'50'!J140</f>
        <v>1.3570222215477346E-2</v>
      </c>
      <c r="E139">
        <f>'10'!K140+'20'!K140+'30'!K140+'40'!K140+'50'!K140</f>
        <v>-3.3499668595470575E-4</v>
      </c>
      <c r="F139">
        <f t="shared" si="5"/>
        <v>-37.345614999400489</v>
      </c>
    </row>
    <row r="140" spans="1:6" x14ac:dyDescent="0.25">
      <c r="A140">
        <f>'10'!H141+'20'!H141+'30'!H141+'40'!H141+'50'!H141</f>
        <v>1.3847700135373821E-2</v>
      </c>
      <c r="B140">
        <f>'10'!I141+'20'!I141+'30'!I141+'40'!I141+'50'!I141</f>
        <v>1.9339407615324485E-3</v>
      </c>
      <c r="C140">
        <f t="shared" si="4"/>
        <v>-37.088556243210995</v>
      </c>
      <c r="D140">
        <f>'10'!J141+'20'!J141+'30'!J141+'40'!J141+'50'!J141</f>
        <v>1.3760062565506617E-2</v>
      </c>
      <c r="E140">
        <f>'10'!K141+'20'!K141+'30'!K141+'40'!K141+'50'!K141</f>
        <v>1.9034739706294474E-3</v>
      </c>
      <c r="F140">
        <f t="shared" si="5"/>
        <v>-37.145270041427764</v>
      </c>
    </row>
    <row r="141" spans="1:6" x14ac:dyDescent="0.25">
      <c r="A141">
        <f>'10'!H142+'20'!H142+'30'!H142+'40'!H142+'50'!H142</f>
        <v>1.3650006058256281E-2</v>
      </c>
      <c r="B141">
        <f>'10'!I142+'20'!I142+'30'!I142+'40'!I142+'50'!I142</f>
        <v>4.25636556047072E-3</v>
      </c>
      <c r="C141">
        <f t="shared" si="4"/>
        <v>-36.894355867507365</v>
      </c>
      <c r="D141">
        <f>'10'!J142+'20'!J142+'30'!J142+'40'!J142+'50'!J142</f>
        <v>1.3541444091564315E-2</v>
      </c>
      <c r="E141">
        <f>'10'!K142+'20'!K142+'30'!K142+'40'!K142+'50'!K142</f>
        <v>4.223100237684475E-3</v>
      </c>
      <c r="F141">
        <f t="shared" si="5"/>
        <v>-36.963606187815834</v>
      </c>
    </row>
    <row r="142" spans="1:6" x14ac:dyDescent="0.25">
      <c r="A142">
        <f>'10'!H143+'20'!H143+'30'!H143+'40'!H143+'50'!H143</f>
        <v>1.3096774940551989E-2</v>
      </c>
      <c r="B142">
        <f>'10'!I143+'20'!I143+'30'!I143+'40'!I143+'50'!I143</f>
        <v>6.4323378478810317E-3</v>
      </c>
      <c r="C142">
        <f t="shared" si="4"/>
        <v>-36.71823351184905</v>
      </c>
      <c r="D142">
        <f>'10'!J143+'20'!J143+'30'!J143+'40'!J143+'50'!J143</f>
        <v>1.2994586086427368E-2</v>
      </c>
      <c r="E142">
        <f>'10'!K143+'20'!K143+'30'!K143+'40'!K143+'50'!K143</f>
        <v>6.3904583746480764E-3</v>
      </c>
      <c r="F142">
        <f t="shared" si="5"/>
        <v>-36.784073150262955</v>
      </c>
    </row>
    <row r="143" spans="1:6" x14ac:dyDescent="0.25">
      <c r="A143">
        <f>'10'!H144+'20'!H144+'30'!H144+'40'!H144+'50'!H144</f>
        <v>1.2184439837158776E-2</v>
      </c>
      <c r="B143">
        <f>'10'!I144+'20'!I144+'30'!I144+'40'!I144+'50'!I144</f>
        <v>8.4932763587612179E-3</v>
      </c>
      <c r="C143">
        <f t="shared" si="4"/>
        <v>-36.564017417769875</v>
      </c>
      <c r="D143">
        <f>'10'!J144+'20'!J144+'30'!J144+'40'!J144+'50'!J144</f>
        <v>1.2084624293448113E-2</v>
      </c>
      <c r="E143">
        <f>'10'!K144+'20'!K144+'30'!K144+'40'!K144+'50'!K144</f>
        <v>8.4799507324158571E-3</v>
      </c>
      <c r="F143">
        <f t="shared" si="5"/>
        <v>-36.616476923158331</v>
      </c>
    </row>
    <row r="144" spans="1:6" x14ac:dyDescent="0.25">
      <c r="A144">
        <f>'10'!H145+'20'!H145+'30'!H145+'40'!H145+'50'!H145</f>
        <v>1.0856083486832962E-2</v>
      </c>
      <c r="B144">
        <f>'10'!I145+'20'!I145+'30'!I145+'40'!I145+'50'!I145</f>
        <v>1.0463362016417536E-2</v>
      </c>
      <c r="C144">
        <f t="shared" si="4"/>
        <v>-36.433308432341192</v>
      </c>
      <c r="D144">
        <f>'10'!J145+'20'!J145+'30'!J145+'40'!J145+'50'!J145</f>
        <v>1.0834812792177391E-2</v>
      </c>
      <c r="E144">
        <f>'10'!K145+'20'!K145+'30'!K145+'40'!K145+'50'!K145</f>
        <v>1.0403257520170045E-2</v>
      </c>
      <c r="F144">
        <f t="shared" si="5"/>
        <v>-36.466206048150767</v>
      </c>
    </row>
    <row r="145" spans="1:6" x14ac:dyDescent="0.25">
      <c r="A145">
        <f>'10'!H146+'20'!H146+'30'!H146+'40'!H146+'50'!H146</f>
        <v>9.2336657370732655E-3</v>
      </c>
      <c r="B145">
        <f>'10'!I146+'20'!I146+'30'!I146+'40'!I146+'50'!I146</f>
        <v>1.2162734481057133E-2</v>
      </c>
      <c r="C145">
        <f t="shared" si="4"/>
        <v>-36.322850621428458</v>
      </c>
      <c r="D145">
        <f>'10'!J146+'20'!J146+'30'!J146+'40'!J146+'50'!J146</f>
        <v>9.2160339831018397E-3</v>
      </c>
      <c r="E145">
        <f>'10'!K146+'20'!K146+'30'!K146+'40'!K146+'50'!K146</f>
        <v>1.2106424113342196E-2</v>
      </c>
      <c r="F145">
        <f t="shared" si="5"/>
        <v>-36.354475278788328</v>
      </c>
    </row>
    <row r="146" spans="1:6" x14ac:dyDescent="0.25">
      <c r="A146">
        <f>'10'!H147+'20'!H147+'30'!H147+'40'!H147+'50'!H147</f>
        <v>7.3752491154840446E-3</v>
      </c>
      <c r="B146">
        <f>'10'!I147+'20'!I147+'30'!I147+'40'!I147+'50'!I147</f>
        <v>1.3577742349710844E-2</v>
      </c>
      <c r="C146">
        <f t="shared" si="4"/>
        <v>-36.22057735121966</v>
      </c>
      <c r="D146">
        <f>'10'!J147+'20'!J147+'30'!J147+'40'!J147+'50'!J147</f>
        <v>7.409673544682009E-3</v>
      </c>
      <c r="E146">
        <f>'10'!K147+'20'!K147+'30'!K147+'40'!K147+'50'!K147</f>
        <v>1.3504590511122499E-2</v>
      </c>
      <c r="F146">
        <f t="shared" si="5"/>
        <v>-36.247439419390687</v>
      </c>
    </row>
    <row r="147" spans="1:6" x14ac:dyDescent="0.25">
      <c r="A147">
        <f>'10'!H148+'20'!H148+'30'!H148+'40'!H148+'50'!H148</f>
        <v>5.3312388839371755E-3</v>
      </c>
      <c r="B147">
        <f>'10'!I148+'20'!I148+'30'!I148+'40'!I148+'50'!I148</f>
        <v>1.4709215198001193E-2</v>
      </c>
      <c r="C147">
        <f t="shared" si="4"/>
        <v>-36.112185344011685</v>
      </c>
      <c r="D147">
        <f>'10'!J148+'20'!J148+'30'!J148+'40'!J148+'50'!J148</f>
        <v>5.3355021078816452E-3</v>
      </c>
      <c r="E147">
        <f>'10'!K148+'20'!K148+'30'!K148+'40'!K148+'50'!K148</f>
        <v>1.4625341064968064E-2</v>
      </c>
      <c r="F147">
        <f t="shared" si="5"/>
        <v>-36.155243911717569</v>
      </c>
    </row>
    <row r="148" spans="1:6" x14ac:dyDescent="0.25">
      <c r="A148">
        <f>'10'!H149+'20'!H149+'30'!H149+'40'!H149+'50'!H149</f>
        <v>3.0064782992200393E-3</v>
      </c>
      <c r="B148">
        <f>'10'!I149+'20'!I149+'30'!I149+'40'!I149+'50'!I149</f>
        <v>1.5535865423253416E-2</v>
      </c>
      <c r="C148">
        <f t="shared" si="4"/>
        <v>-36.01362161205946</v>
      </c>
      <c r="D148">
        <f>'10'!J149+'20'!J149+'30'!J149+'40'!J149+'50'!J149</f>
        <v>3.1220492168793895E-3</v>
      </c>
      <c r="E148">
        <f>'10'!K149+'20'!K149+'30'!K149+'40'!K149+'50'!K149</f>
        <v>1.5437875910893118E-2</v>
      </c>
      <c r="F148">
        <f t="shared" si="5"/>
        <v>-36.054166429211222</v>
      </c>
    </row>
    <row r="149" spans="1:6" x14ac:dyDescent="0.25">
      <c r="A149">
        <f>'10'!H150+'20'!H150+'30'!H150+'40'!H150+'50'!H150</f>
        <v>6.6686881798088023E-4</v>
      </c>
      <c r="B149">
        <f>'10'!I150+'20'!I150+'30'!I150+'40'!I150+'50'!I150</f>
        <v>1.6045491983020754E-2</v>
      </c>
      <c r="C149">
        <f t="shared" si="4"/>
        <v>-35.885444025083302</v>
      </c>
      <c r="D149">
        <f>'10'!J150+'20'!J150+'30'!J150+'40'!J150+'50'!J150</f>
        <v>6.8919651359443542E-4</v>
      </c>
      <c r="E149">
        <f>'10'!K150+'20'!K150+'30'!K150+'40'!K150+'50'!K150</f>
        <v>1.5963498619839641E-2</v>
      </c>
      <c r="F149">
        <f t="shared" si="5"/>
        <v>-35.929351001637386</v>
      </c>
    </row>
    <row r="150" spans="1:6" x14ac:dyDescent="0.25">
      <c r="A150">
        <f>'10'!H151+'20'!H151+'30'!H151+'40'!H151+'50'!H151</f>
        <v>-1.5756987997646119E-3</v>
      </c>
      <c r="B150">
        <f>'10'!I151+'20'!I151+'30'!I151+'40'!I151+'50'!I151</f>
        <v>1.6171908797543631E-2</v>
      </c>
      <c r="C150">
        <f t="shared" si="4"/>
        <v>-35.783739298355798</v>
      </c>
      <c r="D150">
        <f>'10'!J151+'20'!J151+'30'!J151+'40'!J151+'50'!J151</f>
        <v>-1.5189074239842252E-3</v>
      </c>
      <c r="E150">
        <f>'10'!K151+'20'!K151+'30'!K151+'40'!K151+'50'!K151</f>
        <v>1.6110009856408695E-2</v>
      </c>
      <c r="F150">
        <f t="shared" si="5"/>
        <v>-35.819648414317797</v>
      </c>
    </row>
    <row r="151" spans="1:6" x14ac:dyDescent="0.25">
      <c r="A151">
        <f>'10'!H152+'20'!H152+'30'!H152+'40'!H152+'50'!H152</f>
        <v>-3.8221116960275693E-3</v>
      </c>
      <c r="B151">
        <f>'10'!I152+'20'!I152+'30'!I152+'40'!I152+'50'!I152</f>
        <v>1.6000646730881661E-2</v>
      </c>
      <c r="C151">
        <f t="shared" si="4"/>
        <v>-35.676252923075744</v>
      </c>
      <c r="D151">
        <f>'10'!J152+'20'!J152+'30'!J152+'40'!J152+'50'!J152</f>
        <v>-3.7988252318406773E-3</v>
      </c>
      <c r="E151">
        <f>'10'!K152+'20'!K152+'30'!K152+'40'!K152+'50'!K152</f>
        <v>1.5948465689921452E-2</v>
      </c>
      <c r="F151">
        <f t="shared" si="5"/>
        <v>-35.705955676892231</v>
      </c>
    </row>
    <row r="152" spans="1:6" x14ac:dyDescent="0.25">
      <c r="A152">
        <f>'10'!H153+'20'!H153+'30'!H153+'40'!H153+'50'!H153</f>
        <v>-6.1275031081586689E-3</v>
      </c>
      <c r="B152">
        <f>'10'!I153+'20'!I153+'30'!I153+'40'!I153+'50'!I153</f>
        <v>1.5490021718813876E-2</v>
      </c>
      <c r="C152">
        <f t="shared" si="4"/>
        <v>-35.567572531862851</v>
      </c>
      <c r="D152">
        <f>'10'!J153+'20'!J153+'30'!J153+'40'!J153+'50'!J153</f>
        <v>-6.009880055535678E-3</v>
      </c>
      <c r="E152">
        <f>'10'!K153+'20'!K153+'30'!K153+'40'!K153+'50'!K153</f>
        <v>1.5509405968530923E-2</v>
      </c>
      <c r="F152">
        <f t="shared" si="5"/>
        <v>-35.580531065788293</v>
      </c>
    </row>
    <row r="153" spans="1:6" x14ac:dyDescent="0.25">
      <c r="A153">
        <f>'10'!H154+'20'!H154+'30'!H154+'40'!H154+'50'!H154</f>
        <v>-8.129095759646536E-3</v>
      </c>
      <c r="B153">
        <f>'10'!I154+'20'!I154+'30'!I154+'40'!I154+'50'!I154</f>
        <v>1.4775374220945783E-2</v>
      </c>
      <c r="C153">
        <f t="shared" si="4"/>
        <v>-35.460797517289976</v>
      </c>
      <c r="D153">
        <f>'10'!J154+'20'!J154+'30'!J154+'40'!J154+'50'!J154</f>
        <v>-7.9966391194069269E-3</v>
      </c>
      <c r="E153">
        <f>'10'!K154+'20'!K154+'30'!K154+'40'!K154+'50'!K154</f>
        <v>1.4797151733320642E-2</v>
      </c>
      <c r="F153">
        <f t="shared" si="5"/>
        <v>-35.483640795396596</v>
      </c>
    </row>
    <row r="154" spans="1:6" x14ac:dyDescent="0.25">
      <c r="A154">
        <f>'10'!H155+'20'!H155+'30'!H155+'40'!H155+'50'!H155</f>
        <v>-9.9378101983773753E-3</v>
      </c>
      <c r="B154">
        <f>'10'!I155+'20'!I155+'30'!I155+'40'!I155+'50'!I155</f>
        <v>1.3849032551940511E-2</v>
      </c>
      <c r="C154">
        <f t="shared" si="4"/>
        <v>-35.36770489481767</v>
      </c>
      <c r="D154">
        <f>'10'!J155+'20'!J155+'30'!J155+'40'!J155+'50'!J155</f>
        <v>-9.8166339510484951E-3</v>
      </c>
      <c r="E154">
        <f>'10'!K155+'20'!K155+'30'!K155+'40'!K155+'50'!K155</f>
        <v>1.3906269098861081E-2</v>
      </c>
      <c r="F154">
        <f t="shared" si="5"/>
        <v>-35.379756225070913</v>
      </c>
    </row>
    <row r="155" spans="1:6" x14ac:dyDescent="0.25">
      <c r="A155">
        <f>'10'!H156+'20'!H156+'30'!H156+'40'!H156+'50'!H156</f>
        <v>-1.1585662865541071E-2</v>
      </c>
      <c r="B155">
        <f>'10'!I156+'20'!I156+'30'!I156+'40'!I156+'50'!I156</f>
        <v>1.2757854037471136E-2</v>
      </c>
      <c r="C155">
        <f t="shared" si="4"/>
        <v>-35.272575540901393</v>
      </c>
      <c r="D155">
        <f>'10'!J156+'20'!J156+'30'!J156+'40'!J156+'50'!J156</f>
        <v>-1.1495578653719241E-2</v>
      </c>
      <c r="E155">
        <f>'10'!K156+'20'!K156+'30'!K156+'40'!K156+'50'!K156</f>
        <v>1.2790970906010772E-2</v>
      </c>
      <c r="F155">
        <f t="shared" si="5"/>
        <v>-35.290645780882805</v>
      </c>
    </row>
    <row r="156" spans="1:6" x14ac:dyDescent="0.25">
      <c r="A156">
        <f>'10'!H157+'20'!H157+'30'!H157+'40'!H157+'50'!H157</f>
        <v>-1.3145505016408886E-2</v>
      </c>
      <c r="B156">
        <f>'10'!I157+'20'!I157+'30'!I157+'40'!I157+'50'!I157</f>
        <v>1.1403982185678821E-2</v>
      </c>
      <c r="C156">
        <f t="shared" si="4"/>
        <v>-35.187650915736313</v>
      </c>
      <c r="D156">
        <f>'10'!J157+'20'!J157+'30'!J157+'40'!J157+'50'!J157</f>
        <v>-1.3048650386958452E-2</v>
      </c>
      <c r="E156">
        <f>'10'!K157+'20'!K157+'30'!K157+'40'!K157+'50'!K157</f>
        <v>1.1448048784614031E-2</v>
      </c>
      <c r="F156">
        <f t="shared" si="5"/>
        <v>-35.209646936708808</v>
      </c>
    </row>
    <row r="157" spans="1:6" x14ac:dyDescent="0.25">
      <c r="A157">
        <f>'10'!H158+'20'!H158+'30'!H158+'40'!H158+'50'!H158</f>
        <v>-1.4458899814641515E-2</v>
      </c>
      <c r="B157">
        <f>'10'!I158+'20'!I158+'30'!I158+'40'!I158+'50'!I158</f>
        <v>9.978831822266325E-3</v>
      </c>
      <c r="C157">
        <f t="shared" si="4"/>
        <v>-35.105521962877418</v>
      </c>
      <c r="D157">
        <f>'10'!J158+'20'!J158+'30'!J158+'40'!J158+'50'!J158</f>
        <v>-1.4373674807063393E-2</v>
      </c>
      <c r="E157">
        <f>'10'!K158+'20'!K158+'30'!K158+'40'!K158+'50'!K158</f>
        <v>1.0023787714828147E-2</v>
      </c>
      <c r="F157">
        <f t="shared" si="5"/>
        <v>-35.12750097858919</v>
      </c>
    </row>
    <row r="158" spans="1:6" x14ac:dyDescent="0.25">
      <c r="A158">
        <f>'10'!H159+'20'!H159+'30'!H159+'40'!H159+'50'!H159</f>
        <v>-1.5503669880994501E-2</v>
      </c>
      <c r="B158">
        <f>'10'!I159+'20'!I159+'30'!I159+'40'!I159+'50'!I159</f>
        <v>8.4737883716146604E-3</v>
      </c>
      <c r="C158">
        <f t="shared" si="4"/>
        <v>-35.056104088723281</v>
      </c>
      <c r="D158">
        <f>'10'!J159+'20'!J159+'30'!J159+'40'!J159+'50'!J159</f>
        <v>-1.5436539179460031E-2</v>
      </c>
      <c r="E158">
        <f>'10'!K159+'20'!K159+'30'!K159+'40'!K159+'50'!K159</f>
        <v>8.5246694069918156E-3</v>
      </c>
      <c r="F158">
        <f t="shared" si="5"/>
        <v>-35.073000388928818</v>
      </c>
    </row>
    <row r="159" spans="1:6" x14ac:dyDescent="0.25">
      <c r="A159">
        <f>'10'!H160+'20'!H160+'30'!H160+'40'!H160+'50'!H160</f>
        <v>-1.6340043191894492E-2</v>
      </c>
      <c r="B159">
        <f>'10'!I160+'20'!I160+'30'!I160+'40'!I160+'50'!I160</f>
        <v>6.9703213418065343E-3</v>
      </c>
      <c r="C159">
        <f t="shared" si="4"/>
        <v>-35.008872375675764</v>
      </c>
      <c r="D159">
        <f>'10'!J160+'20'!J160+'30'!J160+'40'!J160+'50'!J160</f>
        <v>-1.6272386425535367E-2</v>
      </c>
      <c r="E159">
        <f>'10'!K160+'20'!K160+'30'!K160+'40'!K160+'50'!K160</f>
        <v>7.0420271855021E-3</v>
      </c>
      <c r="F159">
        <f t="shared" si="5"/>
        <v>-35.025441139045896</v>
      </c>
    </row>
    <row r="160" spans="1:6" x14ac:dyDescent="0.25">
      <c r="A160">
        <f>'10'!H161+'20'!H161+'30'!H161+'40'!H161+'50'!H161</f>
        <v>-1.6902448289596955E-2</v>
      </c>
      <c r="B160">
        <f>'10'!I161+'20'!I161+'30'!I161+'40'!I161+'50'!I161</f>
        <v>5.4459322213610576E-3</v>
      </c>
      <c r="C160">
        <f t="shared" si="4"/>
        <v>-35.012058757094721</v>
      </c>
      <c r="D160">
        <f>'10'!J161+'20'!J161+'30'!J161+'40'!J161+'50'!J161</f>
        <v>-1.687568345779315E-2</v>
      </c>
      <c r="E160">
        <f>'10'!K161+'20'!K161+'30'!K161+'40'!K161+'50'!K161</f>
        <v>5.519953913576574E-3</v>
      </c>
      <c r="F160">
        <f t="shared" si="5"/>
        <v>-35.013330802919754</v>
      </c>
    </row>
    <row r="161" spans="1:6" x14ac:dyDescent="0.25">
      <c r="A161">
        <f>'10'!H162+'20'!H162+'30'!H162+'40'!H162+'50'!H162</f>
        <v>-1.7335486930538272E-2</v>
      </c>
      <c r="B161">
        <f>'10'!I162+'20'!I162+'30'!I162+'40'!I162+'50'!I162</f>
        <v>3.7886357928287868E-3</v>
      </c>
      <c r="C161">
        <f t="shared" si="4"/>
        <v>-35.018647596866437</v>
      </c>
      <c r="D161">
        <f>'10'!J162+'20'!J162+'30'!J162+'40'!J162+'50'!J162</f>
        <v>-1.7314207657369879E-2</v>
      </c>
      <c r="E161">
        <f>'10'!K162+'20'!K162+'30'!K162+'40'!K162+'50'!K162</f>
        <v>3.9138439467649045E-3</v>
      </c>
      <c r="F161">
        <f t="shared" si="5"/>
        <v>-35.015516502449778</v>
      </c>
    </row>
    <row r="162" spans="1:6" x14ac:dyDescent="0.25">
      <c r="A162">
        <f>'10'!H163+'20'!H163+'30'!H163+'40'!H163+'50'!H163</f>
        <v>-1.751297328013109E-2</v>
      </c>
      <c r="B162">
        <f>'10'!I163+'20'!I163+'30'!I163+'40'!I163+'50'!I163</f>
        <v>2.3911371634599363E-3</v>
      </c>
      <c r="C162">
        <f t="shared" si="4"/>
        <v>-35.052587114111631</v>
      </c>
      <c r="D162">
        <f>'10'!J163+'20'!J163+'30'!J163+'40'!J163+'50'!J163</f>
        <v>-1.7484161218994123E-2</v>
      </c>
      <c r="E162">
        <f>'10'!K163+'20'!K163+'30'!K163+'40'!K163+'50'!K163</f>
        <v>2.4889337809949849E-3</v>
      </c>
      <c r="F162">
        <f t="shared" si="5"/>
        <v>-35.059975959316283</v>
      </c>
    </row>
    <row r="163" spans="1:6" x14ac:dyDescent="0.25">
      <c r="A163">
        <f>'10'!H164+'20'!H164+'30'!H164+'40'!H164+'50'!H164</f>
        <v>-1.7524557459804843E-2</v>
      </c>
      <c r="B163">
        <f>'10'!I164+'20'!I164+'30'!I164+'40'!I164+'50'!I164</f>
        <v>1.188682583212444E-3</v>
      </c>
      <c r="C163">
        <f t="shared" si="4"/>
        <v>-35.107123410789235</v>
      </c>
      <c r="D163">
        <f>'10'!J164+'20'!J164+'30'!J164+'40'!J164+'50'!J164</f>
        <v>-1.7493365056923532E-2</v>
      </c>
      <c r="E163">
        <f>'10'!K164+'20'!K164+'30'!K164+'40'!K164+'50'!K164</f>
        <v>1.3147630414216075E-3</v>
      </c>
      <c r="F163">
        <f t="shared" si="5"/>
        <v>-35.118069864450632</v>
      </c>
    </row>
    <row r="164" spans="1:6" x14ac:dyDescent="0.25">
      <c r="A164">
        <f>'10'!H165+'20'!H165+'30'!H165+'40'!H165+'50'!H165</f>
        <v>-1.7397772375980305E-2</v>
      </c>
      <c r="B164">
        <f>'10'!I165+'20'!I165+'30'!I165+'40'!I165+'50'!I165</f>
        <v>-8.25990129027219E-5</v>
      </c>
      <c r="C164">
        <f t="shared" si="4"/>
        <v>-35.190029220283591</v>
      </c>
      <c r="D164">
        <f>'10'!J165+'20'!J165+'30'!J165+'40'!J165+'50'!J165</f>
        <v>-1.7395013226314714E-2</v>
      </c>
      <c r="E164">
        <f>'10'!K165+'20'!K165+'30'!K165+'40'!K165+'50'!K165</f>
        <v>-6.8940557602769487E-6</v>
      </c>
      <c r="F164">
        <f t="shared" si="5"/>
        <v>-35.191504051843964</v>
      </c>
    </row>
    <row r="165" spans="1:6" x14ac:dyDescent="0.25">
      <c r="A165">
        <f>'10'!H166+'20'!H166+'30'!H166+'40'!H166+'50'!H166</f>
        <v>-1.7117943397604318E-2</v>
      </c>
      <c r="B165">
        <f>'10'!I166+'20'!I166+'30'!I166+'40'!I166+'50'!I166</f>
        <v>-1.2523487810750943E-3</v>
      </c>
      <c r="C165">
        <f t="shared" si="4"/>
        <v>-35.307785150460482</v>
      </c>
      <c r="D165">
        <f>'10'!J166+'20'!J166+'30'!J166+'40'!J166+'50'!J166</f>
        <v>-1.711234217991886E-2</v>
      </c>
      <c r="E165">
        <f>'10'!K166+'20'!K166+'30'!K166+'40'!K166+'50'!K166</f>
        <v>-1.1542986810479526E-3</v>
      </c>
      <c r="F165">
        <f t="shared" si="5"/>
        <v>-35.314095027388298</v>
      </c>
    </row>
    <row r="166" spans="1:6" x14ac:dyDescent="0.25">
      <c r="A166">
        <f>'10'!H167+'20'!H167+'30'!H167+'40'!H167+'50'!H167</f>
        <v>-1.6823132861096244E-2</v>
      </c>
      <c r="B166">
        <f>'10'!I167+'20'!I167+'30'!I167+'40'!I167+'50'!I167</f>
        <v>-2.2114205914648749E-3</v>
      </c>
      <c r="C166">
        <f t="shared" si="4"/>
        <v>-35.407459953988564</v>
      </c>
      <c r="D166">
        <f>'10'!J167+'20'!J167+'30'!J167+'40'!J167+'50'!J167</f>
        <v>-1.6783635383398686E-2</v>
      </c>
      <c r="E166">
        <f>'10'!K167+'20'!K167+'30'!K167+'40'!K167+'50'!K167</f>
        <v>-2.1163021897332213E-3</v>
      </c>
      <c r="F166">
        <f t="shared" si="5"/>
        <v>-35.433771839728145</v>
      </c>
    </row>
    <row r="167" spans="1:6" x14ac:dyDescent="0.25">
      <c r="A167">
        <f>'10'!H168+'20'!H168+'30'!H168+'40'!H168+'50'!H168</f>
        <v>-1.6313516681649931E-2</v>
      </c>
      <c r="B167">
        <f>'10'!I168+'20'!I168+'30'!I168+'40'!I168+'50'!I168</f>
        <v>-3.0105867329629113E-3</v>
      </c>
      <c r="C167">
        <f t="shared" si="4"/>
        <v>-35.603603148054006</v>
      </c>
      <c r="D167">
        <f>'10'!J168+'20'!J168+'30'!J168+'40'!J168+'50'!J168</f>
        <v>-1.6325694779143765E-2</v>
      </c>
      <c r="E167">
        <f>'10'!K168+'20'!K168+'30'!K168+'40'!K168+'50'!K168</f>
        <v>-2.9289753945891945E-3</v>
      </c>
      <c r="F167">
        <f t="shared" si="5"/>
        <v>-35.604980324060271</v>
      </c>
    </row>
    <row r="168" spans="1:6" x14ac:dyDescent="0.25">
      <c r="A168">
        <f>'10'!H169+'20'!H169+'30'!H169+'40'!H169+'50'!H169</f>
        <v>-1.5866950671313631E-2</v>
      </c>
      <c r="B168">
        <f>'10'!I169+'20'!I169+'30'!I169+'40'!I169+'50'!I169</f>
        <v>-3.6307893639875178E-3</v>
      </c>
      <c r="C168">
        <f t="shared" si="4"/>
        <v>-35.768479519810455</v>
      </c>
      <c r="D168">
        <f>'10'!J169+'20'!J169+'30'!J169+'40'!J169+'50'!J169</f>
        <v>-1.587050179758585E-2</v>
      </c>
      <c r="E168">
        <f>'10'!K169+'20'!K169+'30'!K169+'40'!K169+'50'!K169</f>
        <v>-3.5377316479669311E-3</v>
      </c>
      <c r="F168">
        <f t="shared" si="5"/>
        <v>-35.777576485107311</v>
      </c>
    </row>
    <row r="169" spans="1:6" x14ac:dyDescent="0.25">
      <c r="A169">
        <f>'10'!H170+'20'!H170+'30'!H170+'40'!H170+'50'!H170</f>
        <v>-1.5298649279055344E-2</v>
      </c>
      <c r="B169">
        <f>'10'!I170+'20'!I170+'30'!I170+'40'!I170+'50'!I170</f>
        <v>-4.0899881746175835E-3</v>
      </c>
      <c r="C169">
        <f t="shared" si="4"/>
        <v>-36.007128635535274</v>
      </c>
      <c r="D169">
        <f>'10'!J170+'20'!J170+'30'!J170+'40'!J170+'50'!J170</f>
        <v>-1.5310561254881783E-2</v>
      </c>
      <c r="E169">
        <f>'10'!K170+'20'!K170+'30'!K170+'40'!K170+'50'!K170</f>
        <v>-4.0227874577968437E-3</v>
      </c>
      <c r="F169">
        <f t="shared" si="5"/>
        <v>-36.01025683727228</v>
      </c>
    </row>
    <row r="170" spans="1:6" x14ac:dyDescent="0.25">
      <c r="A170">
        <f>'10'!H171+'20'!H171+'30'!H171+'40'!H171+'50'!H171</f>
        <v>-1.4779029983752386E-2</v>
      </c>
      <c r="B170">
        <f>'10'!I171+'20'!I171+'30'!I171+'40'!I171+'50'!I171</f>
        <v>-4.4083229086492679E-3</v>
      </c>
      <c r="C170">
        <f t="shared" si="4"/>
        <v>-36.236912969091456</v>
      </c>
      <c r="D170">
        <f>'10'!J171+'20'!J171+'30'!J171+'40'!J171+'50'!J171</f>
        <v>-1.4768560633766832E-2</v>
      </c>
      <c r="E170">
        <f>'10'!K171+'20'!K171+'30'!K171+'40'!K171+'50'!K171</f>
        <v>-4.3246869432834534E-3</v>
      </c>
      <c r="F170">
        <f t="shared" si="5"/>
        <v>-36.255939096067003</v>
      </c>
    </row>
    <row r="171" spans="1:6" x14ac:dyDescent="0.25">
      <c r="A171">
        <f>'10'!H172+'20'!H172+'30'!H172+'40'!H172+'50'!H172</f>
        <v>-1.4196521065006143E-2</v>
      </c>
      <c r="B171">
        <f>'10'!I172+'20'!I172+'30'!I172+'40'!I172+'50'!I172</f>
        <v>-4.4830238319167725E-3</v>
      </c>
      <c r="C171">
        <f t="shared" si="4"/>
        <v>-36.543543802908133</v>
      </c>
      <c r="D171">
        <f>'10'!J172+'20'!J172+'30'!J172+'40'!J172+'50'!J172</f>
        <v>-1.4209602017075842E-2</v>
      </c>
      <c r="E171">
        <f>'10'!K172+'20'!K172+'30'!K172+'40'!K172+'50'!K172</f>
        <v>-4.4136499192643282E-3</v>
      </c>
      <c r="F171">
        <f t="shared" si="5"/>
        <v>-36.548359282158799</v>
      </c>
    </row>
    <row r="172" spans="1:6" x14ac:dyDescent="0.25">
      <c r="A172">
        <f>'10'!H173+'20'!H173+'30'!H173+'40'!H173+'50'!H173</f>
        <v>-1.3628200415048513E-2</v>
      </c>
      <c r="B172">
        <f>'10'!I173+'20'!I173+'30'!I173+'40'!I173+'50'!I173</f>
        <v>-4.451265835299918E-3</v>
      </c>
      <c r="C172">
        <f t="shared" si="4"/>
        <v>-36.871002373417362</v>
      </c>
      <c r="D172">
        <f>'10'!J173+'20'!J173+'30'!J173+'40'!J173+'50'!J173</f>
        <v>-1.3661710421735829E-2</v>
      </c>
      <c r="E172">
        <f>'10'!K173+'20'!K173+'30'!K173+'40'!K173+'50'!K173</f>
        <v>-4.3759243701728817E-3</v>
      </c>
      <c r="F172">
        <f t="shared" si="5"/>
        <v>-36.865735259290062</v>
      </c>
    </row>
    <row r="173" spans="1:6" x14ac:dyDescent="0.25">
      <c r="A173">
        <f>'10'!H174+'20'!H174+'30'!H174+'40'!H174+'50'!H174</f>
        <v>-1.3032297360362344E-2</v>
      </c>
      <c r="B173">
        <f>'10'!I174+'20'!I174+'30'!I174+'40'!I174+'50'!I174</f>
        <v>-4.2631892644963022E-3</v>
      </c>
      <c r="C173">
        <f t="shared" si="4"/>
        <v>-37.258062139070788</v>
      </c>
      <c r="D173">
        <f>'10'!J174+'20'!J174+'30'!J174+'40'!J174+'50'!J174</f>
        <v>-1.3075599188246844E-2</v>
      </c>
      <c r="E173">
        <f>'10'!K174+'20'!K174+'30'!K174+'40'!K174+'50'!K174</f>
        <v>-4.2527359661991967E-3</v>
      </c>
      <c r="F173">
        <f t="shared" si="5"/>
        <v>-37.234071061765079</v>
      </c>
    </row>
    <row r="174" spans="1:6" x14ac:dyDescent="0.25">
      <c r="A174">
        <f>'10'!H175+'20'!H175+'30'!H175+'40'!H175+'50'!H175</f>
        <v>-1.2516347139312425E-2</v>
      </c>
      <c r="B174">
        <f>'10'!I175+'20'!I175+'30'!I175+'40'!I175+'50'!I175</f>
        <v>-3.9046275282731586E-3</v>
      </c>
      <c r="C174">
        <f t="shared" si="4"/>
        <v>-37.647113350665229</v>
      </c>
      <c r="D174">
        <f>'10'!J175+'20'!J175+'30'!J175+'40'!J175+'50'!J175</f>
        <v>-1.256622993950544E-2</v>
      </c>
      <c r="E174">
        <f>'10'!K175+'20'!K175+'30'!K175+'40'!K175+'50'!K175</f>
        <v>-3.8689492658993165E-3</v>
      </c>
      <c r="F174">
        <f t="shared" si="5"/>
        <v>-37.622580011335906</v>
      </c>
    </row>
    <row r="175" spans="1:6" x14ac:dyDescent="0.25">
      <c r="A175">
        <f>'10'!H176+'20'!H176+'30'!H176+'40'!H176+'50'!H176</f>
        <v>-1.200716711148821E-2</v>
      </c>
      <c r="B175">
        <f>'10'!I176+'20'!I176+'30'!I176+'40'!I176+'50'!I176</f>
        <v>-3.4137092559726029E-3</v>
      </c>
      <c r="C175">
        <f t="shared" si="4"/>
        <v>-38.073615463579962</v>
      </c>
      <c r="D175">
        <f>'10'!J176+'20'!J176+'30'!J176+'40'!J176+'50'!J176</f>
        <v>-1.2022776623426351E-2</v>
      </c>
      <c r="E175">
        <f>'10'!K176+'20'!K176+'30'!K176+'40'!K176+'50'!K176</f>
        <v>-3.3797501597713072E-3</v>
      </c>
      <c r="F175">
        <f t="shared" si="5"/>
        <v>-38.069592929492046</v>
      </c>
    </row>
    <row r="176" spans="1:6" x14ac:dyDescent="0.25">
      <c r="A176">
        <f>'10'!H177+'20'!H177+'30'!H177+'40'!H177+'50'!H177</f>
        <v>-1.1461213094395436E-2</v>
      </c>
      <c r="B176">
        <f>'10'!I177+'20'!I177+'30'!I177+'40'!I177+'50'!I177</f>
        <v>-2.8348719069908428E-3</v>
      </c>
      <c r="C176">
        <f t="shared" si="4"/>
        <v>-38.557499863207624</v>
      </c>
      <c r="D176">
        <f>'10'!J177+'20'!J177+'30'!J177+'40'!J177+'50'!J177</f>
        <v>-1.1511198484583103E-2</v>
      </c>
      <c r="E176">
        <f>'10'!K177+'20'!K177+'30'!K177+'40'!K177+'50'!K177</f>
        <v>-2.7782355171490167E-3</v>
      </c>
      <c r="F176">
        <f t="shared" si="5"/>
        <v>-38.531705772898064</v>
      </c>
    </row>
    <row r="177" spans="1:6" x14ac:dyDescent="0.25">
      <c r="A177">
        <f>'10'!H178+'20'!H178+'30'!H178+'40'!H178+'50'!H178</f>
        <v>-1.0893736449974854E-2</v>
      </c>
      <c r="B177">
        <f>'10'!I178+'20'!I178+'30'!I178+'40'!I178+'50'!I178</f>
        <v>-2.0529649357814992E-3</v>
      </c>
      <c r="C177">
        <f t="shared" si="4"/>
        <v>-39.104899623989724</v>
      </c>
      <c r="D177">
        <f>'10'!J178+'20'!J178+'30'!J178+'40'!J178+'50'!J178</f>
        <v>-1.0920059984422869E-2</v>
      </c>
      <c r="E177">
        <f>'10'!K178+'20'!K178+'30'!K178+'40'!K178+'50'!K178</f>
        <v>-2.0422904479205951E-3</v>
      </c>
      <c r="F177">
        <f t="shared" si="5"/>
        <v>-39.086191719986012</v>
      </c>
    </row>
    <row r="178" spans="1:6" x14ac:dyDescent="0.25">
      <c r="A178">
        <f>'10'!H179+'20'!H179+'30'!H179+'40'!H179+'50'!H179</f>
        <v>-1.0341989548374444E-2</v>
      </c>
      <c r="B178">
        <f>'10'!I179+'20'!I179+'30'!I179+'40'!I179+'50'!I179</f>
        <v>-1.2375704531421437E-3</v>
      </c>
      <c r="C178">
        <f t="shared" si="4"/>
        <v>-39.646169822256802</v>
      </c>
      <c r="D178">
        <f>'10'!J179+'20'!J179+'30'!J179+'40'!J179+'50'!J179</f>
        <v>-1.0394184948932832E-2</v>
      </c>
      <c r="E178">
        <f>'10'!K179+'20'!K179+'30'!K179+'40'!K179+'50'!K179</f>
        <v>-1.2131087696581522E-3</v>
      </c>
      <c r="F178">
        <f t="shared" si="5"/>
        <v>-39.605433908971868</v>
      </c>
    </row>
    <row r="179" spans="1:6" x14ac:dyDescent="0.25">
      <c r="A179">
        <f>'10'!H180+'20'!H180+'30'!H180+'40'!H180+'50'!H180</f>
        <v>-9.7462237941629663E-3</v>
      </c>
      <c r="B179">
        <f>'10'!I180+'20'!I180+'30'!I180+'40'!I180+'50'!I180</f>
        <v>-3.3743785627237462E-4</v>
      </c>
      <c r="C179">
        <f t="shared" si="4"/>
        <v>-40.218069587896814</v>
      </c>
      <c r="D179">
        <f>'10'!J180+'20'!J180+'30'!J180+'40'!J180+'50'!J180</f>
        <v>-9.7685293155360658E-3</v>
      </c>
      <c r="E179">
        <f>'10'!K180+'20'!K180+'30'!K180+'40'!K180+'50'!K180</f>
        <v>-2.9913393897621171E-4</v>
      </c>
      <c r="F179">
        <f t="shared" si="5"/>
        <v>-40.199345760247013</v>
      </c>
    </row>
    <row r="180" spans="1:6" x14ac:dyDescent="0.25">
      <c r="A180">
        <f>'10'!H181+'20'!H181+'30'!H181+'40'!H181+'50'!H181</f>
        <v>-9.0804428746104286E-3</v>
      </c>
      <c r="B180">
        <f>'10'!I181+'20'!I181+'30'!I181+'40'!I181+'50'!I181</f>
        <v>5.9276091355481839E-4</v>
      </c>
      <c r="C180">
        <f t="shared" si="4"/>
        <v>-40.819391991566832</v>
      </c>
      <c r="D180">
        <f>'10'!J181+'20'!J181+'30'!J181+'40'!J181+'50'!J181</f>
        <v>-9.1524755609488952E-3</v>
      </c>
      <c r="E180">
        <f>'10'!K181+'20'!K181+'30'!K181+'40'!K181+'50'!K181</f>
        <v>6.0717427737418117E-4</v>
      </c>
      <c r="F180">
        <f t="shared" si="5"/>
        <v>-40.750157156396305</v>
      </c>
    </row>
    <row r="181" spans="1:6" x14ac:dyDescent="0.25">
      <c r="A181">
        <f>'10'!H182+'20'!H182+'30'!H182+'40'!H182+'50'!H182</f>
        <v>-8.3658959830362981E-3</v>
      </c>
      <c r="B181">
        <f>'10'!I182+'20'!I182+'30'!I182+'40'!I182+'50'!I182</f>
        <v>1.5792649436262706E-3</v>
      </c>
      <c r="C181">
        <f t="shared" si="4"/>
        <v>-41.397680739082936</v>
      </c>
      <c r="D181">
        <f>'10'!J182+'20'!J182+'30'!J182+'40'!J182+'50'!J182</f>
        <v>-8.3812001232522818E-3</v>
      </c>
      <c r="E181">
        <f>'10'!K182+'20'!K182+'30'!K182+'40'!K182+'50'!K182</f>
        <v>1.6093410071015572E-3</v>
      </c>
      <c r="F181">
        <f t="shared" si="5"/>
        <v>-41.376628926838208</v>
      </c>
    </row>
    <row r="182" spans="1:6" x14ac:dyDescent="0.25">
      <c r="A182">
        <f>'10'!H183+'20'!H183+'30'!H183+'40'!H183+'50'!H183</f>
        <v>-7.5781145160551504E-3</v>
      </c>
      <c r="B182">
        <f>'10'!I183+'20'!I183+'30'!I183+'40'!I183+'50'!I183</f>
        <v>2.4375927037304369E-3</v>
      </c>
      <c r="C182">
        <f t="shared" si="4"/>
        <v>-41.981185009650652</v>
      </c>
      <c r="D182">
        <f>'10'!J183+'20'!J183+'30'!J183+'40'!J183+'50'!J183</f>
        <v>-7.6446664318125671E-3</v>
      </c>
      <c r="E182">
        <f>'10'!K183+'20'!K183+'30'!K183+'40'!K183+'50'!K183</f>
        <v>2.5362269645817612E-3</v>
      </c>
      <c r="F182">
        <f t="shared" si="5"/>
        <v>-41.879335271794091</v>
      </c>
    </row>
    <row r="183" spans="1:6" x14ac:dyDescent="0.25">
      <c r="A183">
        <f>'10'!H184+'20'!H184+'30'!H184+'40'!H184+'50'!H184</f>
        <v>-6.705300889750407E-3</v>
      </c>
      <c r="B183">
        <f>'10'!I184+'20'!I184+'30'!I184+'40'!I184+'50'!I184</f>
        <v>3.2784100938893913E-3</v>
      </c>
      <c r="C183">
        <f t="shared" si="4"/>
        <v>-42.540743818047986</v>
      </c>
      <c r="D183">
        <f>'10'!J184+'20'!J184+'30'!J184+'40'!J184+'50'!J184</f>
        <v>-6.7454980331708402E-3</v>
      </c>
      <c r="E183">
        <f>'10'!K184+'20'!K184+'30'!K184+'40'!K184+'50'!K184</f>
        <v>3.4358190712672054E-3</v>
      </c>
      <c r="F183">
        <f t="shared" si="5"/>
        <v>-42.417953847020854</v>
      </c>
    </row>
    <row r="184" spans="1:6" x14ac:dyDescent="0.25">
      <c r="A184">
        <f>'10'!H185+'20'!H185+'30'!H185+'40'!H185+'50'!H185</f>
        <v>-5.7344966976276288E-3</v>
      </c>
      <c r="B184">
        <f>'10'!I185+'20'!I185+'30'!I185+'40'!I185+'50'!I185</f>
        <v>4.1617611525412842E-3</v>
      </c>
      <c r="C184">
        <f t="shared" si="4"/>
        <v>-42.992555522171799</v>
      </c>
      <c r="D184">
        <f>'10'!J185+'20'!J185+'30'!J185+'40'!J185+'50'!J185</f>
        <v>-5.7834727366828593E-3</v>
      </c>
      <c r="E184">
        <f>'10'!K185+'20'!K185+'30'!K185+'40'!K185+'50'!K185</f>
        <v>4.3247027539624113E-3</v>
      </c>
      <c r="F184">
        <f t="shared" si="5"/>
        <v>-42.827322729826108</v>
      </c>
    </row>
    <row r="185" spans="1:6" x14ac:dyDescent="0.25">
      <c r="A185">
        <f>'10'!H186+'20'!H186+'30'!H186+'40'!H186+'50'!H186</f>
        <v>-4.6602948710866106E-3</v>
      </c>
      <c r="B185">
        <f>'10'!I186+'20'!I186+'30'!I186+'40'!I186+'50'!I186</f>
        <v>5.0596399346194976E-3</v>
      </c>
      <c r="C185">
        <f t="shared" si="4"/>
        <v>-43.249708248273393</v>
      </c>
      <c r="D185">
        <f>'10'!J186+'20'!J186+'30'!J186+'40'!J186+'50'!J186</f>
        <v>-4.7157100832499101E-3</v>
      </c>
      <c r="E185">
        <f>'10'!K186+'20'!K186+'30'!K186+'40'!K186+'50'!K186</f>
        <v>5.1773619722716695E-3</v>
      </c>
      <c r="F185">
        <f t="shared" si="5"/>
        <v>-43.094229840962512</v>
      </c>
    </row>
    <row r="186" spans="1:6" x14ac:dyDescent="0.25">
      <c r="A186">
        <f>'10'!H187+'20'!H187+'30'!H187+'40'!H187+'50'!H187</f>
        <v>-3.559610150146188E-3</v>
      </c>
      <c r="B186">
        <f>'10'!I187+'20'!I187+'30'!I187+'40'!I187+'50'!I187</f>
        <v>5.8154757064138671E-3</v>
      </c>
      <c r="C186">
        <f t="shared" si="4"/>
        <v>-43.326350159411653</v>
      </c>
      <c r="D186">
        <f>'10'!J187+'20'!J187+'30'!J187+'40'!J187+'50'!J187</f>
        <v>-3.5402851266417598E-3</v>
      </c>
      <c r="E186">
        <f>'10'!K187+'20'!K187+'30'!K187+'40'!K187+'50'!K187</f>
        <v>5.956815526467262E-3</v>
      </c>
      <c r="F186">
        <f t="shared" si="5"/>
        <v>-43.186025352436381</v>
      </c>
    </row>
    <row r="187" spans="1:6" x14ac:dyDescent="0.25">
      <c r="A187">
        <f>'10'!H188+'20'!H188+'30'!H188+'40'!H188+'50'!H188</f>
        <v>-2.3162122581316998E-3</v>
      </c>
      <c r="B187">
        <f>'10'!I188+'20'!I188+'30'!I188+'40'!I188+'50'!I188</f>
        <v>6.4772498005011619E-3</v>
      </c>
      <c r="C187">
        <f t="shared" si="4"/>
        <v>-43.249588966149787</v>
      </c>
      <c r="D187">
        <f>'10'!J188+'20'!J188+'30'!J188+'40'!J188+'50'!J188</f>
        <v>-2.3376795285689452E-3</v>
      </c>
      <c r="E187">
        <f>'10'!K188+'20'!K188+'30'!K188+'40'!K188+'50'!K188</f>
        <v>6.5426786637346416E-3</v>
      </c>
      <c r="F187">
        <f t="shared" si="5"/>
        <v>-43.163101981861907</v>
      </c>
    </row>
    <row r="188" spans="1:6" x14ac:dyDescent="0.25">
      <c r="A188">
        <f>'10'!H189+'20'!H189+'30'!H189+'40'!H189+'50'!H189</f>
        <v>-1.0860259733843389E-3</v>
      </c>
      <c r="B188">
        <f>'10'!I189+'20'!I189+'30'!I189+'40'!I189+'50'!I189</f>
        <v>6.9874594193923755E-3</v>
      </c>
      <c r="C188">
        <f t="shared" si="4"/>
        <v>-43.009948926035108</v>
      </c>
      <c r="D188">
        <f>'10'!J189+'20'!J189+'30'!J189+'40'!J189+'50'!J189</f>
        <v>-1.108480780183291E-3</v>
      </c>
      <c r="E188">
        <f>'10'!K189+'20'!K189+'30'!K189+'40'!K189+'50'!K189</f>
        <v>6.9928671929222691E-3</v>
      </c>
      <c r="F188">
        <f t="shared" si="5"/>
        <v>-42.999116413706119</v>
      </c>
    </row>
    <row r="189" spans="1:6" x14ac:dyDescent="0.25">
      <c r="A189">
        <f>'10'!H190+'20'!H190+'30'!H190+'40'!H190+'50'!H190</f>
        <v>1.9936696911013749E-4</v>
      </c>
      <c r="B189">
        <f>'10'!I190+'20'!I190+'30'!I190+'40'!I190+'50'!I190</f>
        <v>7.313574583639116E-3</v>
      </c>
      <c r="C189">
        <f t="shared" si="4"/>
        <v>-42.714180064472565</v>
      </c>
      <c r="D189">
        <f>'10'!J190+'20'!J190+'30'!J190+'40'!J190+'50'!J190</f>
        <v>1.8565502411208067E-4</v>
      </c>
      <c r="E189">
        <f>'10'!K190+'20'!K190+'30'!K190+'40'!K190+'50'!K190</f>
        <v>7.2768417758173748E-3</v>
      </c>
      <c r="F189">
        <f t="shared" si="5"/>
        <v>-42.758315371806205</v>
      </c>
    </row>
    <row r="190" spans="1:6" x14ac:dyDescent="0.25">
      <c r="A190">
        <f>'10'!H191+'20'!H191+'30'!H191+'40'!H191+'50'!H191</f>
        <v>1.4634543059570322E-3</v>
      </c>
      <c r="B190">
        <f>'10'!I191+'20'!I191+'30'!I191+'40'!I191+'50'!I191</f>
        <v>7.4454247992860028E-3</v>
      </c>
      <c r="C190">
        <f t="shared" si="4"/>
        <v>-42.397581411112199</v>
      </c>
      <c r="D190">
        <f>'10'!J191+'20'!J191+'30'!J191+'40'!J191+'50'!J191</f>
        <v>1.4525857544428458E-3</v>
      </c>
      <c r="E190">
        <f>'10'!K191+'20'!K191+'30'!K191+'40'!K191+'50'!K191</f>
        <v>7.3461156758451076E-3</v>
      </c>
      <c r="F190">
        <f t="shared" si="5"/>
        <v>-42.512274579586666</v>
      </c>
    </row>
    <row r="191" spans="1:6" x14ac:dyDescent="0.25">
      <c r="A191">
        <f>'10'!H192+'20'!H192+'30'!H192+'40'!H192+'50'!H192</f>
        <v>2.6905705875278005E-3</v>
      </c>
      <c r="B191">
        <f>'10'!I192+'20'!I192+'30'!I192+'40'!I192+'50'!I192</f>
        <v>7.4278323451515806E-3</v>
      </c>
      <c r="C191">
        <f t="shared" si="4"/>
        <v>-42.047328504733208</v>
      </c>
      <c r="D191">
        <f>'10'!J192+'20'!J192+'30'!J192+'40'!J192+'50'!J192</f>
        <v>2.6541578201254869E-3</v>
      </c>
      <c r="E191">
        <f>'10'!K192+'20'!K192+'30'!K192+'40'!K192+'50'!K192</f>
        <v>7.310928308863404E-3</v>
      </c>
      <c r="F191">
        <f t="shared" si="5"/>
        <v>-42.182860721447071</v>
      </c>
    </row>
    <row r="192" spans="1:6" x14ac:dyDescent="0.25">
      <c r="A192">
        <f>'10'!H193+'20'!H193+'30'!H193+'40'!H193+'50'!H193</f>
        <v>3.9337127206227635E-3</v>
      </c>
      <c r="B192">
        <f>'10'!I193+'20'!I193+'30'!I193+'40'!I193+'50'!I193</f>
        <v>7.2189166688805505E-3</v>
      </c>
      <c r="C192">
        <f t="shared" si="4"/>
        <v>-41.701377707235075</v>
      </c>
      <c r="D192">
        <f>'10'!J193+'20'!J193+'30'!J193+'40'!J193+'50'!J193</f>
        <v>3.9233091617437797E-3</v>
      </c>
      <c r="E192">
        <f>'10'!K193+'20'!K193+'30'!K193+'40'!K193+'50'!K193</f>
        <v>7.1726688068931895E-3</v>
      </c>
      <c r="F192">
        <f t="shared" si="5"/>
        <v>-41.749665957837991</v>
      </c>
    </row>
    <row r="193" spans="1:6" x14ac:dyDescent="0.25">
      <c r="A193">
        <f>'10'!H194+'20'!H194+'30'!H194+'40'!H194+'50'!H194</f>
        <v>5.1053968349034484E-3</v>
      </c>
      <c r="B193">
        <f>'10'!I194+'20'!I194+'30'!I194+'40'!I194+'50'!I194</f>
        <v>6.8648650009678312E-3</v>
      </c>
      <c r="C193">
        <f t="shared" si="4"/>
        <v>-41.355396588724524</v>
      </c>
      <c r="D193">
        <f>'10'!J194+'20'!J194+'30'!J194+'40'!J194+'50'!J194</f>
        <v>5.0740952933460391E-3</v>
      </c>
      <c r="E193">
        <f>'10'!K194+'20'!K194+'30'!K194+'40'!K194+'50'!K194</f>
        <v>6.8149886402627214E-3</v>
      </c>
      <c r="F193">
        <f t="shared" si="5"/>
        <v>-41.415198707129974</v>
      </c>
    </row>
    <row r="194" spans="1:6" x14ac:dyDescent="0.25">
      <c r="A194">
        <f>'10'!H195+'20'!H195+'30'!H195+'40'!H195+'50'!H195</f>
        <v>6.212869182262935E-3</v>
      </c>
      <c r="B194">
        <f>'10'!I195+'20'!I195+'30'!I195+'40'!I195+'50'!I195</f>
        <v>6.2657664665751256E-3</v>
      </c>
      <c r="C194">
        <f t="shared" si="4"/>
        <v>-41.086879829992043</v>
      </c>
      <c r="D194">
        <f>'10'!J195+'20'!J195+'30'!J195+'40'!J195+'50'!J195</f>
        <v>6.1777811599667354E-3</v>
      </c>
      <c r="E194">
        <f>'10'!K195+'20'!K195+'30'!K195+'40'!K195+'50'!K195</f>
        <v>6.2035012750922642E-3</v>
      </c>
      <c r="F194">
        <f t="shared" si="5"/>
        <v>-41.154968603440324</v>
      </c>
    </row>
    <row r="195" spans="1:6" x14ac:dyDescent="0.25">
      <c r="A195">
        <f>'10'!H196+'20'!H196+'30'!H196+'40'!H196+'50'!H196</f>
        <v>7.415504529528048E-3</v>
      </c>
      <c r="B195">
        <f>'10'!I196+'20'!I196+'30'!I196+'40'!I196+'50'!I196</f>
        <v>5.3076700474489783E-3</v>
      </c>
      <c r="C195">
        <f t="shared" ref="C195:C258" si="6">20*LOG10(SQRT((A195*A195)+(B195*B195)))</f>
        <v>-40.800799378878942</v>
      </c>
      <c r="D195">
        <f>'10'!J196+'20'!J196+'30'!J196+'40'!J196+'50'!J196</f>
        <v>7.4521007090377449E-3</v>
      </c>
      <c r="E195">
        <f>'10'!K196+'20'!K196+'30'!K196+'40'!K196+'50'!K196</f>
        <v>5.3438842862886197E-3</v>
      </c>
      <c r="F195">
        <f t="shared" ref="F195:F258" si="7">20*LOG10(SQRT((D195*D195)+(E195*E195)))</f>
        <v>-40.752509774572246</v>
      </c>
    </row>
    <row r="196" spans="1:6" x14ac:dyDescent="0.25">
      <c r="A196">
        <f>'10'!H197+'20'!H197+'30'!H197+'40'!H197+'50'!H197</f>
        <v>8.2401781996471295E-3</v>
      </c>
      <c r="B196">
        <f>'10'!I197+'20'!I197+'30'!I197+'40'!I197+'50'!I197</f>
        <v>4.3742047236130753E-3</v>
      </c>
      <c r="C196">
        <f t="shared" si="6"/>
        <v>-40.603100396774508</v>
      </c>
      <c r="D196">
        <f>'10'!J197+'20'!J197+'30'!J197+'40'!J197+'50'!J197</f>
        <v>8.2455896387688236E-3</v>
      </c>
      <c r="E196">
        <f>'10'!K197+'20'!K197+'30'!K197+'40'!K197+'50'!K197</f>
        <v>4.3548444501406141E-3</v>
      </c>
      <c r="F196">
        <f t="shared" si="7"/>
        <v>-40.607083439913616</v>
      </c>
    </row>
    <row r="197" spans="1:6" x14ac:dyDescent="0.25">
      <c r="A197">
        <f>'10'!H198+'20'!H198+'30'!H198+'40'!H198+'50'!H198</f>
        <v>8.8485075601494653E-3</v>
      </c>
      <c r="B197">
        <f>'10'!I198+'20'!I198+'30'!I198+'40'!I198+'50'!I198</f>
        <v>3.3700504811542756E-3</v>
      </c>
      <c r="C197">
        <f t="shared" si="6"/>
        <v>-40.474335927551195</v>
      </c>
      <c r="D197">
        <f>'10'!J198+'20'!J198+'30'!J198+'40'!J198+'50'!J198</f>
        <v>8.8356857511976503E-3</v>
      </c>
      <c r="E197">
        <f>'10'!K198+'20'!K198+'30'!K198+'40'!K198+'50'!K198</f>
        <v>3.321309399786559E-3</v>
      </c>
      <c r="F197">
        <f t="shared" si="7"/>
        <v>-40.501201570411254</v>
      </c>
    </row>
    <row r="198" spans="1:6" x14ac:dyDescent="0.25">
      <c r="A198">
        <f>'10'!H199+'20'!H199+'30'!H199+'40'!H199+'50'!H199</f>
        <v>9.2819510913068337E-3</v>
      </c>
      <c r="B198">
        <f>'10'!I199+'20'!I199+'30'!I199+'40'!I199+'50'!I199</f>
        <v>2.4560128979572373E-3</v>
      </c>
      <c r="C198">
        <f t="shared" si="6"/>
        <v>-40.353321296273677</v>
      </c>
      <c r="D198">
        <f>'10'!J199+'20'!J199+'30'!J199+'40'!J199+'50'!J199</f>
        <v>9.2263034721465874E-3</v>
      </c>
      <c r="E198">
        <f>'10'!K199+'20'!K199+'30'!K199+'40'!K199+'50'!K199</f>
        <v>2.3041134979572995E-3</v>
      </c>
      <c r="F198">
        <f t="shared" si="7"/>
        <v>-40.436701093889347</v>
      </c>
    </row>
    <row r="199" spans="1:6" x14ac:dyDescent="0.25">
      <c r="A199">
        <f>'10'!H200+'20'!H200+'30'!H200+'40'!H200+'50'!H200</f>
        <v>9.5461530185161174E-3</v>
      </c>
      <c r="B199">
        <f>'10'!I200+'20'!I200+'30'!I200+'40'!I200+'50'!I200</f>
        <v>1.3786370498959743E-3</v>
      </c>
      <c r="C199">
        <f t="shared" si="6"/>
        <v>-40.313784842624429</v>
      </c>
      <c r="D199">
        <f>'10'!J200+'20'!J200+'30'!J200+'40'!J200+'50'!J200</f>
        <v>9.4059286659030922E-3</v>
      </c>
      <c r="E199">
        <f>'10'!K200+'20'!K200+'30'!K200+'40'!K200+'50'!K200</f>
        <v>1.1659457108514372E-3</v>
      </c>
      <c r="F199">
        <f t="shared" si="7"/>
        <v>-40.465741357157853</v>
      </c>
    </row>
    <row r="200" spans="1:6" x14ac:dyDescent="0.25">
      <c r="A200">
        <f>'10'!H201+'20'!H201+'30'!H201+'40'!H201+'50'!H201</f>
        <v>9.3558988637287305E-3</v>
      </c>
      <c r="B200">
        <f>'10'!I201+'20'!I201+'30'!I201+'40'!I201+'50'!I201</f>
        <v>1.7199067315528402E-4</v>
      </c>
      <c r="C200">
        <f t="shared" si="6"/>
        <v>-40.576822226306376</v>
      </c>
      <c r="D200">
        <f>'10'!J201+'20'!J201+'30'!J201+'40'!J201+'50'!J201</f>
        <v>9.3741262895341675E-3</v>
      </c>
      <c r="E200">
        <f>'10'!K201+'20'!K201+'30'!K201+'40'!K201+'50'!K201</f>
        <v>1.5241314114210962E-4</v>
      </c>
      <c r="F200">
        <f t="shared" si="7"/>
        <v>-40.560236081928565</v>
      </c>
    </row>
    <row r="201" spans="1:6" x14ac:dyDescent="0.25">
      <c r="A201">
        <f>'10'!H202+'20'!H202+'30'!H202+'40'!H202+'50'!H202</f>
        <v>9.1749679687654351E-3</v>
      </c>
      <c r="B201">
        <f>'10'!I202+'20'!I202+'30'!I202+'40'!I202+'50'!I202</f>
        <v>-1.0018344918371013E-3</v>
      </c>
      <c r="C201">
        <f t="shared" si="6"/>
        <v>-40.696434512110713</v>
      </c>
      <c r="D201">
        <f>'10'!J202+'20'!J202+'30'!J202+'40'!J202+'50'!J202</f>
        <v>9.169359458277071E-3</v>
      </c>
      <c r="E201">
        <f>'10'!K202+'20'!K202+'30'!K202+'40'!K202+'50'!K202</f>
        <v>-1.0065609845650652E-3</v>
      </c>
      <c r="F201">
        <f t="shared" si="7"/>
        <v>-40.701198538501153</v>
      </c>
    </row>
    <row r="202" spans="1:6" x14ac:dyDescent="0.25">
      <c r="A202">
        <f>'10'!H203+'20'!H203+'30'!H203+'40'!H203+'50'!H203</f>
        <v>8.7350252533025634E-3</v>
      </c>
      <c r="B202">
        <f>'10'!I203+'20'!I203+'30'!I203+'40'!I203+'50'!I203</f>
        <v>-2.1841110659592774E-3</v>
      </c>
      <c r="C202">
        <f t="shared" si="6"/>
        <v>-40.91134430749122</v>
      </c>
      <c r="D202">
        <f>'10'!J203+'20'!J203+'30'!J203+'40'!J203+'50'!J203</f>
        <v>8.715561992922791E-3</v>
      </c>
      <c r="E202">
        <f>'10'!K203+'20'!K203+'30'!K203+'40'!K203+'50'!K203</f>
        <v>-2.184884126522717E-3</v>
      </c>
      <c r="F202">
        <f t="shared" si="7"/>
        <v>-40.929395516939323</v>
      </c>
    </row>
    <row r="203" spans="1:6" x14ac:dyDescent="0.25">
      <c r="A203">
        <f>'10'!H204+'20'!H204+'30'!H204+'40'!H204+'50'!H204</f>
        <v>8.0886286494581735E-3</v>
      </c>
      <c r="B203">
        <f>'10'!I204+'20'!I204+'30'!I204+'40'!I204+'50'!I204</f>
        <v>-3.3028345993119743E-3</v>
      </c>
      <c r="C203">
        <f t="shared" si="6"/>
        <v>-41.172783961540496</v>
      </c>
      <c r="D203">
        <f>'10'!J204+'20'!J204+'30'!J204+'40'!J204+'50'!J204</f>
        <v>8.0409327460216791E-3</v>
      </c>
      <c r="E203">
        <f>'10'!K204+'20'!K204+'30'!K204+'40'!K204+'50'!K204</f>
        <v>-3.2829711652497522E-3</v>
      </c>
      <c r="F203">
        <f t="shared" si="7"/>
        <v>-41.224299891271706</v>
      </c>
    </row>
    <row r="204" spans="1:6" x14ac:dyDescent="0.25">
      <c r="A204">
        <f>'10'!H205+'20'!H205+'30'!H205+'40'!H205+'50'!H205</f>
        <v>7.2327958838541975E-3</v>
      </c>
      <c r="B204">
        <f>'10'!I205+'20'!I205+'30'!I205+'40'!I205+'50'!I205</f>
        <v>-4.2524627888883785E-3</v>
      </c>
      <c r="C204">
        <f t="shared" si="6"/>
        <v>-41.524472296046696</v>
      </c>
      <c r="D204">
        <f>'10'!J205+'20'!J205+'30'!J205+'40'!J205+'50'!J205</f>
        <v>7.2552208898283236E-3</v>
      </c>
      <c r="E204">
        <f>'10'!K205+'20'!K205+'30'!K205+'40'!K205+'50'!K205</f>
        <v>-4.2494009554062146E-3</v>
      </c>
      <c r="F204">
        <f t="shared" si="7"/>
        <v>-41.506073779004495</v>
      </c>
    </row>
    <row r="205" spans="1:6" x14ac:dyDescent="0.25">
      <c r="A205">
        <f>'10'!H206+'20'!H206+'30'!H206+'40'!H206+'50'!H206</f>
        <v>6.1942837056958066E-3</v>
      </c>
      <c r="B205">
        <f>'10'!I206+'20'!I206+'30'!I206+'40'!I206+'50'!I206</f>
        <v>-4.9800364438654827E-3</v>
      </c>
      <c r="C205">
        <f t="shared" si="6"/>
        <v>-41.994897170460099</v>
      </c>
      <c r="D205">
        <f>'10'!J206+'20'!J206+'30'!J206+'40'!J206+'50'!J206</f>
        <v>6.2201709945122856E-3</v>
      </c>
      <c r="E205">
        <f>'10'!K206+'20'!K206+'30'!K206+'40'!K206+'50'!K206</f>
        <v>-5.0191652302267872E-3</v>
      </c>
      <c r="F205">
        <f t="shared" si="7"/>
        <v>-41.946177781445002</v>
      </c>
    </row>
    <row r="206" spans="1:6" x14ac:dyDescent="0.25">
      <c r="A206">
        <f>'10'!H207+'20'!H207+'30'!H207+'40'!H207+'50'!H207</f>
        <v>5.1224787242025943E-3</v>
      </c>
      <c r="B206">
        <f>'10'!I207+'20'!I207+'30'!I207+'40'!I207+'50'!I207</f>
        <v>-5.5524561448469859E-3</v>
      </c>
      <c r="C206">
        <f t="shared" si="6"/>
        <v>-42.435954946704591</v>
      </c>
      <c r="D206">
        <f>'10'!J207+'20'!J207+'30'!J207+'40'!J207+'50'!J207</f>
        <v>5.0911418700327303E-3</v>
      </c>
      <c r="E206">
        <f>'10'!K207+'20'!K207+'30'!K207+'40'!K207+'50'!K207</f>
        <v>-5.5943928019422228E-3</v>
      </c>
      <c r="F206">
        <f t="shared" si="7"/>
        <v>-42.424752480654242</v>
      </c>
    </row>
    <row r="207" spans="1:6" x14ac:dyDescent="0.25">
      <c r="A207">
        <f>'10'!H208+'20'!H208+'30'!H208+'40'!H208+'50'!H208</f>
        <v>3.9452534602068007E-3</v>
      </c>
      <c r="B207">
        <f>'10'!I208+'20'!I208+'30'!I208+'40'!I208+'50'!I208</f>
        <v>-5.8802840092126232E-3</v>
      </c>
      <c r="C207">
        <f t="shared" si="6"/>
        <v>-42.997917225273731</v>
      </c>
      <c r="D207">
        <f>'10'!J208+'20'!J208+'30'!J208+'40'!J208+'50'!J208</f>
        <v>3.9006613381210526E-3</v>
      </c>
      <c r="E207">
        <f>'10'!K208+'20'!K208+'30'!K208+'40'!K208+'50'!K208</f>
        <v>-5.903482465515638E-3</v>
      </c>
      <c r="F207">
        <f t="shared" si="7"/>
        <v>-43.004548140994231</v>
      </c>
    </row>
    <row r="208" spans="1:6" x14ac:dyDescent="0.25">
      <c r="A208">
        <f>'10'!H209+'20'!H209+'30'!H209+'40'!H209+'50'!H209</f>
        <v>2.6409451583580329E-3</v>
      </c>
      <c r="B208">
        <f>'10'!I209+'20'!I209+'30'!I209+'40'!I209+'50'!I209</f>
        <v>-5.9377251656106862E-3</v>
      </c>
      <c r="C208">
        <f t="shared" si="6"/>
        <v>-43.743668712941599</v>
      </c>
      <c r="D208">
        <f>'10'!J209+'20'!J209+'30'!J209+'40'!J209+'50'!J209</f>
        <v>2.6679529682644945E-3</v>
      </c>
      <c r="E208">
        <f>'10'!K209+'20'!K209+'30'!K209+'40'!K209+'50'!K209</f>
        <v>-5.994146110649818E-3</v>
      </c>
      <c r="F208">
        <f t="shared" si="7"/>
        <v>-43.660494358113553</v>
      </c>
    </row>
    <row r="209" spans="1:6" x14ac:dyDescent="0.25">
      <c r="A209">
        <f>'10'!H210+'20'!H210+'30'!H210+'40'!H210+'50'!H210</f>
        <v>1.4875729833219139E-3</v>
      </c>
      <c r="B209">
        <f>'10'!I210+'20'!I210+'30'!I210+'40'!I210+'50'!I210</f>
        <v>-5.7536062934174436E-3</v>
      </c>
      <c r="C209">
        <f t="shared" si="6"/>
        <v>-44.520179314735557</v>
      </c>
      <c r="D209">
        <f>'10'!J210+'20'!J210+'30'!J210+'40'!J210+'50'!J210</f>
        <v>1.4842601471772516E-3</v>
      </c>
      <c r="E209">
        <f>'10'!K210+'20'!K210+'30'!K210+'40'!K210+'50'!K210</f>
        <v>-5.7903057663485054E-3</v>
      </c>
      <c r="F209">
        <f t="shared" si="7"/>
        <v>-44.469588516115877</v>
      </c>
    </row>
    <row r="210" spans="1:6" x14ac:dyDescent="0.25">
      <c r="A210">
        <f>'10'!H211+'20'!H211+'30'!H211+'40'!H211+'50'!H211</f>
        <v>3.9063124170623034E-4</v>
      </c>
      <c r="B210">
        <f>'10'!I211+'20'!I211+'30'!I211+'40'!I211+'50'!I211</f>
        <v>-5.3100029070183054E-3</v>
      </c>
      <c r="C210">
        <f t="shared" si="6"/>
        <v>-45.474664898145754</v>
      </c>
      <c r="D210">
        <f>'10'!J211+'20'!J211+'30'!J211+'40'!J211+'50'!J211</f>
        <v>4.0278187451582657E-4</v>
      </c>
      <c r="E210">
        <f>'10'!K211+'20'!K211+'30'!K211+'40'!K211+'50'!K211</f>
        <v>-5.3567285628567593E-3</v>
      </c>
      <c r="F210">
        <f t="shared" si="7"/>
        <v>-45.397522198073908</v>
      </c>
    </row>
    <row r="211" spans="1:6" x14ac:dyDescent="0.25">
      <c r="A211">
        <f>'10'!H212+'20'!H212+'30'!H212+'40'!H212+'50'!H212</f>
        <v>-4.7281140698098804E-4</v>
      </c>
      <c r="B211">
        <f>'10'!I212+'20'!I212+'30'!I212+'40'!I212+'50'!I212</f>
        <v>-4.6957294902977634E-3</v>
      </c>
      <c r="C211">
        <f t="shared" si="6"/>
        <v>-46.522129751530443</v>
      </c>
      <c r="D211">
        <f>'10'!J212+'20'!J212+'30'!J212+'40'!J212+'50'!J212</f>
        <v>-4.9314231332208509E-4</v>
      </c>
      <c r="E211">
        <f>'10'!K212+'20'!K212+'30'!K212+'40'!K212+'50'!K212</f>
        <v>-4.6920322639633499E-3</v>
      </c>
      <c r="F211">
        <f t="shared" si="7"/>
        <v>-46.525069136719416</v>
      </c>
    </row>
    <row r="212" spans="1:6" x14ac:dyDescent="0.25">
      <c r="A212">
        <f>'10'!H213+'20'!H213+'30'!H213+'40'!H213+'50'!H213</f>
        <v>-1.1682239903063642E-3</v>
      </c>
      <c r="B212">
        <f>'10'!I213+'20'!I213+'30'!I213+'40'!I213+'50'!I213</f>
        <v>-3.8908251338505419E-3</v>
      </c>
      <c r="C212">
        <f t="shared" si="6"/>
        <v>-47.824300604714352</v>
      </c>
      <c r="D212">
        <f>'10'!J213+'20'!J213+'30'!J213+'40'!J213+'50'!J213</f>
        <v>-1.1814630841059945E-3</v>
      </c>
      <c r="E212">
        <f>'10'!K213+'20'!K213+'30'!K213+'40'!K213+'50'!K213</f>
        <v>-3.8955855851448939E-3</v>
      </c>
      <c r="F212">
        <f t="shared" si="7"/>
        <v>-47.806396970169722</v>
      </c>
    </row>
    <row r="213" spans="1:6" x14ac:dyDescent="0.25">
      <c r="A213">
        <f>'10'!H214+'20'!H214+'30'!H214+'40'!H214+'50'!H214</f>
        <v>-1.6237900636439703E-3</v>
      </c>
      <c r="B213">
        <f>'10'!I214+'20'!I214+'30'!I214+'40'!I214+'50'!I214</f>
        <v>-3.0374425471237747E-3</v>
      </c>
      <c r="C213">
        <f t="shared" si="6"/>
        <v>-49.258145708091732</v>
      </c>
      <c r="D213">
        <f>'10'!J214+'20'!J214+'30'!J214+'40'!J214+'50'!J214</f>
        <v>-1.6364170162010017E-3</v>
      </c>
      <c r="E213">
        <f>'10'!K214+'20'!K214+'30'!K214+'40'!K214+'50'!K214</f>
        <v>-3.0335754179590274E-3</v>
      </c>
      <c r="F213">
        <f t="shared" si="7"/>
        <v>-49.251674575874276</v>
      </c>
    </row>
    <row r="214" spans="1:6" x14ac:dyDescent="0.25">
      <c r="A214">
        <f>'10'!H215+'20'!H215+'30'!H215+'40'!H215+'50'!H215</f>
        <v>-1.7793597705170502E-3</v>
      </c>
      <c r="B214">
        <f>'10'!I215+'20'!I215+'30'!I215+'40'!I215+'50'!I215</f>
        <v>-2.0844095978242898E-3</v>
      </c>
      <c r="C214">
        <f t="shared" si="6"/>
        <v>-51.243089126854144</v>
      </c>
      <c r="D214">
        <f>'10'!J215+'20'!J215+'30'!J215+'40'!J215+'50'!J215</f>
        <v>-1.8105198634229382E-3</v>
      </c>
      <c r="E214">
        <f>'10'!K215+'20'!K215+'30'!K215+'40'!K215+'50'!K215</f>
        <v>-2.1634969153867907E-3</v>
      </c>
      <c r="F214">
        <f t="shared" si="7"/>
        <v>-50.99157806680455</v>
      </c>
    </row>
    <row r="215" spans="1:6" x14ac:dyDescent="0.25">
      <c r="A215">
        <f>'10'!H216+'20'!H216+'30'!H216+'40'!H216+'50'!H216</f>
        <v>-1.7071408093878057E-3</v>
      </c>
      <c r="B215">
        <f>'10'!I216+'20'!I216+'30'!I216+'40'!I216+'50'!I216</f>
        <v>-1.273502148444761E-3</v>
      </c>
      <c r="C215">
        <f t="shared" si="6"/>
        <v>-53.433137928584316</v>
      </c>
      <c r="D215">
        <f>'10'!J216+'20'!J216+'30'!J216+'40'!J216+'50'!J216</f>
        <v>-1.7220890212891454E-3</v>
      </c>
      <c r="E215">
        <f>'10'!K216+'20'!K216+'30'!K216+'40'!K216+'50'!K216</f>
        <v>-1.3073216648817661E-3</v>
      </c>
      <c r="F215">
        <f t="shared" si="7"/>
        <v>-53.302480634268122</v>
      </c>
    </row>
    <row r="216" spans="1:6" x14ac:dyDescent="0.25">
      <c r="A216">
        <f>'10'!H217+'20'!H217+'30'!H217+'40'!H217+'50'!H217</f>
        <v>-1.3740273355330387E-3</v>
      </c>
      <c r="B216">
        <f>'10'!I217+'20'!I217+'30'!I217+'40'!I217+'50'!I217</f>
        <v>-5.1646936874274671E-4</v>
      </c>
      <c r="C216">
        <f t="shared" si="6"/>
        <v>-56.66614855693939</v>
      </c>
      <c r="D216">
        <f>'10'!J217+'20'!J217+'30'!J217+'40'!J217+'50'!J217</f>
        <v>-1.4035456199320757E-3</v>
      </c>
      <c r="E216">
        <f>'10'!K217+'20'!K217+'30'!K217+'40'!K217+'50'!K217</f>
        <v>-5.5637927521340986E-4</v>
      </c>
      <c r="F216">
        <f t="shared" si="7"/>
        <v>-56.421607454264262</v>
      </c>
    </row>
    <row r="217" spans="1:6" x14ac:dyDescent="0.25">
      <c r="A217">
        <f>'10'!H218+'20'!H218+'30'!H218+'40'!H218+'50'!H218</f>
        <v>-8.5739344208351164E-4</v>
      </c>
      <c r="B217">
        <f>'10'!I218+'20'!I218+'30'!I218+'40'!I218+'50'!I218</f>
        <v>7.5312781891959341E-5</v>
      </c>
      <c r="C217">
        <f t="shared" si="6"/>
        <v>-61.303016470830734</v>
      </c>
      <c r="D217">
        <f>'10'!J218+'20'!J218+'30'!J218+'40'!J218+'50'!J218</f>
        <v>-9.244395782315013E-4</v>
      </c>
      <c r="E217">
        <f>'10'!K218+'20'!K218+'30'!K218+'40'!K218+'50'!K218</f>
        <v>7.1186297564893291E-6</v>
      </c>
      <c r="F217">
        <f t="shared" si="7"/>
        <v>-60.682171867267627</v>
      </c>
    </row>
    <row r="218" spans="1:6" x14ac:dyDescent="0.25">
      <c r="A218">
        <f>'10'!H219+'20'!H219+'30'!H219+'40'!H219+'50'!H219</f>
        <v>-2.4316274685867766E-4</v>
      </c>
      <c r="B218">
        <f>'10'!I219+'20'!I219+'30'!I219+'40'!I219+'50'!I219</f>
        <v>3.8555098730291013E-4</v>
      </c>
      <c r="C218">
        <f t="shared" si="6"/>
        <v>-66.824010962612334</v>
      </c>
      <c r="D218">
        <f>'10'!J219+'20'!J219+'30'!J219+'40'!J219+'50'!J219</f>
        <v>-3.0815154577609229E-4</v>
      </c>
      <c r="E218">
        <f>'10'!K219+'20'!K219+'30'!K219+'40'!K219+'50'!K219</f>
        <v>3.2576430951903842E-4</v>
      </c>
      <c r="F218">
        <f t="shared" si="7"/>
        <v>-66.966316406741143</v>
      </c>
    </row>
    <row r="219" spans="1:6" x14ac:dyDescent="0.25">
      <c r="A219">
        <f>'10'!H220+'20'!H220+'30'!H220+'40'!H220+'50'!H220</f>
        <v>4.7324151732751015E-4</v>
      </c>
      <c r="B219">
        <f>'10'!I220+'20'!I220+'30'!I220+'40'!I220+'50'!I220</f>
        <v>4.8274116331422138E-4</v>
      </c>
      <c r="C219">
        <f t="shared" si="6"/>
        <v>-63.400870647721803</v>
      </c>
      <c r="D219">
        <f>'10'!J220+'20'!J220+'30'!J220+'40'!J220+'50'!J220</f>
        <v>3.4590409543670884E-4</v>
      </c>
      <c r="E219">
        <f>'10'!K220+'20'!K220+'30'!K220+'40'!K220+'50'!K220</f>
        <v>4.3712185573135584E-4</v>
      </c>
      <c r="F219">
        <f t="shared" si="7"/>
        <v>-65.076235796839953</v>
      </c>
    </row>
    <row r="220" spans="1:6" x14ac:dyDescent="0.25">
      <c r="A220">
        <f>'10'!H221+'20'!H221+'30'!H221+'40'!H221+'50'!H221</f>
        <v>1.1151297156718092E-3</v>
      </c>
      <c r="B220">
        <f>'10'!I221+'20'!I221+'30'!I221+'40'!I221+'50'!I221</f>
        <v>3.0285435128574601E-4</v>
      </c>
      <c r="C220">
        <f t="shared" si="6"/>
        <v>-58.744422788935999</v>
      </c>
      <c r="D220">
        <f>'10'!J221+'20'!J221+'30'!J221+'40'!J221+'50'!J221</f>
        <v>9.7645295294980375E-4</v>
      </c>
      <c r="E220">
        <f>'10'!K221+'20'!K221+'30'!K221+'40'!K221+'50'!K221</f>
        <v>2.6612915105025644E-4</v>
      </c>
      <c r="F220">
        <f t="shared" si="7"/>
        <v>-59.895791471921044</v>
      </c>
    </row>
    <row r="221" spans="1:6" x14ac:dyDescent="0.25">
      <c r="A221">
        <f>'10'!H222+'20'!H222+'30'!H222+'40'!H222+'50'!H222</f>
        <v>1.6580608577280497E-3</v>
      </c>
      <c r="B221">
        <f>'10'!I222+'20'!I222+'30'!I222+'40'!I222+'50'!I222</f>
        <v>-1.0862468500462321E-4</v>
      </c>
      <c r="C221">
        <f t="shared" si="6"/>
        <v>-55.589390782905198</v>
      </c>
      <c r="D221">
        <f>'10'!J222+'20'!J222+'30'!J222+'40'!J222+'50'!J222</f>
        <v>1.5598189776890304E-3</v>
      </c>
      <c r="E221">
        <f>'10'!K222+'20'!K222+'30'!K222+'40'!K222+'50'!K222</f>
        <v>-1.0992209881558964E-4</v>
      </c>
      <c r="F221">
        <f t="shared" si="7"/>
        <v>-56.117001575210352</v>
      </c>
    </row>
    <row r="222" spans="1:6" x14ac:dyDescent="0.25">
      <c r="A222">
        <f>'10'!H223+'20'!H223+'30'!H223+'40'!H223+'50'!H223</f>
        <v>1.9868841254711738E-3</v>
      </c>
      <c r="B222">
        <f>'10'!I223+'20'!I223+'30'!I223+'40'!I223+'50'!I223</f>
        <v>-7.224612939821858E-4</v>
      </c>
      <c r="C222">
        <f t="shared" si="6"/>
        <v>-53.49725623511933</v>
      </c>
      <c r="D222">
        <f>'10'!J223+'20'!J223+'30'!J223+'40'!J223+'50'!J223</f>
        <v>1.9319223519510915E-3</v>
      </c>
      <c r="E222">
        <f>'10'!K223+'20'!K223+'30'!K223+'40'!K223+'50'!K223</f>
        <v>-6.7953933115082903E-4</v>
      </c>
      <c r="F222">
        <f t="shared" si="7"/>
        <v>-53.773614594471326</v>
      </c>
    </row>
    <row r="223" spans="1:6" x14ac:dyDescent="0.25">
      <c r="A223">
        <f>'10'!H224+'20'!H224+'30'!H224+'40'!H224+'50'!H224</f>
        <v>2.1314434860219599E-3</v>
      </c>
      <c r="B223">
        <f>'10'!I224+'20'!I224+'30'!I224+'40'!I224+'50'!I224</f>
        <v>-1.3946605295953596E-3</v>
      </c>
      <c r="C223">
        <f t="shared" si="6"/>
        <v>-51.87880501983323</v>
      </c>
      <c r="D223">
        <f>'10'!J224+'20'!J224+'30'!J224+'40'!J224+'50'!J224</f>
        <v>2.059874368136374E-3</v>
      </c>
      <c r="E223">
        <f>'10'!K224+'20'!K224+'30'!K224+'40'!K224+'50'!K224</f>
        <v>-1.366487034408746E-3</v>
      </c>
      <c r="F223">
        <f t="shared" si="7"/>
        <v>-52.139325461055336</v>
      </c>
    </row>
    <row r="224" spans="1:6" x14ac:dyDescent="0.25">
      <c r="A224">
        <f>'10'!H225+'20'!H225+'30'!H225+'40'!H225+'50'!H225</f>
        <v>1.9802842749570299E-3</v>
      </c>
      <c r="B224">
        <f>'10'!I225+'20'!I225+'30'!I225+'40'!I225+'50'!I225</f>
        <v>-2.1669128416970302E-3</v>
      </c>
      <c r="C224">
        <f t="shared" si="6"/>
        <v>-50.646420385814785</v>
      </c>
      <c r="D224">
        <f>'10'!J225+'20'!J225+'30'!J225+'40'!J225+'50'!J225</f>
        <v>1.9404445037608353E-3</v>
      </c>
      <c r="E224">
        <f>'10'!K225+'20'!K225+'30'!K225+'40'!K225+'50'!K225</f>
        <v>-2.1373088797007967E-3</v>
      </c>
      <c r="F224">
        <f t="shared" si="7"/>
        <v>-50.791770358736514</v>
      </c>
    </row>
    <row r="225" spans="1:6" x14ac:dyDescent="0.25">
      <c r="A225">
        <f>'10'!H226+'20'!H226+'30'!H226+'40'!H226+'50'!H226</f>
        <v>1.5668618220727529E-3</v>
      </c>
      <c r="B225">
        <f>'10'!I226+'20'!I226+'30'!I226+'40'!I226+'50'!I226</f>
        <v>-2.8646176535718102E-3</v>
      </c>
      <c r="C225">
        <f t="shared" si="6"/>
        <v>-49.721983793334928</v>
      </c>
      <c r="D225">
        <f>'10'!J226+'20'!J226+'30'!J226+'40'!J226+'50'!J226</f>
        <v>1.5588625229571952E-3</v>
      </c>
      <c r="E225">
        <f>'10'!K226+'20'!K226+'30'!K226+'40'!K226+'50'!K226</f>
        <v>-2.7978923355533661E-3</v>
      </c>
      <c r="F225">
        <f t="shared" si="7"/>
        <v>-49.889265565585987</v>
      </c>
    </row>
    <row r="226" spans="1:6" x14ac:dyDescent="0.25">
      <c r="A226">
        <f>'10'!H227+'20'!H227+'30'!H227+'40'!H227+'50'!H227</f>
        <v>9.8001323472222566E-4</v>
      </c>
      <c r="B226">
        <f>'10'!I227+'20'!I227+'30'!I227+'40'!I227+'50'!I227</f>
        <v>-3.3872006304473956E-3</v>
      </c>
      <c r="C226">
        <f t="shared" si="6"/>
        <v>-49.05404713339496</v>
      </c>
      <c r="D226">
        <f>'10'!J227+'20'!J227+'30'!J227+'40'!J227+'50'!J227</f>
        <v>9.4049139756301908E-4</v>
      </c>
      <c r="E226">
        <f>'10'!K227+'20'!K227+'30'!K227+'40'!K227+'50'!K227</f>
        <v>-3.3163659155270829E-3</v>
      </c>
      <c r="F226">
        <f t="shared" si="7"/>
        <v>-49.250809582703418</v>
      </c>
    </row>
    <row r="227" spans="1:6" x14ac:dyDescent="0.25">
      <c r="A227">
        <f>'10'!H228+'20'!H228+'30'!H228+'40'!H228+'50'!H228</f>
        <v>2.1780209317249566E-4</v>
      </c>
      <c r="B227">
        <f>'10'!I228+'20'!I228+'30'!I228+'40'!I228+'50'!I228</f>
        <v>-3.6915868901701366E-3</v>
      </c>
      <c r="C227">
        <f t="shared" si="6"/>
        <v>-48.640646772422983</v>
      </c>
      <c r="D227">
        <f>'10'!J228+'20'!J228+'30'!J228+'40'!J228+'50'!J228</f>
        <v>1.9312712081180552E-4</v>
      </c>
      <c r="E227">
        <f>'10'!K228+'20'!K228+'30'!K228+'40'!K228+'50'!K228</f>
        <v>-3.6261041504054761E-3</v>
      </c>
      <c r="F227">
        <f t="shared" si="7"/>
        <v>-48.798892540672796</v>
      </c>
    </row>
    <row r="228" spans="1:6" x14ac:dyDescent="0.25">
      <c r="A228">
        <f>'10'!H229+'20'!H229+'30'!H229+'40'!H229+'50'!H229</f>
        <v>-7.2297120370540279E-4</v>
      </c>
      <c r="B228">
        <f>'10'!I229+'20'!I229+'30'!I229+'40'!I229+'50'!I229</f>
        <v>-3.835199637024533E-3</v>
      </c>
      <c r="C228">
        <f t="shared" si="6"/>
        <v>-48.172589328241131</v>
      </c>
      <c r="D228">
        <f>'10'!J229+'20'!J229+'30'!J229+'40'!J229+'50'!J229</f>
        <v>-7.4213126542890795E-4</v>
      </c>
      <c r="E228">
        <f>'10'!K229+'20'!K229+'30'!K229+'40'!K229+'50'!K229</f>
        <v>-3.7125647791152192E-3</v>
      </c>
      <c r="F228">
        <f t="shared" si="7"/>
        <v>-48.436357492475032</v>
      </c>
    </row>
    <row r="229" spans="1:6" x14ac:dyDescent="0.25">
      <c r="A229">
        <f>'10'!H230+'20'!H230+'30'!H230+'40'!H230+'50'!H230</f>
        <v>-1.7027650045335475E-3</v>
      </c>
      <c r="B229">
        <f>'10'!I230+'20'!I230+'30'!I230+'40'!I230+'50'!I230</f>
        <v>-3.650240796934533E-3</v>
      </c>
      <c r="C229">
        <f t="shared" si="6"/>
        <v>-47.898509888104201</v>
      </c>
      <c r="D229">
        <f>'10'!J230+'20'!J230+'30'!J230+'40'!J230+'50'!J230</f>
        <v>-1.670707003735972E-3</v>
      </c>
      <c r="E229">
        <f>'10'!K230+'20'!K230+'30'!K230+'40'!K230+'50'!K230</f>
        <v>-3.5713693383941474E-3</v>
      </c>
      <c r="F229">
        <f t="shared" si="7"/>
        <v>-48.0838298923357</v>
      </c>
    </row>
    <row r="230" spans="1:6" x14ac:dyDescent="0.25">
      <c r="A230">
        <f>'10'!H231+'20'!H231+'30'!H231+'40'!H231+'50'!H231</f>
        <v>-2.5983186298608324E-3</v>
      </c>
      <c r="B230">
        <f>'10'!I231+'20'!I231+'30'!I231+'40'!I231+'50'!I231</f>
        <v>-3.2214263654770396E-3</v>
      </c>
      <c r="C230">
        <f t="shared" si="6"/>
        <v>-47.662718564153288</v>
      </c>
      <c r="D230">
        <f>'10'!J231+'20'!J231+'30'!J231+'40'!J231+'50'!J231</f>
        <v>-2.561260398246393E-3</v>
      </c>
      <c r="E230">
        <f>'10'!K231+'20'!K231+'30'!K231+'40'!K231+'50'!K231</f>
        <v>-3.1699736828986842E-3</v>
      </c>
      <c r="F230">
        <f t="shared" si="7"/>
        <v>-47.796620589223252</v>
      </c>
    </row>
    <row r="231" spans="1:6" x14ac:dyDescent="0.25">
      <c r="A231">
        <f>'10'!H232+'20'!H232+'30'!H232+'40'!H232+'50'!H232</f>
        <v>-3.3700454005777918E-3</v>
      </c>
      <c r="B231">
        <f>'10'!I232+'20'!I232+'30'!I232+'40'!I232+'50'!I232</f>
        <v>-2.574986281348118E-3</v>
      </c>
      <c r="C231">
        <f t="shared" si="6"/>
        <v>-47.450229071222196</v>
      </c>
      <c r="D231">
        <f>'10'!J232+'20'!J232+'30'!J232+'40'!J232+'50'!J232</f>
        <v>-3.3231909143948087E-3</v>
      </c>
      <c r="E231">
        <f>'10'!K232+'20'!K232+'30'!K232+'40'!K232+'50'!K232</f>
        <v>-2.560588568437619E-3</v>
      </c>
      <c r="F231">
        <f t="shared" si="7"/>
        <v>-47.544821090777056</v>
      </c>
    </row>
    <row r="232" spans="1:6" x14ac:dyDescent="0.25">
      <c r="A232">
        <f>'10'!H233+'20'!H233+'30'!H233+'40'!H233+'50'!H233</f>
        <v>-3.9948496861534656E-3</v>
      </c>
      <c r="B232">
        <f>'10'!I233+'20'!I233+'30'!I233+'40'!I233+'50'!I233</f>
        <v>-1.7015417962883744E-3</v>
      </c>
      <c r="C232">
        <f t="shared" si="6"/>
        <v>-47.245949193989311</v>
      </c>
      <c r="D232">
        <f>'10'!J233+'20'!J233+'30'!J233+'40'!J233+'50'!J233</f>
        <v>-3.9426577193267002E-3</v>
      </c>
      <c r="E232">
        <f>'10'!K233+'20'!K233+'30'!K233+'40'!K233+'50'!K233</f>
        <v>-1.6626454485884777E-3</v>
      </c>
      <c r="F232">
        <f t="shared" si="7"/>
        <v>-47.373368037733179</v>
      </c>
    </row>
    <row r="233" spans="1:6" x14ac:dyDescent="0.25">
      <c r="A233">
        <f>'10'!H234+'20'!H234+'30'!H234+'40'!H234+'50'!H234</f>
        <v>-4.2905239089122051E-3</v>
      </c>
      <c r="B233">
        <f>'10'!I234+'20'!I234+'30'!I234+'40'!I234+'50'!I234</f>
        <v>-6.6019835388942717E-4</v>
      </c>
      <c r="C233">
        <f t="shared" si="6"/>
        <v>-47.248163657200671</v>
      </c>
      <c r="D233">
        <f>'10'!J234+'20'!J234+'30'!J234+'40'!J234+'50'!J234</f>
        <v>-4.2725340184117449E-3</v>
      </c>
      <c r="E233">
        <f>'10'!K234+'20'!K234+'30'!K234+'40'!K234+'50'!K234</f>
        <v>-7.1430264794261167E-4</v>
      </c>
      <c r="F233">
        <f t="shared" si="7"/>
        <v>-47.266566337586454</v>
      </c>
    </row>
    <row r="234" spans="1:6" x14ac:dyDescent="0.25">
      <c r="A234">
        <f>'10'!H235+'20'!H235+'30'!H235+'40'!H235+'50'!H235</f>
        <v>-4.3512195698854322E-3</v>
      </c>
      <c r="B234">
        <f>'10'!I235+'20'!I235+'30'!I235+'40'!I235+'50'!I235</f>
        <v>3.2022673552371491E-4</v>
      </c>
      <c r="C234">
        <f t="shared" si="6"/>
        <v>-47.204321313855274</v>
      </c>
      <c r="D234">
        <f>'10'!J235+'20'!J235+'30'!J235+'40'!J235+'50'!J235</f>
        <v>-4.3488680329811557E-3</v>
      </c>
      <c r="E234">
        <f>'10'!K235+'20'!K235+'30'!K235+'40'!K235+'50'!K235</f>
        <v>2.5996949613287836E-4</v>
      </c>
      <c r="F234">
        <f t="shared" si="7"/>
        <v>-47.216983619527014</v>
      </c>
    </row>
    <row r="235" spans="1:6" x14ac:dyDescent="0.25">
      <c r="A235">
        <f>'10'!H236+'20'!H236+'30'!H236+'40'!H236+'50'!H236</f>
        <v>-4.1557707505443173E-3</v>
      </c>
      <c r="B235">
        <f>'10'!I236+'20'!I236+'30'!I236+'40'!I236+'50'!I236</f>
        <v>1.2185238848505392E-3</v>
      </c>
      <c r="C235">
        <f t="shared" si="6"/>
        <v>-47.268775827186033</v>
      </c>
      <c r="D235">
        <f>'10'!J236+'20'!J236+'30'!J236+'40'!J236+'50'!J236</f>
        <v>-4.2130361520313162E-3</v>
      </c>
      <c r="E235">
        <f>'10'!K236+'20'!K236+'30'!K236+'40'!K236+'50'!K236</f>
        <v>1.1803400718971911E-3</v>
      </c>
      <c r="F235">
        <f t="shared" si="7"/>
        <v>-47.179928069482969</v>
      </c>
    </row>
    <row r="236" spans="1:6" x14ac:dyDescent="0.25">
      <c r="A236">
        <f>'10'!H237+'20'!H237+'30'!H237+'40'!H237+'50'!H237</f>
        <v>-3.7394372405829411E-3</v>
      </c>
      <c r="B236">
        <f>'10'!I237+'20'!I237+'30'!I237+'40'!I237+'50'!I237</f>
        <v>2.1416664622890972E-3</v>
      </c>
      <c r="C236">
        <f t="shared" si="6"/>
        <v>-47.311851469043191</v>
      </c>
      <c r="D236">
        <f>'10'!J237+'20'!J237+'30'!J237+'40'!J237+'50'!J237</f>
        <v>-3.8171222616602859E-3</v>
      </c>
      <c r="E236">
        <f>'10'!K237+'20'!K237+'30'!K237+'40'!K237+'50'!K237</f>
        <v>2.1099545475782009E-3</v>
      </c>
      <c r="F236">
        <f t="shared" si="7"/>
        <v>-47.207362758088735</v>
      </c>
    </row>
    <row r="237" spans="1:6" x14ac:dyDescent="0.25">
      <c r="A237">
        <f>'10'!H238+'20'!H238+'30'!H238+'40'!H238+'50'!H238</f>
        <v>-3.0524806174236892E-3</v>
      </c>
      <c r="B237">
        <f>'10'!I238+'20'!I238+'30'!I238+'40'!I238+'50'!I238</f>
        <v>2.866296350088113E-3</v>
      </c>
      <c r="C237">
        <f t="shared" si="6"/>
        <v>-47.561365173803694</v>
      </c>
      <c r="D237">
        <f>'10'!J238+'20'!J238+'30'!J238+'40'!J238+'50'!J238</f>
        <v>-3.1516877473028713E-3</v>
      </c>
      <c r="E237">
        <f>'10'!K238+'20'!K238+'30'!K238+'40'!K238+'50'!K238</f>
        <v>2.8476165454222684E-3</v>
      </c>
      <c r="F237">
        <f t="shared" si="7"/>
        <v>-47.437139820397761</v>
      </c>
    </row>
    <row r="238" spans="1:6" x14ac:dyDescent="0.25">
      <c r="A238">
        <f>'10'!H239+'20'!H239+'30'!H239+'40'!H239+'50'!H239</f>
        <v>-2.2869672577393273E-3</v>
      </c>
      <c r="B238">
        <f>'10'!I239+'20'!I239+'30'!I239+'40'!I239+'50'!I239</f>
        <v>3.4336022139900501E-3</v>
      </c>
      <c r="C238">
        <f t="shared" si="6"/>
        <v>-47.690444401391112</v>
      </c>
      <c r="D238">
        <f>'10'!J239+'20'!J239+'30'!J239+'40'!J239+'50'!J239</f>
        <v>-2.3496232552264948E-3</v>
      </c>
      <c r="E238">
        <f>'10'!K239+'20'!K239+'30'!K239+'40'!K239+'50'!K239</f>
        <v>3.4307450815202491E-3</v>
      </c>
      <c r="F238">
        <f t="shared" si="7"/>
        <v>-47.62186388077361</v>
      </c>
    </row>
    <row r="239" spans="1:6" x14ac:dyDescent="0.25">
      <c r="A239">
        <f>'10'!H240+'20'!H240+'30'!H240+'40'!H240+'50'!H240</f>
        <v>-1.3970285003384447E-3</v>
      </c>
      <c r="B239">
        <f>'10'!I240+'20'!I240+'30'!I240+'40'!I240+'50'!I240</f>
        <v>3.7638691061012393E-3</v>
      </c>
      <c r="C239">
        <f t="shared" si="6"/>
        <v>-47.92678090259227</v>
      </c>
      <c r="D239">
        <f>'10'!J240+'20'!J240+'30'!J240+'40'!J240+'50'!J240</f>
        <v>-1.4004259760147999E-3</v>
      </c>
      <c r="E239">
        <f>'10'!K240+'20'!K240+'30'!K240+'40'!K240+'50'!K240</f>
        <v>3.7388325541383252E-3</v>
      </c>
      <c r="F239">
        <f t="shared" si="7"/>
        <v>-47.975099996520441</v>
      </c>
    </row>
    <row r="240" spans="1:6" x14ac:dyDescent="0.25">
      <c r="A240">
        <f>'10'!H241+'20'!H241+'30'!H241+'40'!H241+'50'!H241</f>
        <v>-4.0941384758055302E-4</v>
      </c>
      <c r="B240">
        <f>'10'!I241+'20'!I241+'30'!I241+'40'!I241+'50'!I241</f>
        <v>3.9028123419492192E-3</v>
      </c>
      <c r="C240">
        <f t="shared" si="6"/>
        <v>-48.124915784710751</v>
      </c>
      <c r="D240">
        <f>'10'!J241+'20'!J241+'30'!J241+'40'!J241+'50'!J241</f>
        <v>-3.9931603098148391E-4</v>
      </c>
      <c r="E240">
        <f>'10'!K241+'20'!K241+'30'!K241+'40'!K241+'50'!K241</f>
        <v>3.850383628589618E-3</v>
      </c>
      <c r="F240">
        <f t="shared" si="7"/>
        <v>-48.243459370372157</v>
      </c>
    </row>
    <row r="241" spans="1:6" x14ac:dyDescent="0.25">
      <c r="A241">
        <f>'10'!H242+'20'!H242+'30'!H242+'40'!H242+'50'!H242</f>
        <v>5.5103101333804508E-4</v>
      </c>
      <c r="B241">
        <f>'10'!I242+'20'!I242+'30'!I242+'40'!I242+'50'!I242</f>
        <v>3.762186188463329E-3</v>
      </c>
      <c r="C241">
        <f t="shared" si="6"/>
        <v>-48.399013891343976</v>
      </c>
      <c r="D241">
        <f>'10'!J242+'20'!J242+'30'!J242+'40'!J242+'50'!J242</f>
        <v>6.3312994602977282E-4</v>
      </c>
      <c r="E241">
        <f>'10'!K242+'20'!K242+'30'!K242+'40'!K242+'50'!K242</f>
        <v>3.6304840578549715E-3</v>
      </c>
      <c r="F241">
        <f t="shared" si="7"/>
        <v>-48.670596800084581</v>
      </c>
    </row>
    <row r="242" spans="1:6" x14ac:dyDescent="0.25">
      <c r="A242">
        <f>'10'!H243+'20'!H243+'30'!H243+'40'!H243+'50'!H243</f>
        <v>1.4167270891603534E-3</v>
      </c>
      <c r="B242">
        <f>'10'!I243+'20'!I243+'30'!I243+'40'!I243+'50'!I243</f>
        <v>3.4256911065165033E-3</v>
      </c>
      <c r="C242">
        <f t="shared" si="6"/>
        <v>-48.619350380230522</v>
      </c>
      <c r="D242">
        <f>'10'!J243+'20'!J243+'30'!J243+'40'!J243+'50'!J243</f>
        <v>1.4807230108751538E-3</v>
      </c>
      <c r="E242">
        <f>'10'!K243+'20'!K243+'30'!K243+'40'!K243+'50'!K243</f>
        <v>3.2933722919418445E-3</v>
      </c>
      <c r="F242">
        <f t="shared" si="7"/>
        <v>-48.847609876484427</v>
      </c>
    </row>
    <row r="243" spans="1:6" x14ac:dyDescent="0.25">
      <c r="A243">
        <f>'10'!H244+'20'!H244+'30'!H244+'40'!H244+'50'!H244</f>
        <v>2.1730705473540783E-3</v>
      </c>
      <c r="B243">
        <f>'10'!I244+'20'!I244+'30'!I244+'40'!I244+'50'!I244</f>
        <v>2.8613971263389032E-3</v>
      </c>
      <c r="C243">
        <f t="shared" si="6"/>
        <v>-48.890795062562631</v>
      </c>
      <c r="D243">
        <f>'10'!J244+'20'!J244+'30'!J244+'40'!J244+'50'!J244</f>
        <v>2.1428159736885835E-3</v>
      </c>
      <c r="E243">
        <f>'10'!K244+'20'!K244+'30'!K244+'40'!K244+'50'!K244</f>
        <v>2.747292155514662E-3</v>
      </c>
      <c r="F243">
        <f t="shared" si="7"/>
        <v>-49.158072685031733</v>
      </c>
    </row>
    <row r="244" spans="1:6" x14ac:dyDescent="0.25">
      <c r="A244">
        <f>'10'!H245+'20'!H245+'30'!H245+'40'!H245+'50'!H245</f>
        <v>2.778473015181662E-3</v>
      </c>
      <c r="B244">
        <f>'10'!I245+'20'!I245+'30'!I245+'40'!I245+'50'!I245</f>
        <v>2.107836595019104E-3</v>
      </c>
      <c r="C244">
        <f t="shared" si="6"/>
        <v>-49.149633135302423</v>
      </c>
      <c r="D244">
        <f>'10'!J245+'20'!J245+'30'!J245+'40'!J245+'50'!J245</f>
        <v>2.7747834632306082E-3</v>
      </c>
      <c r="E244">
        <f>'10'!K245+'20'!K245+'30'!K245+'40'!K245+'50'!K245</f>
        <v>2.0870424051338812E-3</v>
      </c>
      <c r="F244">
        <f t="shared" si="7"/>
        <v>-49.188266872423625</v>
      </c>
    </row>
    <row r="245" spans="1:6" x14ac:dyDescent="0.25">
      <c r="A245">
        <f>'10'!H246+'20'!H246+'30'!H246+'40'!H246+'50'!H246</f>
        <v>3.1360854466731224E-3</v>
      </c>
      <c r="B245">
        <f>'10'!I246+'20'!I246+'30'!I246+'40'!I246+'50'!I246</f>
        <v>1.2591676691154807E-3</v>
      </c>
      <c r="C245">
        <f t="shared" si="6"/>
        <v>-49.423135452773124</v>
      </c>
      <c r="D245">
        <f>'10'!J246+'20'!J246+'30'!J246+'40'!J246+'50'!J246</f>
        <v>3.1208541559891697E-3</v>
      </c>
      <c r="E245">
        <f>'10'!K246+'20'!K246+'30'!K246+'40'!K246+'50'!K246</f>
        <v>1.2754931497905406E-3</v>
      </c>
      <c r="F245">
        <f t="shared" si="7"/>
        <v>-49.443689094737323</v>
      </c>
    </row>
    <row r="246" spans="1:6" x14ac:dyDescent="0.25">
      <c r="A246">
        <f>'10'!H247+'20'!H247+'30'!H247+'40'!H247+'50'!H247</f>
        <v>3.2796415303002276E-3</v>
      </c>
      <c r="B246">
        <f>'10'!I247+'20'!I247+'30'!I247+'40'!I247+'50'!I247</f>
        <v>4.1492328795905155E-4</v>
      </c>
      <c r="C246">
        <f t="shared" si="6"/>
        <v>-49.614509719280363</v>
      </c>
      <c r="D246">
        <f>'10'!J247+'20'!J247+'30'!J247+'40'!J247+'50'!J247</f>
        <v>3.2667791891893378E-3</v>
      </c>
      <c r="E246">
        <f>'10'!K247+'20'!K247+'30'!K247+'40'!K247+'50'!K247</f>
        <v>4.073629347505519E-4</v>
      </c>
      <c r="F246">
        <f t="shared" si="7"/>
        <v>-49.650592350904937</v>
      </c>
    </row>
    <row r="247" spans="1:6" x14ac:dyDescent="0.25">
      <c r="A247">
        <f>'10'!H248+'20'!H248+'30'!H248+'40'!H248+'50'!H248</f>
        <v>3.177083609586193E-3</v>
      </c>
      <c r="B247">
        <f>'10'!I248+'20'!I248+'30'!I248+'40'!I248+'50'!I248</f>
        <v>-4.5985798492319729E-4</v>
      </c>
      <c r="C247">
        <f t="shared" si="6"/>
        <v>-49.869381122213014</v>
      </c>
      <c r="D247">
        <f>'10'!J248+'20'!J248+'30'!J248+'40'!J248+'50'!J248</f>
        <v>3.1730200914436135E-3</v>
      </c>
      <c r="E247">
        <f>'10'!K248+'20'!K248+'30'!K248+'40'!K248+'50'!K248</f>
        <v>-4.6186398419701172E-4</v>
      </c>
      <c r="F247">
        <f t="shared" si="7"/>
        <v>-49.879488069590224</v>
      </c>
    </row>
    <row r="248" spans="1:6" x14ac:dyDescent="0.25">
      <c r="A248">
        <f>'10'!H249+'20'!H249+'30'!H249+'40'!H249+'50'!H249</f>
        <v>2.8824878633178863E-3</v>
      </c>
      <c r="B248">
        <f>'10'!I249+'20'!I249+'30'!I249+'40'!I249+'50'!I249</f>
        <v>-1.2506010839201925E-3</v>
      </c>
      <c r="C248">
        <f t="shared" si="6"/>
        <v>-50.055623284906368</v>
      </c>
      <c r="D248">
        <f>'10'!J249+'20'!J249+'30'!J249+'40'!J249+'50'!J249</f>
        <v>2.8816565502026862E-3</v>
      </c>
      <c r="E248">
        <f>'10'!K249+'20'!K249+'30'!K249+'40'!K249+'50'!K249</f>
        <v>-1.2717706734307857E-3</v>
      </c>
      <c r="F248">
        <f t="shared" si="7"/>
        <v>-50.034294429455564</v>
      </c>
    </row>
    <row r="249" spans="1:6" x14ac:dyDescent="0.25">
      <c r="A249">
        <f>'10'!H250+'20'!H250+'30'!H250+'40'!H250+'50'!H250</f>
        <v>2.4285187873023207E-3</v>
      </c>
      <c r="B249">
        <f>'10'!I250+'20'!I250+'30'!I250+'40'!I250+'50'!I250</f>
        <v>-1.9057656578871682E-3</v>
      </c>
      <c r="C249">
        <f t="shared" si="6"/>
        <v>-50.209232208241581</v>
      </c>
      <c r="D249">
        <f>'10'!J250+'20'!J250+'30'!J250+'40'!J250+'50'!J250</f>
        <v>2.4445051453813446E-3</v>
      </c>
      <c r="E249">
        <f>'10'!K250+'20'!K250+'30'!K250+'40'!K250+'50'!K250</f>
        <v>-1.907631276218729E-3</v>
      </c>
      <c r="F249">
        <f t="shared" si="7"/>
        <v>-50.17065956409369</v>
      </c>
    </row>
    <row r="250" spans="1:6" x14ac:dyDescent="0.25">
      <c r="A250">
        <f>'10'!H251+'20'!H251+'30'!H251+'40'!H251+'50'!H251</f>
        <v>1.8291604990392867E-3</v>
      </c>
      <c r="B250">
        <f>'10'!I251+'20'!I251+'30'!I251+'40'!I251+'50'!I251</f>
        <v>-2.378793154868246E-3</v>
      </c>
      <c r="C250">
        <f t="shared" si="6"/>
        <v>-50.45541120815426</v>
      </c>
      <c r="D250">
        <f>'10'!J251+'20'!J251+'30'!J251+'40'!J251+'50'!J251</f>
        <v>1.8540229493641234E-3</v>
      </c>
      <c r="E250">
        <f>'10'!K251+'20'!K251+'30'!K251+'40'!K251+'50'!K251</f>
        <v>-2.41475649589727E-3</v>
      </c>
      <c r="F250">
        <f t="shared" si="7"/>
        <v>-50.329928871239503</v>
      </c>
    </row>
    <row r="251" spans="1:6" x14ac:dyDescent="0.25">
      <c r="A251">
        <f>'10'!H252+'20'!H252+'30'!H252+'40'!H252+'50'!H252</f>
        <v>1.1970624625774972E-3</v>
      </c>
      <c r="B251">
        <f>'10'!I252+'20'!I252+'30'!I252+'40'!I252+'50'!I252</f>
        <v>-2.6596043408250889E-3</v>
      </c>
      <c r="C251">
        <f t="shared" si="6"/>
        <v>-50.702514529384089</v>
      </c>
      <c r="D251">
        <f>'10'!J252+'20'!J252+'30'!J252+'40'!J252+'50'!J252</f>
        <v>1.1789906575950318E-3</v>
      </c>
      <c r="E251">
        <f>'10'!K252+'20'!K252+'30'!K252+'40'!K252+'50'!K252</f>
        <v>-2.6643695040957519E-3</v>
      </c>
      <c r="F251">
        <f t="shared" si="7"/>
        <v>-50.711494099313626</v>
      </c>
    </row>
    <row r="252" spans="1:6" x14ac:dyDescent="0.25">
      <c r="A252">
        <f>'10'!H253+'20'!H253+'30'!H253+'40'!H253+'50'!H253</f>
        <v>4.4177970329169615E-4</v>
      </c>
      <c r="B252">
        <f>'10'!I253+'20'!I253+'30'!I253+'40'!I253+'50'!I253</f>
        <v>-2.7646145035237022E-3</v>
      </c>
      <c r="C252">
        <f t="shared" si="6"/>
        <v>-51.057801874529488</v>
      </c>
      <c r="D252">
        <f>'10'!J253+'20'!J253+'30'!J253+'40'!J253+'50'!J253</f>
        <v>4.4976607599617722E-4</v>
      </c>
      <c r="E252">
        <f>'10'!K253+'20'!K253+'30'!K253+'40'!K253+'50'!K253</f>
        <v>-2.7940771126763117E-3</v>
      </c>
      <c r="F252">
        <f t="shared" si="7"/>
        <v>-50.964132236221396</v>
      </c>
    </row>
    <row r="253" spans="1:6" x14ac:dyDescent="0.25">
      <c r="A253">
        <f>'10'!H254+'20'!H254+'30'!H254+'40'!H254+'50'!H254</f>
        <v>-2.2901697373344692E-4</v>
      </c>
      <c r="B253">
        <f>'10'!I254+'20'!I254+'30'!I254+'40'!I254+'50'!I254</f>
        <v>-2.672584113365537E-3</v>
      </c>
      <c r="C253">
        <f t="shared" si="6"/>
        <v>-51.429598690371066</v>
      </c>
      <c r="D253">
        <f>'10'!J254+'20'!J254+'30'!J254+'40'!J254+'50'!J254</f>
        <v>-2.289268072190574E-4</v>
      </c>
      <c r="E253">
        <f>'10'!K254+'20'!K254+'30'!K254+'40'!K254+'50'!K254</f>
        <v>-2.687069648710811E-3</v>
      </c>
      <c r="F253">
        <f t="shared" si="7"/>
        <v>-51.383012944150543</v>
      </c>
    </row>
    <row r="254" spans="1:6" x14ac:dyDescent="0.25">
      <c r="A254">
        <f>'10'!H255+'20'!H255+'30'!H255+'40'!H255+'50'!H255</f>
        <v>-8.5828184367754592E-4</v>
      </c>
      <c r="B254">
        <f>'10'!I255+'20'!I255+'30'!I255+'40'!I255+'50'!I255</f>
        <v>-2.4186774210307161E-3</v>
      </c>
      <c r="C254">
        <f t="shared" si="6"/>
        <v>-51.813355327235655</v>
      </c>
      <c r="D254">
        <f>'10'!J255+'20'!J255+'30'!J255+'40'!J255+'50'!J255</f>
        <v>-8.6941430109795461E-4</v>
      </c>
      <c r="E254">
        <f>'10'!K255+'20'!K255+'30'!K255+'40'!K255+'50'!K255</f>
        <v>-2.4291715468117525E-3</v>
      </c>
      <c r="F254">
        <f t="shared" si="7"/>
        <v>-51.767373856870414</v>
      </c>
    </row>
    <row r="255" spans="1:6" x14ac:dyDescent="0.25">
      <c r="A255">
        <f>'10'!H256+'20'!H256+'30'!H256+'40'!H256+'50'!H256</f>
        <v>-1.4186692488495781E-3</v>
      </c>
      <c r="B255">
        <f>'10'!I256+'20'!I256+'30'!I256+'40'!I256+'50'!I256</f>
        <v>-1.9967743164092779E-3</v>
      </c>
      <c r="C255">
        <f t="shared" si="6"/>
        <v>-52.218682854681816</v>
      </c>
      <c r="D255">
        <f>'10'!J256+'20'!J256+'30'!J256+'40'!J256+'50'!J256</f>
        <v>-1.414130362137646E-3</v>
      </c>
      <c r="E255">
        <f>'10'!K256+'20'!K256+'30'!K256+'40'!K256+'50'!K256</f>
        <v>-2.0224578990823599E-3</v>
      </c>
      <c r="F255">
        <f t="shared" si="7"/>
        <v>-52.153755308933654</v>
      </c>
    </row>
    <row r="256" spans="1:6" x14ac:dyDescent="0.25">
      <c r="A256">
        <f>'10'!H257+'20'!H257+'30'!H257+'40'!H257+'50'!H257</f>
        <v>-1.8457851848560341E-3</v>
      </c>
      <c r="B256">
        <f>'10'!I257+'20'!I257+'30'!I257+'40'!I257+'50'!I257</f>
        <v>-1.4538845197527505E-3</v>
      </c>
      <c r="C256">
        <f t="shared" si="6"/>
        <v>-52.58005604748314</v>
      </c>
      <c r="D256">
        <f>'10'!J257+'20'!J257+'30'!J257+'40'!J257+'50'!J257</f>
        <v>-1.8397821419627123E-3</v>
      </c>
      <c r="E256">
        <f>'10'!K257+'20'!K257+'30'!K257+'40'!K257+'50'!K257</f>
        <v>-1.4893291840983312E-3</v>
      </c>
      <c r="F256">
        <f t="shared" si="7"/>
        <v>-52.515871482028366</v>
      </c>
    </row>
    <row r="257" spans="1:6" x14ac:dyDescent="0.25">
      <c r="A257">
        <f>'10'!H258+'20'!H258+'30'!H258+'40'!H258+'50'!H258</f>
        <v>-2.1211646823717277E-3</v>
      </c>
      <c r="B257">
        <f>'10'!I258+'20'!I258+'30'!I258+'40'!I258+'50'!I258</f>
        <v>-8.4744701990375126E-4</v>
      </c>
      <c r="C257">
        <f t="shared" si="6"/>
        <v>-52.825370377333165</v>
      </c>
      <c r="D257">
        <f>'10'!J258+'20'!J258+'30'!J258+'40'!J258+'50'!J258</f>
        <v>-2.1239468675840994E-3</v>
      </c>
      <c r="E257">
        <f>'10'!K258+'20'!K258+'30'!K258+'40'!K258+'50'!K258</f>
        <v>-8.5673790258766736E-4</v>
      </c>
      <c r="F257">
        <f t="shared" si="7"/>
        <v>-52.802420766373565</v>
      </c>
    </row>
    <row r="258" spans="1:6" x14ac:dyDescent="0.25">
      <c r="A258">
        <f>'10'!H259+'20'!H259+'30'!H259+'40'!H259+'50'!H259</f>
        <v>-2.2306039883816836E-3</v>
      </c>
      <c r="B258">
        <f>'10'!I259+'20'!I259+'30'!I259+'40'!I259+'50'!I259</f>
        <v>-2.2324215624120911E-4</v>
      </c>
      <c r="C258">
        <f t="shared" si="6"/>
        <v>-52.98826667136305</v>
      </c>
      <c r="D258">
        <f>'10'!J259+'20'!J259+'30'!J259+'40'!J259+'50'!J259</f>
        <v>-2.2202058405336391E-3</v>
      </c>
      <c r="E258">
        <f>'10'!K259+'20'!K259+'30'!K259+'40'!K259+'50'!K259</f>
        <v>-2.1366502825042157E-4</v>
      </c>
      <c r="F258">
        <f t="shared" si="7"/>
        <v>-53.032098202369852</v>
      </c>
    </row>
    <row r="259" spans="1:6" x14ac:dyDescent="0.25">
      <c r="A259">
        <f>'10'!H260+'20'!H260+'30'!H260+'40'!H260+'50'!H260</f>
        <v>-2.1501228663551404E-3</v>
      </c>
      <c r="B259">
        <f>'10'!I260+'20'!I260+'30'!I260+'40'!I260+'50'!I260</f>
        <v>4.1069453571303239E-4</v>
      </c>
      <c r="C259">
        <f t="shared" ref="C259:C322" si="8">20*LOG10(SQRT((A259*A259)+(B259*B259)))</f>
        <v>-53.195105304539666</v>
      </c>
      <c r="D259">
        <f>'10'!J260+'20'!J260+'30'!J260+'40'!J260+'50'!J260</f>
        <v>-2.1311844594872871E-3</v>
      </c>
      <c r="E259">
        <f>'10'!K260+'20'!K260+'30'!K260+'40'!K260+'50'!K260</f>
        <v>4.1979792144282511E-4</v>
      </c>
      <c r="F259">
        <f t="shared" ref="F259:F322" si="9">20*LOG10(SQRT((D259*D259)+(E259*E259)))</f>
        <v>-53.262257252267354</v>
      </c>
    </row>
    <row r="260" spans="1:6" x14ac:dyDescent="0.25">
      <c r="A260">
        <f>'10'!H261+'20'!H261+'30'!H261+'40'!H261+'50'!H261</f>
        <v>-1.9037107449475402E-3</v>
      </c>
      <c r="B260">
        <f>'10'!I261+'20'!I261+'30'!I261+'40'!I261+'50'!I261</f>
        <v>1.0153072812600363E-3</v>
      </c>
      <c r="C260">
        <f t="shared" si="8"/>
        <v>-53.320837222695587</v>
      </c>
      <c r="D260">
        <f>'10'!J261+'20'!J261+'30'!J261+'40'!J261+'50'!J261</f>
        <v>-1.889053891269827E-3</v>
      </c>
      <c r="E260">
        <f>'10'!K261+'20'!K261+'30'!K261+'40'!K261+'50'!K261</f>
        <v>1.0027149913254721E-3</v>
      </c>
      <c r="F260">
        <f t="shared" si="9"/>
        <v>-53.39707451780184</v>
      </c>
    </row>
    <row r="261" spans="1:6" x14ac:dyDescent="0.25">
      <c r="A261">
        <f>'10'!H262+'20'!H262+'30'!H262+'40'!H262+'50'!H262</f>
        <v>-1.5153332536370734E-3</v>
      </c>
      <c r="B261">
        <f>'10'!I262+'20'!I262+'30'!I262+'40'!I262+'50'!I262</f>
        <v>1.4796255406445379E-3</v>
      </c>
      <c r="C261">
        <f t="shared" si="8"/>
        <v>-53.481865625557965</v>
      </c>
      <c r="D261">
        <f>'10'!J262+'20'!J262+'30'!J262+'40'!J262+'50'!J262</f>
        <v>-1.4877993829574613E-3</v>
      </c>
      <c r="E261">
        <f>'10'!K262+'20'!K262+'30'!K262+'40'!K262+'50'!K262</f>
        <v>1.4609256952728259E-3</v>
      </c>
      <c r="F261">
        <f t="shared" si="9"/>
        <v>-53.617253584013469</v>
      </c>
    </row>
    <row r="262" spans="1:6" x14ac:dyDescent="0.25">
      <c r="A262">
        <f>'10'!H263+'20'!H263+'30'!H263+'40'!H263+'50'!H263</f>
        <v>-1.0013626689098385E-3</v>
      </c>
      <c r="B262">
        <f>'10'!I263+'20'!I263+'30'!I263+'40'!I263+'50'!I263</f>
        <v>1.8207979451341852E-3</v>
      </c>
      <c r="C262">
        <f t="shared" si="8"/>
        <v>-53.647141081554949</v>
      </c>
      <c r="D262">
        <f>'10'!J263+'20'!J263+'30'!J263+'40'!J263+'50'!J263</f>
        <v>-9.8346265162126047E-4</v>
      </c>
      <c r="E262">
        <f>'10'!K263+'20'!K263+'30'!K263+'40'!K263+'50'!K263</f>
        <v>1.7958258476308152E-3</v>
      </c>
      <c r="F262">
        <f t="shared" si="9"/>
        <v>-53.775591187597357</v>
      </c>
    </row>
    <row r="263" spans="1:6" x14ac:dyDescent="0.25">
      <c r="A263">
        <f>'10'!H264+'20'!H264+'30'!H264+'40'!H264+'50'!H264</f>
        <v>-4.4779689139585229E-4</v>
      </c>
      <c r="B263">
        <f>'10'!I264+'20'!I264+'30'!I264+'40'!I264+'50'!I264</f>
        <v>1.9874494134168906E-3</v>
      </c>
      <c r="C263">
        <f t="shared" si="8"/>
        <v>-53.819019647179694</v>
      </c>
      <c r="D263">
        <f>'10'!J264+'20'!J264+'30'!J264+'40'!J264+'50'!J264</f>
        <v>-4.260076317112952E-4</v>
      </c>
      <c r="E263">
        <f>'10'!K264+'20'!K264+'30'!K264+'40'!K264+'50'!K264</f>
        <v>1.9735056486316102E-3</v>
      </c>
      <c r="F263">
        <f t="shared" si="9"/>
        <v>-53.897437644878892</v>
      </c>
    </row>
    <row r="264" spans="1:6" x14ac:dyDescent="0.25">
      <c r="A264">
        <f>'10'!H265+'20'!H265+'30'!H265+'40'!H265+'50'!H265</f>
        <v>1.3204987382775513E-4</v>
      </c>
      <c r="B264">
        <f>'10'!I265+'20'!I265+'30'!I265+'40'!I265+'50'!I265</f>
        <v>2.0018876305742004E-3</v>
      </c>
      <c r="C264">
        <f t="shared" si="8"/>
        <v>-53.952350589166606</v>
      </c>
      <c r="D264">
        <f>'10'!J265+'20'!J265+'30'!J265+'40'!J265+'50'!J265</f>
        <v>1.5974137378192292E-4</v>
      </c>
      <c r="E264">
        <f>'10'!K265+'20'!K265+'30'!K265+'40'!K265+'50'!K265</f>
        <v>1.9890171689284732E-3</v>
      </c>
      <c r="F264">
        <f t="shared" si="9"/>
        <v>-53.99930744463088</v>
      </c>
    </row>
    <row r="265" spans="1:6" x14ac:dyDescent="0.25">
      <c r="A265">
        <f>'10'!H266+'20'!H266+'30'!H266+'40'!H266+'50'!H266</f>
        <v>6.7610110950455074E-4</v>
      </c>
      <c r="B265">
        <f>'10'!I266+'20'!I266+'30'!I266+'40'!I266+'50'!I266</f>
        <v>1.8556128832413179E-3</v>
      </c>
      <c r="C265">
        <f t="shared" si="8"/>
        <v>-54.088895291403418</v>
      </c>
      <c r="D265">
        <f>'10'!J266+'20'!J266+'30'!J266+'40'!J266+'50'!J266</f>
        <v>6.9913584409898465E-4</v>
      </c>
      <c r="E265">
        <f>'10'!K266+'20'!K266+'30'!K266+'40'!K266+'50'!K266</f>
        <v>1.8360356110984314E-3</v>
      </c>
      <c r="F265">
        <f t="shared" si="9"/>
        <v>-54.134332073693699</v>
      </c>
    </row>
    <row r="266" spans="1:6" x14ac:dyDescent="0.25">
      <c r="A266">
        <f>'10'!H267+'20'!H267+'30'!H267+'40'!H267+'50'!H267</f>
        <v>1.1284794608158785E-3</v>
      </c>
      <c r="B266">
        <f>'10'!I267+'20'!I267+'30'!I267+'40'!I267+'50'!I267</f>
        <v>1.5643427608673568E-3</v>
      </c>
      <c r="C266">
        <f t="shared" si="8"/>
        <v>-54.293830300807628</v>
      </c>
      <c r="D266">
        <f>'10'!J267+'20'!J267+'30'!J267+'40'!J267+'50'!J267</f>
        <v>1.1260891990215684E-3</v>
      </c>
      <c r="E266">
        <f>'10'!K267+'20'!K267+'30'!K267+'40'!K267+'50'!K267</f>
        <v>1.5429453915008721E-3</v>
      </c>
      <c r="F266">
        <f t="shared" si="9"/>
        <v>-54.378550153451066</v>
      </c>
    </row>
    <row r="267" spans="1:6" x14ac:dyDescent="0.25">
      <c r="A267">
        <f>'10'!H268+'20'!H268+'30'!H268+'40'!H268+'50'!H268</f>
        <v>1.4470795241051946E-3</v>
      </c>
      <c r="B267">
        <f>'10'!I268+'20'!I268+'30'!I268+'40'!I268+'50'!I268</f>
        <v>1.1672672014210888E-3</v>
      </c>
      <c r="C267">
        <f t="shared" si="8"/>
        <v>-54.613569217623514</v>
      </c>
      <c r="D267">
        <f>'10'!J268+'20'!J268+'30'!J268+'40'!J268+'50'!J268</f>
        <v>1.4265110429237525E-3</v>
      </c>
      <c r="E267">
        <f>'10'!K268+'20'!K268+'30'!K268+'40'!K268+'50'!K268</f>
        <v>1.1327553431035985E-3</v>
      </c>
      <c r="F267">
        <f t="shared" si="9"/>
        <v>-54.791146624987491</v>
      </c>
    </row>
    <row r="268" spans="1:6" x14ac:dyDescent="0.25">
      <c r="A268">
        <f>'10'!H269+'20'!H269+'30'!H269+'40'!H269+'50'!H269</f>
        <v>1.6216313041786156E-3</v>
      </c>
      <c r="B268">
        <f>'10'!I269+'20'!I269+'30'!I269+'40'!I269+'50'!I269</f>
        <v>6.9155440316316186E-4</v>
      </c>
      <c r="C268">
        <f t="shared" si="8"/>
        <v>-55.075279917618744</v>
      </c>
      <c r="D268">
        <f>'10'!J269+'20'!J269+'30'!J269+'40'!J269+'50'!J269</f>
        <v>1.6272212509318444E-3</v>
      </c>
      <c r="E268">
        <f>'10'!K269+'20'!K269+'30'!K269+'40'!K269+'50'!K269</f>
        <v>6.8962691386864616E-4</v>
      </c>
      <c r="F268">
        <f t="shared" si="9"/>
        <v>-55.053676276124534</v>
      </c>
    </row>
    <row r="269" spans="1:6" x14ac:dyDescent="0.25">
      <c r="A269">
        <f>'10'!H270+'20'!H270+'30'!H270+'40'!H270+'50'!H270</f>
        <v>1.6711233053401566E-3</v>
      </c>
      <c r="B269">
        <f>'10'!I270+'20'!I270+'30'!I270+'40'!I270+'50'!I270</f>
        <v>1.8166733633946731E-4</v>
      </c>
      <c r="C269">
        <f t="shared" si="8"/>
        <v>-55.488806921272143</v>
      </c>
      <c r="D269">
        <f>'10'!J270+'20'!J270+'30'!J270+'40'!J270+'50'!J270</f>
        <v>1.6470582142750292E-3</v>
      </c>
      <c r="E269">
        <f>'10'!K270+'20'!K270+'30'!K270+'40'!K270+'50'!K270</f>
        <v>1.8414504987560994E-4</v>
      </c>
      <c r="F269">
        <f t="shared" si="9"/>
        <v>-55.611871659493701</v>
      </c>
    </row>
    <row r="270" spans="1:6" x14ac:dyDescent="0.25">
      <c r="A270">
        <f>'10'!H271+'20'!H271+'30'!H271+'40'!H271+'50'!H271</f>
        <v>1.5511323830340283E-3</v>
      </c>
      <c r="B270">
        <f>'10'!I271+'20'!I271+'30'!I271+'40'!I271+'50'!I271</f>
        <v>-2.9296449431368666E-4</v>
      </c>
      <c r="C270">
        <f t="shared" si="8"/>
        <v>-56.034798705779522</v>
      </c>
      <c r="D270">
        <f>'10'!J271+'20'!J271+'30'!J271+'40'!J271+'50'!J271</f>
        <v>1.5437638686785281E-3</v>
      </c>
      <c r="E270">
        <f>'10'!K271+'20'!K271+'30'!K271+'40'!K271+'50'!K271</f>
        <v>-2.7129114484095932E-4</v>
      </c>
      <c r="F270">
        <f t="shared" si="9"/>
        <v>-56.096291770301164</v>
      </c>
    </row>
    <row r="271" spans="1:6" x14ac:dyDescent="0.25">
      <c r="A271">
        <f>'10'!H272+'20'!H272+'30'!H272+'40'!H272+'50'!H272</f>
        <v>1.319420186355098E-3</v>
      </c>
      <c r="B271">
        <f>'10'!I272+'20'!I272+'30'!I272+'40'!I272+'50'!I272</f>
        <v>-7.1379286485116246E-4</v>
      </c>
      <c r="C271">
        <f t="shared" si="8"/>
        <v>-56.477460932036372</v>
      </c>
      <c r="D271">
        <f>'10'!J272+'20'!J272+'30'!J272+'40'!J272+'50'!J272</f>
        <v>1.293754850533544E-3</v>
      </c>
      <c r="E271">
        <f>'10'!K272+'20'!K272+'30'!K272+'40'!K272+'50'!K272</f>
        <v>-6.9370735996807575E-4</v>
      </c>
      <c r="F271">
        <f t="shared" si="9"/>
        <v>-56.665463744608502</v>
      </c>
    </row>
    <row r="272" spans="1:6" x14ac:dyDescent="0.25">
      <c r="A272">
        <f>'10'!H273+'20'!H273+'30'!H273+'40'!H273+'50'!H273</f>
        <v>9.3250570873131531E-4</v>
      </c>
      <c r="B272">
        <f>'10'!I273+'20'!I273+'30'!I273+'40'!I273+'50'!I273</f>
        <v>-1.0456030023947729E-3</v>
      </c>
      <c r="C272">
        <f t="shared" si="8"/>
        <v>-57.071123267133757</v>
      </c>
      <c r="D272">
        <f>'10'!J273+'20'!J273+'30'!J273+'40'!J273+'50'!J273</f>
        <v>9.1451627162740393E-4</v>
      </c>
      <c r="E272">
        <f>'10'!K273+'20'!K273+'30'!K273+'40'!K273+'50'!K273</f>
        <v>-1.0317600068932456E-3</v>
      </c>
      <c r="F272">
        <f t="shared" si="9"/>
        <v>-57.210478751864677</v>
      </c>
    </row>
    <row r="273" spans="1:6" x14ac:dyDescent="0.25">
      <c r="A273">
        <f>'10'!H274+'20'!H274+'30'!H274+'40'!H274+'50'!H274</f>
        <v>4.9092939876244947E-4</v>
      </c>
      <c r="B273">
        <f>'10'!I274+'20'!I274+'30'!I274+'40'!I274+'50'!I274</f>
        <v>-1.2682932356741919E-3</v>
      </c>
      <c r="C273">
        <f t="shared" si="8"/>
        <v>-57.329270187981287</v>
      </c>
      <c r="D273">
        <f>'10'!J274+'20'!J274+'30'!J274+'40'!J274+'50'!J274</f>
        <v>4.8678516980883057E-4</v>
      </c>
      <c r="E273">
        <f>'10'!K274+'20'!K274+'30'!K274+'40'!K274+'50'!K274</f>
        <v>-1.245587081010773E-3</v>
      </c>
      <c r="F273">
        <f t="shared" si="9"/>
        <v>-57.475239308491865</v>
      </c>
    </row>
    <row r="274" spans="1:6" x14ac:dyDescent="0.25">
      <c r="A274">
        <f>'10'!H275+'20'!H275+'30'!H275+'40'!H275+'50'!H275</f>
        <v>1.6456976679361884E-5</v>
      </c>
      <c r="B274">
        <f>'10'!I275+'20'!I275+'30'!I275+'40'!I275+'50'!I275</f>
        <v>-1.3444130997823964E-3</v>
      </c>
      <c r="C274">
        <f t="shared" si="8"/>
        <v>-57.428694581087562</v>
      </c>
      <c r="D274">
        <f>'10'!J275+'20'!J275+'30'!J275+'40'!J275+'50'!J275</f>
        <v>2.2736540015533762E-6</v>
      </c>
      <c r="E274">
        <f>'10'!K275+'20'!K275+'30'!K275+'40'!K275+'50'!K275</f>
        <v>-1.3229341132433023E-3</v>
      </c>
      <c r="F274">
        <f t="shared" si="9"/>
        <v>-57.569222865320015</v>
      </c>
    </row>
    <row r="275" spans="1:6" x14ac:dyDescent="0.25">
      <c r="A275">
        <f>'10'!H276+'20'!H276+'30'!H276+'40'!H276+'50'!H276</f>
        <v>-4.4328638151335377E-4</v>
      </c>
      <c r="B275">
        <f>'10'!I276+'20'!I276+'30'!I276+'40'!I276+'50'!I276</f>
        <v>-1.2933465582742024E-3</v>
      </c>
      <c r="C275">
        <f t="shared" si="8"/>
        <v>-57.283330437945679</v>
      </c>
      <c r="D275">
        <f>'10'!J276+'20'!J276+'30'!J276+'40'!J276+'50'!J276</f>
        <v>-4.4976971788662128E-4</v>
      </c>
      <c r="E275">
        <f>'10'!K276+'20'!K276+'30'!K276+'40'!K276+'50'!K276</f>
        <v>-1.2777058938084898E-3</v>
      </c>
      <c r="F275">
        <f t="shared" si="9"/>
        <v>-57.364053155650438</v>
      </c>
    </row>
    <row r="276" spans="1:6" x14ac:dyDescent="0.25">
      <c r="A276">
        <f>'10'!H277+'20'!H277+'30'!H277+'40'!H277+'50'!H277</f>
        <v>-8.8773031455105489E-4</v>
      </c>
      <c r="B276">
        <f>'10'!I277+'20'!I277+'30'!I277+'40'!I277+'50'!I277</f>
        <v>-1.0901125561680203E-3</v>
      </c>
      <c r="C276">
        <f t="shared" si="8"/>
        <v>-57.041228482886154</v>
      </c>
      <c r="D276">
        <f>'10'!J277+'20'!J277+'30'!J277+'40'!J277+'50'!J277</f>
        <v>-8.7831526390523594E-4</v>
      </c>
      <c r="E276">
        <f>'10'!K277+'20'!K277+'30'!K277+'40'!K277+'50'!K277</f>
        <v>-1.0773764586884599E-3</v>
      </c>
      <c r="F276">
        <f t="shared" si="9"/>
        <v>-57.139529263416655</v>
      </c>
    </row>
    <row r="277" spans="1:6" x14ac:dyDescent="0.25">
      <c r="A277">
        <f>'10'!H278+'20'!H278+'30'!H278+'40'!H278+'50'!H278</f>
        <v>-1.2253691899510727E-3</v>
      </c>
      <c r="B277">
        <f>'10'!I278+'20'!I278+'30'!I278+'40'!I278+'50'!I278</f>
        <v>-8.0252394248478756E-4</v>
      </c>
      <c r="C277">
        <f t="shared" si="8"/>
        <v>-56.684564354427636</v>
      </c>
      <c r="D277">
        <f>'10'!J278+'20'!J278+'30'!J278+'40'!J278+'50'!J278</f>
        <v>-1.202502905269286E-3</v>
      </c>
      <c r="E277">
        <f>'10'!K278+'20'!K278+'30'!K278+'40'!K278+'50'!K278</f>
        <v>-7.757371477675652E-4</v>
      </c>
      <c r="F277">
        <f t="shared" si="9"/>
        <v>-56.887164145833431</v>
      </c>
    </row>
    <row r="278" spans="1:6" x14ac:dyDescent="0.25">
      <c r="A278">
        <f>'10'!H279+'20'!H279+'30'!H279+'40'!H279+'50'!H279</f>
        <v>-1.451308925883266E-3</v>
      </c>
      <c r="B278">
        <f>'10'!I279+'20'!I279+'30'!I279+'40'!I279+'50'!I279</f>
        <v>-4.3051255072859004E-4</v>
      </c>
      <c r="C278">
        <f t="shared" si="8"/>
        <v>-56.398538608097255</v>
      </c>
      <c r="D278">
        <f>'10'!J279+'20'!J279+'30'!J279+'40'!J279+'50'!J279</f>
        <v>-1.4178936279418237E-3</v>
      </c>
      <c r="E278">
        <f>'10'!K279+'20'!K279+'30'!K279+'40'!K279+'50'!K279</f>
        <v>-4.2652570937049228E-4</v>
      </c>
      <c r="F278">
        <f t="shared" si="9"/>
        <v>-56.590908004495361</v>
      </c>
    </row>
    <row r="279" spans="1:6" x14ac:dyDescent="0.25">
      <c r="A279">
        <f>'10'!H280+'20'!H280+'30'!H280+'40'!H280+'50'!H280</f>
        <v>-1.5483003046761271E-3</v>
      </c>
      <c r="B279">
        <f>'10'!I280+'20'!I280+'30'!I280+'40'!I280+'50'!I280</f>
        <v>-2.2534033629887122E-5</v>
      </c>
      <c r="C279">
        <f t="shared" si="8"/>
        <v>-56.201976188744297</v>
      </c>
      <c r="D279">
        <f>'10'!J280+'20'!J280+'30'!J280+'40'!J280+'50'!J280</f>
        <v>-1.5121428915132362E-3</v>
      </c>
      <c r="E279">
        <f>'10'!K280+'20'!K280+'30'!K280+'40'!K280+'50'!K280</f>
        <v>-2.8595034708857296E-5</v>
      </c>
      <c r="F279">
        <f t="shared" si="9"/>
        <v>-56.406590603157447</v>
      </c>
    </row>
    <row r="280" spans="1:6" x14ac:dyDescent="0.25">
      <c r="A280">
        <f>'10'!H281+'20'!H281+'30'!H281+'40'!H281+'50'!H281</f>
        <v>-1.4758775088935562E-3</v>
      </c>
      <c r="B280">
        <f>'10'!I281+'20'!I281+'30'!I281+'40'!I281+'50'!I281</f>
        <v>4.0093312066059042E-4</v>
      </c>
      <c r="C280">
        <f t="shared" si="8"/>
        <v>-56.30976873179705</v>
      </c>
      <c r="D280">
        <f>'10'!J281+'20'!J281+'30'!J281+'40'!J281+'50'!J281</f>
        <v>-1.4583351614312029E-3</v>
      </c>
      <c r="E280">
        <f>'10'!K281+'20'!K281+'30'!K281+'40'!K281+'50'!K281</f>
        <v>3.920672967460506E-4</v>
      </c>
      <c r="F280">
        <f t="shared" si="9"/>
        <v>-56.419778822457502</v>
      </c>
    </row>
    <row r="281" spans="1:6" x14ac:dyDescent="0.25">
      <c r="A281">
        <f>'10'!H282+'20'!H282+'30'!H282+'40'!H282+'50'!H282</f>
        <v>-1.3195853674384844E-3</v>
      </c>
      <c r="B281">
        <f>'10'!I282+'20'!I282+'30'!I282+'40'!I282+'50'!I282</f>
        <v>7.8450662577799239E-4</v>
      </c>
      <c r="C281">
        <f t="shared" si="8"/>
        <v>-56.276853439709804</v>
      </c>
      <c r="D281">
        <f>'10'!J282+'20'!J282+'30'!J282+'40'!J282+'50'!J282</f>
        <v>-1.3020934425398917E-3</v>
      </c>
      <c r="E281">
        <f>'10'!K282+'20'!K282+'30'!K282+'40'!K282+'50'!K282</f>
        <v>7.6756018531241041E-4</v>
      </c>
      <c r="F281">
        <f t="shared" si="9"/>
        <v>-56.411905934063057</v>
      </c>
    </row>
    <row r="282" spans="1:6" x14ac:dyDescent="0.25">
      <c r="A282">
        <f>'10'!H283+'20'!H283+'30'!H283+'40'!H283+'50'!H283</f>
        <v>-1.0495133673723116E-3</v>
      </c>
      <c r="B282">
        <f>'10'!I283+'20'!I283+'30'!I283+'40'!I283+'50'!I283</f>
        <v>1.097351527356138E-3</v>
      </c>
      <c r="C282">
        <f t="shared" si="8"/>
        <v>-56.372049828657978</v>
      </c>
      <c r="D282">
        <f>'10'!J283+'20'!J283+'30'!J283+'40'!J283+'50'!J283</f>
        <v>-1.0444597180109048E-3</v>
      </c>
      <c r="E282">
        <f>'10'!K283+'20'!K283+'30'!K283+'40'!K283+'50'!K283</f>
        <v>1.0672792381818401E-3</v>
      </c>
      <c r="F282">
        <f t="shared" si="9"/>
        <v>-56.516988226667209</v>
      </c>
    </row>
    <row r="283" spans="1:6" x14ac:dyDescent="0.25">
      <c r="A283">
        <f>'10'!H284+'20'!H284+'30'!H284+'40'!H284+'50'!H284</f>
        <v>-7.096981751974049E-4</v>
      </c>
      <c r="B283">
        <f>'10'!I284+'20'!I284+'30'!I284+'40'!I284+'50'!I284</f>
        <v>1.2840240641475091E-3</v>
      </c>
      <c r="C283">
        <f t="shared" si="8"/>
        <v>-56.670791761607468</v>
      </c>
      <c r="D283">
        <f>'10'!J284+'20'!J284+'30'!J284+'40'!J284+'50'!J284</f>
        <v>-7.1577705833916435E-4</v>
      </c>
      <c r="E283">
        <f>'10'!K284+'20'!K284+'30'!K284+'40'!K284+'50'!K284</f>
        <v>1.2700499764594819E-3</v>
      </c>
      <c r="F283">
        <f t="shared" si="9"/>
        <v>-56.725667330327795</v>
      </c>
    </row>
    <row r="284" spans="1:6" x14ac:dyDescent="0.25">
      <c r="A284">
        <f>'10'!H285+'20'!H285+'30'!H285+'40'!H285+'50'!H285</f>
        <v>-3.2391555396087509E-4</v>
      </c>
      <c r="B284">
        <f>'10'!I285+'20'!I285+'30'!I285+'40'!I285+'50'!I285</f>
        <v>1.3855291783813866E-3</v>
      </c>
      <c r="C284">
        <f t="shared" si="8"/>
        <v>-56.936581096794782</v>
      </c>
      <c r="D284">
        <f>'10'!J285+'20'!J285+'30'!J285+'40'!J285+'50'!J285</f>
        <v>-3.2941391714475405E-4</v>
      </c>
      <c r="E284">
        <f>'10'!K285+'20'!K285+'30'!K285+'40'!K285+'50'!K285</f>
        <v>1.3639978327666686E-3</v>
      </c>
      <c r="F284">
        <f t="shared" si="9"/>
        <v>-57.057534861633869</v>
      </c>
    </row>
    <row r="285" spans="1:6" x14ac:dyDescent="0.25">
      <c r="A285">
        <f>'10'!H286+'20'!H286+'30'!H286+'40'!H286+'50'!H286</f>
        <v>6.5222502856449954E-5</v>
      </c>
      <c r="B285">
        <f>'10'!I286+'20'!I286+'30'!I286+'40'!I286+'50'!I286</f>
        <v>1.3773798146545857E-3</v>
      </c>
      <c r="C285">
        <f t="shared" si="8"/>
        <v>-57.209198572571438</v>
      </c>
      <c r="D285">
        <f>'10'!J286+'20'!J286+'30'!J286+'40'!J286+'50'!J286</f>
        <v>4.9472648748310433E-5</v>
      </c>
      <c r="E285">
        <f>'10'!K286+'20'!K286+'30'!K286+'40'!K286+'50'!K286</f>
        <v>1.3595675634389208E-3</v>
      </c>
      <c r="F285">
        <f t="shared" si="9"/>
        <v>-57.326237312630525</v>
      </c>
    </row>
    <row r="286" spans="1:6" x14ac:dyDescent="0.25">
      <c r="A286">
        <f>'10'!H287+'20'!H287+'30'!H287+'40'!H287+'50'!H287</f>
        <v>4.1579535162785162E-4</v>
      </c>
      <c r="B286">
        <f>'10'!I287+'20'!I287+'30'!I287+'40'!I287+'50'!I287</f>
        <v>1.2457138279104167E-3</v>
      </c>
      <c r="C286">
        <f t="shared" si="8"/>
        <v>-57.632892781834386</v>
      </c>
      <c r="D286">
        <f>'10'!J287+'20'!J287+'30'!J287+'40'!J287+'50'!J287</f>
        <v>3.9696341510268206E-4</v>
      </c>
      <c r="E286">
        <f>'10'!K287+'20'!K287+'30'!K287+'40'!K287+'50'!K287</f>
        <v>1.2441526507079833E-3</v>
      </c>
      <c r="F286">
        <f t="shared" si="9"/>
        <v>-57.681493530959422</v>
      </c>
    </row>
    <row r="287" spans="1:6" x14ac:dyDescent="0.25">
      <c r="A287">
        <f>'10'!H288+'20'!H288+'30'!H288+'40'!H288+'50'!H288</f>
        <v>7.2911230641500629E-4</v>
      </c>
      <c r="B287">
        <f>'10'!I288+'20'!I288+'30'!I288+'40'!I288+'50'!I288</f>
        <v>1.0083559907194555E-3</v>
      </c>
      <c r="C287">
        <f t="shared" si="8"/>
        <v>-58.101206071864539</v>
      </c>
      <c r="D287">
        <f>'10'!J288+'20'!J288+'30'!J288+'40'!J288+'50'!J288</f>
        <v>6.9461733844850882E-4</v>
      </c>
      <c r="E287">
        <f>'10'!K288+'20'!K288+'30'!K288+'40'!K288+'50'!K288</f>
        <v>1.0033615915641463E-3</v>
      </c>
      <c r="F287">
        <f t="shared" si="9"/>
        <v>-58.27038885558737</v>
      </c>
    </row>
    <row r="288" spans="1:6" x14ac:dyDescent="0.25">
      <c r="A288">
        <f>'10'!H289+'20'!H289+'30'!H289+'40'!H289+'50'!H289</f>
        <v>9.5469692666091282E-4</v>
      </c>
      <c r="B288">
        <f>'10'!I289+'20'!I289+'30'!I289+'40'!I289+'50'!I289</f>
        <v>7.1562994324146081E-4</v>
      </c>
      <c r="C288">
        <f t="shared" si="8"/>
        <v>-58.46620429198525</v>
      </c>
      <c r="D288">
        <f>'10'!J289+'20'!J289+'30'!J289+'40'!J289+'50'!J289</f>
        <v>9.3105631450203616E-4</v>
      </c>
      <c r="E288">
        <f>'10'!K289+'20'!K289+'30'!K289+'40'!K289+'50'!K289</f>
        <v>7.0621900701672564E-4</v>
      </c>
      <c r="F288">
        <f t="shared" si="9"/>
        <v>-58.646729469994973</v>
      </c>
    </row>
    <row r="289" spans="1:6" x14ac:dyDescent="0.25">
      <c r="A289">
        <f>'10'!H290+'20'!H290+'30'!H290+'40'!H290+'50'!H290</f>
        <v>1.0673106695173002E-3</v>
      </c>
      <c r="B289">
        <f>'10'!I290+'20'!I290+'30'!I290+'40'!I290+'50'!I290</f>
        <v>3.4654549305238762E-4</v>
      </c>
      <c r="C289">
        <f t="shared" si="8"/>
        <v>-58.998894738011941</v>
      </c>
      <c r="D289">
        <f>'10'!J290+'20'!J290+'30'!J290+'40'!J290+'50'!J290</f>
        <v>1.0593304683408466E-3</v>
      </c>
      <c r="E289">
        <f>'10'!K290+'20'!K290+'30'!K290+'40'!K290+'50'!K290</f>
        <v>3.3302753269516831E-4</v>
      </c>
      <c r="F289">
        <f t="shared" si="9"/>
        <v>-59.090057952606216</v>
      </c>
    </row>
    <row r="290" spans="1:6" x14ac:dyDescent="0.25">
      <c r="A290">
        <f>'10'!H291+'20'!H291+'30'!H291+'40'!H291+'50'!H291</f>
        <v>1.0968086222755693E-3</v>
      </c>
      <c r="B290">
        <f>'10'!I291+'20'!I291+'30'!I291+'40'!I291+'50'!I291</f>
        <v>-5.2100065263701093E-5</v>
      </c>
      <c r="C290">
        <f t="shared" si="8"/>
        <v>-59.18759452920628</v>
      </c>
      <c r="D290">
        <f>'10'!J291+'20'!J291+'30'!J291+'40'!J291+'50'!J291</f>
        <v>1.0803711713985094E-3</v>
      </c>
      <c r="E290">
        <f>'10'!K291+'20'!K291+'30'!K291+'40'!K291+'50'!K291</f>
        <v>-3.2295326408155497E-5</v>
      </c>
      <c r="F290">
        <f t="shared" si="9"/>
        <v>-59.324661225430624</v>
      </c>
    </row>
    <row r="291" spans="1:6" x14ac:dyDescent="0.25">
      <c r="A291">
        <f>'10'!H292+'20'!H292+'30'!H292+'40'!H292+'50'!H292</f>
        <v>1.0228690730268828E-3</v>
      </c>
      <c r="B291">
        <f>'10'!I292+'20'!I292+'30'!I292+'40'!I292+'50'!I292</f>
        <v>-4.3160984075000646E-4</v>
      </c>
      <c r="C291">
        <f t="shared" si="8"/>
        <v>-59.091960899050164</v>
      </c>
      <c r="D291">
        <f>'10'!J292+'20'!J292+'30'!J292+'40'!J292+'50'!J292</f>
        <v>1.0112248854376653E-3</v>
      </c>
      <c r="E291">
        <f>'10'!K292+'20'!K292+'30'!K292+'40'!K292+'50'!K292</f>
        <v>-4.1600675242333421E-4</v>
      </c>
      <c r="F291">
        <f t="shared" si="9"/>
        <v>-59.224005132466012</v>
      </c>
    </row>
    <row r="292" spans="1:6" x14ac:dyDescent="0.25">
      <c r="A292">
        <f>'10'!H293+'20'!H293+'30'!H293+'40'!H293+'50'!H293</f>
        <v>8.4778998357196622E-4</v>
      </c>
      <c r="B292">
        <f>'10'!I293+'20'!I293+'30'!I293+'40'!I293+'50'!I293</f>
        <v>-7.822236519159563E-4</v>
      </c>
      <c r="C292">
        <f t="shared" si="8"/>
        <v>-58.759453989834832</v>
      </c>
      <c r="D292">
        <f>'10'!J293+'20'!J293+'30'!J293+'40'!J293+'50'!J293</f>
        <v>8.3068913337785012E-4</v>
      </c>
      <c r="E292">
        <f>'10'!K293+'20'!K293+'30'!K293+'40'!K293+'50'!K293</f>
        <v>-7.7773479274793639E-4</v>
      </c>
      <c r="F292">
        <f t="shared" si="9"/>
        <v>-58.877584552146644</v>
      </c>
    </row>
    <row r="293" spans="1:6" x14ac:dyDescent="0.25">
      <c r="A293">
        <f>'10'!H294+'20'!H294+'30'!H294+'40'!H294+'50'!H294</f>
        <v>5.8270617214337106E-4</v>
      </c>
      <c r="B293">
        <f>'10'!I294+'20'!I294+'30'!I294+'40'!I294+'50'!I294</f>
        <v>-1.0508667486464503E-3</v>
      </c>
      <c r="C293">
        <f t="shared" si="8"/>
        <v>-58.404726871574326</v>
      </c>
      <c r="D293">
        <f>'10'!J294+'20'!J294+'30'!J294+'40'!J294+'50'!J294</f>
        <v>5.773890507606602E-4</v>
      </c>
      <c r="E293">
        <f>'10'!K294+'20'!K294+'30'!K294+'40'!K294+'50'!K294</f>
        <v>-1.0520261800615221E-3</v>
      </c>
      <c r="F293">
        <f t="shared" si="9"/>
        <v>-58.415961314216034</v>
      </c>
    </row>
    <row r="294" spans="1:6" x14ac:dyDescent="0.25">
      <c r="A294">
        <f>'10'!H295+'20'!H295+'30'!H295+'40'!H295+'50'!H295</f>
        <v>2.8105602920128865E-4</v>
      </c>
      <c r="B294">
        <f>'10'!I295+'20'!I295+'30'!I295+'40'!I295+'50'!I295</f>
        <v>-1.2411699599706931E-3</v>
      </c>
      <c r="C294">
        <f t="shared" si="8"/>
        <v>-57.906202916541041</v>
      </c>
      <c r="D294">
        <f>'10'!J295+'20'!J295+'30'!J295+'40'!J295+'50'!J295</f>
        <v>2.6957698700662324E-4</v>
      </c>
      <c r="E294">
        <f>'10'!K295+'20'!K295+'30'!K295+'40'!K295+'50'!K295</f>
        <v>-1.2385165855446226E-3</v>
      </c>
      <c r="F294">
        <f t="shared" si="9"/>
        <v>-57.940935661025669</v>
      </c>
    </row>
    <row r="295" spans="1:6" x14ac:dyDescent="0.25">
      <c r="A295">
        <f>'10'!H296+'20'!H296+'30'!H296+'40'!H296+'50'!H296</f>
        <v>-5.4633975220805264E-5</v>
      </c>
      <c r="B295">
        <f>'10'!I296+'20'!I296+'30'!I296+'40'!I296+'50'!I296</f>
        <v>-1.3454347997379286E-3</v>
      </c>
      <c r="C295">
        <f t="shared" si="8"/>
        <v>-57.415591586647096</v>
      </c>
      <c r="D295">
        <f>'10'!J296+'20'!J296+'30'!J296+'40'!J296+'50'!J296</f>
        <v>-5.0260800177313403E-5</v>
      </c>
      <c r="E295">
        <f>'10'!K296+'20'!K296+'30'!K296+'40'!K296+'50'!K296</f>
        <v>-1.3381359440280836E-3</v>
      </c>
      <c r="F295">
        <f t="shared" si="9"/>
        <v>-57.463872660650317</v>
      </c>
    </row>
    <row r="296" spans="1:6" x14ac:dyDescent="0.25">
      <c r="A296">
        <f>'10'!H297+'20'!H297+'30'!H297+'40'!H297+'50'!H297</f>
        <v>-3.812217466784516E-4</v>
      </c>
      <c r="B296">
        <f>'10'!I297+'20'!I297+'30'!I297+'40'!I297+'50'!I297</f>
        <v>-1.3422840119222366E-3</v>
      </c>
      <c r="C296">
        <f t="shared" si="8"/>
        <v>-57.106214706724707</v>
      </c>
      <c r="D296">
        <f>'10'!J297+'20'!J297+'30'!J297+'40'!J297+'50'!J297</f>
        <v>-3.7767742612435806E-4</v>
      </c>
      <c r="E296">
        <f>'10'!K297+'20'!K297+'30'!K297+'40'!K297+'50'!K297</f>
        <v>-1.3378131199475514E-3</v>
      </c>
      <c r="F296">
        <f t="shared" si="9"/>
        <v>-57.139065261697077</v>
      </c>
    </row>
    <row r="297" spans="1:6" x14ac:dyDescent="0.25">
      <c r="A297">
        <f>'10'!H298+'20'!H298+'30'!H298+'40'!H298+'50'!H298</f>
        <v>-6.8815148891529065E-4</v>
      </c>
      <c r="B297">
        <f>'10'!I298+'20'!I298+'30'!I298+'40'!I298+'50'!I298</f>
        <v>-1.2216245340309427E-3</v>
      </c>
      <c r="C297">
        <f t="shared" si="8"/>
        <v>-57.064343857603362</v>
      </c>
      <c r="D297">
        <f>'10'!J298+'20'!J298+'30'!J298+'40'!J298+'50'!J298</f>
        <v>-6.8133908005585842E-4</v>
      </c>
      <c r="E297">
        <f>'10'!K298+'20'!K298+'30'!K298+'40'!K298+'50'!K298</f>
        <v>-1.2282146583104088E-3</v>
      </c>
      <c r="F297">
        <f t="shared" si="9"/>
        <v>-57.049314287219602</v>
      </c>
    </row>
    <row r="298" spans="1:6" x14ac:dyDescent="0.25">
      <c r="A298">
        <f>'10'!H299+'20'!H299+'30'!H299+'40'!H299+'50'!H299</f>
        <v>-9.3102719783342289E-4</v>
      </c>
      <c r="B298">
        <f>'10'!I299+'20'!I299+'30'!I299+'40'!I299+'50'!I299</f>
        <v>-1.0400879592948743E-3</v>
      </c>
      <c r="C298">
        <f t="shared" si="8"/>
        <v>-57.102785039371611</v>
      </c>
      <c r="D298">
        <f>'10'!J299+'20'!J299+'30'!J299+'40'!J299+'50'!J299</f>
        <v>-9.3671061342999549E-4</v>
      </c>
      <c r="E298">
        <f>'10'!K299+'20'!K299+'30'!K299+'40'!K299+'50'!K299</f>
        <v>-1.0379999531595148E-3</v>
      </c>
      <c r="F298">
        <f t="shared" si="9"/>
        <v>-57.088819679490555</v>
      </c>
    </row>
    <row r="299" spans="1:6" x14ac:dyDescent="0.25">
      <c r="A299">
        <f>'10'!H300+'20'!H300+'30'!H300+'40'!H300+'50'!H300</f>
        <v>-1.1063498177806244E-3</v>
      </c>
      <c r="B299">
        <f>'10'!I300+'20'!I300+'30'!I300+'40'!I300+'50'!I300</f>
        <v>-7.7599871272369687E-4</v>
      </c>
      <c r="C299">
        <f t="shared" si="8"/>
        <v>-57.384554852632228</v>
      </c>
      <c r="D299">
        <f>'10'!J300+'20'!J300+'30'!J300+'40'!J300+'50'!J300</f>
        <v>-1.1071861202199787E-3</v>
      </c>
      <c r="E299">
        <f>'10'!K300+'20'!K300+'30'!K300+'40'!K300+'50'!K300</f>
        <v>-7.8967068702718018E-4</v>
      </c>
      <c r="F299">
        <f t="shared" si="9"/>
        <v>-57.329595425608048</v>
      </c>
    </row>
    <row r="300" spans="1:6" x14ac:dyDescent="0.25">
      <c r="A300">
        <f>'10'!H301+'20'!H301+'30'!H301+'40'!H301+'50'!H301</f>
        <v>-1.2342035352591936E-3</v>
      </c>
      <c r="B300">
        <f>'10'!I301+'20'!I301+'30'!I301+'40'!I301+'50'!I301</f>
        <v>-4.6117371219090602E-4</v>
      </c>
      <c r="C300">
        <f t="shared" si="8"/>
        <v>-57.604653998599019</v>
      </c>
      <c r="D300">
        <f>'10'!J301+'20'!J301+'30'!J301+'40'!J301+'50'!J301</f>
        <v>-1.2214920682607616E-3</v>
      </c>
      <c r="E300">
        <f>'10'!K301+'20'!K301+'30'!K301+'40'!K301+'50'!K301</f>
        <v>-4.7303600780622347E-4</v>
      </c>
      <c r="F300">
        <f t="shared" si="9"/>
        <v>-57.655318336415235</v>
      </c>
    </row>
    <row r="301" spans="1:6" x14ac:dyDescent="0.25">
      <c r="A301">
        <f>'10'!H302+'20'!H302+'30'!H302+'40'!H302+'50'!H302</f>
        <v>-1.2664690935151348E-3</v>
      </c>
      <c r="B301">
        <f>'10'!I302+'20'!I302+'30'!I302+'40'!I302+'50'!I302</f>
        <v>-1.2209175146437001E-4</v>
      </c>
      <c r="C301">
        <f t="shared" si="8"/>
        <v>-57.907932936599373</v>
      </c>
      <c r="D301">
        <f>'10'!J302+'20'!J302+'30'!J302+'40'!J302+'50'!J302</f>
        <v>-1.2583880952133897E-3</v>
      </c>
      <c r="E301">
        <f>'10'!K302+'20'!K302+'30'!K302+'40'!K302+'50'!K302</f>
        <v>-1.3931081538284389E-4</v>
      </c>
      <c r="F301">
        <f t="shared" si="9"/>
        <v>-57.950805385413851</v>
      </c>
    </row>
    <row r="302" spans="1:6" x14ac:dyDescent="0.25">
      <c r="A302">
        <f>'10'!H303+'20'!H303+'30'!H303+'40'!H303+'50'!H303</f>
        <v>-1.2327570429014009E-3</v>
      </c>
      <c r="B302">
        <f>'10'!I303+'20'!I303+'30'!I303+'40'!I303+'50'!I303</f>
        <v>1.7596232081633145E-4</v>
      </c>
      <c r="C302">
        <f t="shared" si="8"/>
        <v>-58.094854700735013</v>
      </c>
      <c r="D302">
        <f>'10'!J303+'20'!J303+'30'!J303+'40'!J303+'50'!J303</f>
        <v>-1.1975914374634518E-3</v>
      </c>
      <c r="E302">
        <f>'10'!K303+'20'!K303+'30'!K303+'40'!K303+'50'!K303</f>
        <v>1.7565562297143663E-4</v>
      </c>
      <c r="F302">
        <f t="shared" si="9"/>
        <v>-58.341386160593053</v>
      </c>
    </row>
    <row r="303" spans="1:6" x14ac:dyDescent="0.25">
      <c r="A303">
        <f>'10'!H304+'20'!H304+'30'!H304+'40'!H304+'50'!H304</f>
        <v>-1.0820153585483893E-3</v>
      </c>
      <c r="B303">
        <f>'10'!I304+'20'!I304+'30'!I304+'40'!I304+'50'!I304</f>
        <v>4.6183461543825228E-4</v>
      </c>
      <c r="C303">
        <f t="shared" si="8"/>
        <v>-58.588487072805393</v>
      </c>
      <c r="D303">
        <f>'10'!J304+'20'!J304+'30'!J304+'40'!J304+'50'!J304</f>
        <v>-1.0791970244713846E-3</v>
      </c>
      <c r="E303">
        <f>'10'!K304+'20'!K304+'30'!K304+'40'!K304+'50'!K304</f>
        <v>4.6400301232307534E-4</v>
      </c>
      <c r="F303">
        <f t="shared" si="9"/>
        <v>-58.601319243393782</v>
      </c>
    </row>
    <row r="304" spans="1:6" x14ac:dyDescent="0.25">
      <c r="A304">
        <f>'10'!H305+'20'!H305+'30'!H305+'40'!H305+'50'!H305</f>
        <v>-8.7988800886574256E-4</v>
      </c>
      <c r="B304">
        <f>'10'!I305+'20'!I305+'30'!I305+'40'!I305+'50'!I305</f>
        <v>6.994730205814886E-4</v>
      </c>
      <c r="C304">
        <f t="shared" si="8"/>
        <v>-58.984366416940489</v>
      </c>
      <c r="D304">
        <f>'10'!J305+'20'!J305+'30'!J305+'40'!J305+'50'!J305</f>
        <v>-8.7581868245486388E-4</v>
      </c>
      <c r="E304">
        <f>'10'!K305+'20'!K305+'30'!K305+'40'!K305+'50'!K305</f>
        <v>6.8439574556201693E-4</v>
      </c>
      <c r="F304">
        <f t="shared" si="9"/>
        <v>-59.081727518881749</v>
      </c>
    </row>
    <row r="305" spans="1:6" x14ac:dyDescent="0.25">
      <c r="A305">
        <f>'10'!H306+'20'!H306+'30'!H306+'40'!H306+'50'!H306</f>
        <v>-6.4108744245176157E-4</v>
      </c>
      <c r="B305">
        <f>'10'!I306+'20'!I306+'30'!I306+'40'!I306+'50'!I306</f>
        <v>8.504796842071843E-4</v>
      </c>
      <c r="C305">
        <f t="shared" si="8"/>
        <v>-59.452686978246533</v>
      </c>
      <c r="D305">
        <f>'10'!J306+'20'!J306+'30'!J306+'40'!J306+'50'!J306</f>
        <v>-6.2127329485261627E-4</v>
      </c>
      <c r="E305">
        <f>'10'!K306+'20'!K306+'30'!K306+'40'!K306+'50'!K306</f>
        <v>8.5482789498614981E-4</v>
      </c>
      <c r="F305">
        <f t="shared" si="9"/>
        <v>-59.520591137374538</v>
      </c>
    </row>
    <row r="306" spans="1:6" x14ac:dyDescent="0.25">
      <c r="A306">
        <f>'10'!H307+'20'!H307+'30'!H307+'40'!H307+'50'!H307</f>
        <v>-3.8140645431942815E-4</v>
      </c>
      <c r="B306">
        <f>'10'!I307+'20'!I307+'30'!I307+'40'!I307+'50'!I307</f>
        <v>9.4200571700399469E-4</v>
      </c>
      <c r="C306">
        <f t="shared" si="8"/>
        <v>-59.859645734555869</v>
      </c>
      <c r="D306">
        <f>'10'!J307+'20'!J307+'30'!J307+'40'!J307+'50'!J307</f>
        <v>-3.5067022332417412E-4</v>
      </c>
      <c r="E306">
        <f>'10'!K307+'20'!K307+'30'!K307+'40'!K307+'50'!K307</f>
        <v>9.2936133178962428E-4</v>
      </c>
      <c r="F306">
        <f t="shared" si="9"/>
        <v>-60.058227546851114</v>
      </c>
    </row>
    <row r="307" spans="1:6" x14ac:dyDescent="0.25">
      <c r="A307">
        <f>'10'!H308+'20'!H308+'30'!H308+'40'!H308+'50'!H308</f>
        <v>-1.1745511418684675E-4</v>
      </c>
      <c r="B307">
        <f>'10'!I308+'20'!I308+'30'!I308+'40'!I308+'50'!I308</f>
        <v>9.5012955203491796E-4</v>
      </c>
      <c r="C307">
        <f t="shared" si="8"/>
        <v>-60.37847690792421</v>
      </c>
      <c r="D307">
        <f>'10'!J308+'20'!J308+'30'!J308+'40'!J308+'50'!J308</f>
        <v>-1.0445501752383724E-4</v>
      </c>
      <c r="E307">
        <f>'10'!K308+'20'!K308+'30'!K308+'40'!K308+'50'!K308</f>
        <v>9.4392931505085068E-4</v>
      </c>
      <c r="F307">
        <f t="shared" si="9"/>
        <v>-60.448351593789013</v>
      </c>
    </row>
    <row r="308" spans="1:6" x14ac:dyDescent="0.25">
      <c r="A308">
        <f>'10'!H309+'20'!H309+'30'!H309+'40'!H309+'50'!H309</f>
        <v>1.283491048071831E-4</v>
      </c>
      <c r="B308">
        <f>'10'!I309+'20'!I309+'30'!I309+'40'!I309+'50'!I309</f>
        <v>8.9128525755188901E-4</v>
      </c>
      <c r="C308">
        <f t="shared" si="8"/>
        <v>-60.910525680932672</v>
      </c>
      <c r="D308">
        <f>'10'!J309+'20'!J309+'30'!J309+'40'!J309+'50'!J309</f>
        <v>1.3999342451439541E-4</v>
      </c>
      <c r="E308">
        <f>'10'!K309+'20'!K309+'30'!K309+'40'!K309+'50'!K309</f>
        <v>8.767404401797481E-4</v>
      </c>
      <c r="F308">
        <f t="shared" si="9"/>
        <v>-61.033239225666335</v>
      </c>
    </row>
    <row r="309" spans="1:6" x14ac:dyDescent="0.25">
      <c r="A309">
        <f>'10'!H310+'20'!H310+'30'!H310+'40'!H310+'50'!H310</f>
        <v>3.3928047955860546E-4</v>
      </c>
      <c r="B309">
        <f>'10'!I310+'20'!I310+'30'!I310+'40'!I310+'50'!I310</f>
        <v>7.7072449649489021E-4</v>
      </c>
      <c r="C309">
        <f t="shared" si="8"/>
        <v>-61.492756764362461</v>
      </c>
      <c r="D309">
        <f>'10'!J310+'20'!J310+'30'!J310+'40'!J310+'50'!J310</f>
        <v>3.3944045046655532E-4</v>
      </c>
      <c r="E309">
        <f>'10'!K310+'20'!K310+'30'!K310+'40'!K310+'50'!K310</f>
        <v>7.7079201987430475E-4</v>
      </c>
      <c r="F309">
        <f t="shared" si="9"/>
        <v>-61.491454530845353</v>
      </c>
    </row>
    <row r="310" spans="1:6" x14ac:dyDescent="0.25">
      <c r="A310">
        <f>'10'!H311+'20'!H311+'30'!H311+'40'!H311+'50'!H311</f>
        <v>4.9492536354475637E-4</v>
      </c>
      <c r="B310">
        <f>'10'!I311+'20'!I311+'30'!I311+'40'!I311+'50'!I311</f>
        <v>6.1930776411761959E-4</v>
      </c>
      <c r="C310">
        <f t="shared" si="8"/>
        <v>-62.016994014900604</v>
      </c>
      <c r="D310">
        <f>'10'!J311+'20'!J311+'30'!J311+'40'!J311+'50'!J311</f>
        <v>4.8500794553644794E-4</v>
      </c>
      <c r="E310">
        <f>'10'!K311+'20'!K311+'30'!K311+'40'!K311+'50'!K311</f>
        <v>6.0848140595836872E-4</v>
      </c>
      <c r="F310">
        <f t="shared" si="9"/>
        <v>-62.178985274841466</v>
      </c>
    </row>
    <row r="311" spans="1:6" x14ac:dyDescent="0.25">
      <c r="A311">
        <f>'10'!H312+'20'!H312+'30'!H312+'40'!H312+'50'!H312</f>
        <v>5.8238641901539004E-4</v>
      </c>
      <c r="B311">
        <f>'10'!I312+'20'!I312+'30'!I312+'40'!I312+'50'!I312</f>
        <v>4.1056725930187254E-4</v>
      </c>
      <c r="C311">
        <f t="shared" si="8"/>
        <v>-62.943591213025663</v>
      </c>
      <c r="D311">
        <f>'10'!J312+'20'!J312+'30'!J312+'40'!J312+'50'!J312</f>
        <v>5.8770344658656652E-4</v>
      </c>
      <c r="E311">
        <f>'10'!K312+'20'!K312+'30'!K312+'40'!K312+'50'!K312</f>
        <v>4.0864265799184154E-4</v>
      </c>
      <c r="F311">
        <f t="shared" si="9"/>
        <v>-62.904043020377813</v>
      </c>
    </row>
    <row r="312" spans="1:6" x14ac:dyDescent="0.25">
      <c r="A312">
        <f>'10'!H313+'20'!H313+'30'!H313+'40'!H313+'50'!H313</f>
        <v>6.3357513295334217E-4</v>
      </c>
      <c r="B312">
        <f>'10'!I313+'20'!I313+'30'!I313+'40'!I313+'50'!I313</f>
        <v>2.1253011400946382E-4</v>
      </c>
      <c r="C312">
        <f t="shared" si="8"/>
        <v>-63.500944109868051</v>
      </c>
      <c r="D312">
        <f>'10'!J313+'20'!J313+'30'!J313+'40'!J313+'50'!J313</f>
        <v>6.3442980692401789E-4</v>
      </c>
      <c r="E312">
        <f>'10'!K313+'20'!K313+'30'!K313+'40'!K313+'50'!K313</f>
        <v>2.0202173007859636E-4</v>
      </c>
      <c r="F312">
        <f t="shared" si="9"/>
        <v>-63.532885931585071</v>
      </c>
    </row>
    <row r="313" spans="1:6" x14ac:dyDescent="0.25">
      <c r="A313">
        <f>'10'!H314+'20'!H314+'30'!H314+'40'!H314+'50'!H314</f>
        <v>6.3481208753785761E-4</v>
      </c>
      <c r="B313">
        <f>'10'!I314+'20'!I314+'30'!I314+'40'!I314+'50'!I314</f>
        <v>-2.2830402446492957E-5</v>
      </c>
      <c r="C313">
        <f t="shared" si="8"/>
        <v>-63.941482661890575</v>
      </c>
      <c r="D313">
        <f>'10'!J314+'20'!J314+'30'!J314+'40'!J314+'50'!J314</f>
        <v>6.2269928579687477E-4</v>
      </c>
      <c r="E313">
        <f>'10'!K314+'20'!K314+'30'!K314+'40'!K314+'50'!K314</f>
        <v>-2.3423050765551223E-5</v>
      </c>
      <c r="F313">
        <f t="shared" si="9"/>
        <v>-64.108292095564991</v>
      </c>
    </row>
    <row r="314" spans="1:6" x14ac:dyDescent="0.25">
      <c r="A314">
        <f>'10'!H315+'20'!H315+'30'!H315+'40'!H315+'50'!H315</f>
        <v>5.5322653790378193E-4</v>
      </c>
      <c r="B314">
        <f>'10'!I315+'20'!I315+'30'!I315+'40'!I315+'50'!I315</f>
        <v>-2.3645034358254542E-4</v>
      </c>
      <c r="C314">
        <f t="shared" si="8"/>
        <v>-64.413293812389384</v>
      </c>
      <c r="D314">
        <f>'10'!J315+'20'!J315+'30'!J315+'40'!J315+'50'!J315</f>
        <v>5.4050172921477004E-4</v>
      </c>
      <c r="E314">
        <f>'10'!K315+'20'!K315+'30'!K315+'40'!K315+'50'!K315</f>
        <v>-2.2701387756215839E-4</v>
      </c>
      <c r="F314">
        <f t="shared" si="9"/>
        <v>-64.638490007092415</v>
      </c>
    </row>
    <row r="315" spans="1:6" x14ac:dyDescent="0.25">
      <c r="A315">
        <f>'10'!H316+'20'!H316+'30'!H316+'40'!H316+'50'!H316</f>
        <v>4.5441660797219155E-4</v>
      </c>
      <c r="B315">
        <f>'10'!I316+'20'!I316+'30'!I316+'40'!I316+'50'!I316</f>
        <v>-4.2244232821829925E-4</v>
      </c>
      <c r="C315">
        <f t="shared" si="8"/>
        <v>-64.145934486990313</v>
      </c>
      <c r="D315">
        <f>'10'!J316+'20'!J316+'30'!J316+'40'!J316+'50'!J316</f>
        <v>4.4078867255340176E-4</v>
      </c>
      <c r="E315">
        <f>'10'!K316+'20'!K316+'30'!K316+'40'!K316+'50'!K316</f>
        <v>-4.1084379719672133E-4</v>
      </c>
      <c r="F315">
        <f t="shared" si="9"/>
        <v>-64.399889659578648</v>
      </c>
    </row>
    <row r="316" spans="1:6" x14ac:dyDescent="0.25">
      <c r="A316">
        <f>'10'!H317+'20'!H317+'30'!H317+'40'!H317+'50'!H317</f>
        <v>3.0819331572313547E-4</v>
      </c>
      <c r="B316">
        <f>'10'!I317+'20'!I317+'30'!I317+'40'!I317+'50'!I317</f>
        <v>-5.8236878353854925E-4</v>
      </c>
      <c r="C316">
        <f t="shared" si="8"/>
        <v>-63.623736794401395</v>
      </c>
      <c r="D316">
        <f>'10'!J317+'20'!J317+'30'!J317+'40'!J317+'50'!J317</f>
        <v>3.0230199369764776E-4</v>
      </c>
      <c r="E316">
        <f>'10'!K317+'20'!K317+'30'!K317+'40'!K317+'50'!K317</f>
        <v>-5.7711353979549593E-4</v>
      </c>
      <c r="F316">
        <f t="shared" si="9"/>
        <v>-63.721770092947239</v>
      </c>
    </row>
    <row r="317" spans="1:6" x14ac:dyDescent="0.25">
      <c r="A317">
        <f>'10'!H318+'20'!H318+'30'!H318+'40'!H318+'50'!H318</f>
        <v>1.2619816464671559E-4</v>
      </c>
      <c r="B317">
        <f>'10'!I318+'20'!I318+'30'!I318+'40'!I318+'50'!I318</f>
        <v>-6.9215397141574812E-4</v>
      </c>
      <c r="C317">
        <f t="shared" si="8"/>
        <v>-63.053920839647681</v>
      </c>
      <c r="D317">
        <f>'10'!J318+'20'!J318+'30'!J318+'40'!J318+'50'!J318</f>
        <v>1.2516795063537297E-4</v>
      </c>
      <c r="E317">
        <f>'10'!K318+'20'!K318+'30'!K318+'40'!K318+'50'!K318</f>
        <v>-6.8089059732309644E-4</v>
      </c>
      <c r="F317">
        <f t="shared" si="9"/>
        <v>-63.194115801763232</v>
      </c>
    </row>
    <row r="318" spans="1:6" x14ac:dyDescent="0.25">
      <c r="A318">
        <f>'10'!H319+'20'!H319+'30'!H319+'40'!H319+'50'!H319</f>
        <v>-4.6337885930479179E-5</v>
      </c>
      <c r="B318">
        <f>'10'!I319+'20'!I319+'30'!I319+'40'!I319+'50'!I319</f>
        <v>-7.6513881581202477E-4</v>
      </c>
      <c r="C318">
        <f t="shared" si="8"/>
        <v>-62.309295898797536</v>
      </c>
      <c r="D318">
        <f>'10'!J319+'20'!J319+'30'!J319+'40'!J319+'50'!J319</f>
        <v>-6.2214603212049698E-5</v>
      </c>
      <c r="E318">
        <f>'10'!K319+'20'!K319+'30'!K319+'40'!K319+'50'!K319</f>
        <v>-7.3360123093200687E-4</v>
      </c>
      <c r="F318">
        <f t="shared" si="9"/>
        <v>-62.65967523351204</v>
      </c>
    </row>
    <row r="319" spans="1:6" x14ac:dyDescent="0.25">
      <c r="A319">
        <f>'10'!H320+'20'!H320+'30'!H320+'40'!H320+'50'!H320</f>
        <v>-2.555498864269744E-4</v>
      </c>
      <c r="B319">
        <f>'10'!I320+'20'!I320+'30'!I320+'40'!I320+'50'!I320</f>
        <v>-7.5274715986544056E-4</v>
      </c>
      <c r="C319">
        <f t="shared" si="8"/>
        <v>-61.993282562238825</v>
      </c>
      <c r="D319">
        <f>'10'!J320+'20'!J320+'30'!J320+'40'!J320+'50'!J320</f>
        <v>-2.5487412305088755E-4</v>
      </c>
      <c r="E319">
        <f>'10'!K320+'20'!K320+'30'!K320+'40'!K320+'50'!K320</f>
        <v>-7.3991446004857209E-4</v>
      </c>
      <c r="F319">
        <f t="shared" si="9"/>
        <v>-62.12940546107955</v>
      </c>
    </row>
    <row r="320" spans="1:6" x14ac:dyDescent="0.25">
      <c r="A320">
        <f>'10'!H321+'20'!H321+'30'!H321+'40'!H321+'50'!H321</f>
        <v>-4.3836509536639357E-4</v>
      </c>
      <c r="B320">
        <f>'10'!I321+'20'!I321+'30'!I321+'40'!I321+'50'!I321</f>
        <v>-7.2007638913629713E-4</v>
      </c>
      <c r="C320">
        <f t="shared" si="8"/>
        <v>-61.483295955196802</v>
      </c>
      <c r="D320">
        <f>'10'!J321+'20'!J321+'30'!J321+'40'!J321+'50'!J321</f>
        <v>-4.3168806752950548E-4</v>
      </c>
      <c r="E320">
        <f>'10'!K321+'20'!K321+'30'!K321+'40'!K321+'50'!K321</f>
        <v>-6.9883485848649029E-4</v>
      </c>
      <c r="F320">
        <f t="shared" si="9"/>
        <v>-61.70873360802797</v>
      </c>
    </row>
    <row r="321" spans="1:6" x14ac:dyDescent="0.25">
      <c r="A321">
        <f>'10'!H322+'20'!H322+'30'!H322+'40'!H322+'50'!H322</f>
        <v>-6.0915914728880936E-4</v>
      </c>
      <c r="B321">
        <f>'10'!I322+'20'!I322+'30'!I322+'40'!I322+'50'!I322</f>
        <v>-6.0453939993821619E-4</v>
      </c>
      <c r="C321">
        <f t="shared" si="8"/>
        <v>-61.328020393608327</v>
      </c>
      <c r="D321">
        <f>'10'!J322+'20'!J322+'30'!J322+'40'!J322+'50'!J322</f>
        <v>-6.0524695634493861E-4</v>
      </c>
      <c r="E321">
        <f>'10'!K322+'20'!K322+'30'!K322+'40'!K322+'50'!K322</f>
        <v>-5.9594152316326163E-4</v>
      </c>
      <c r="F321">
        <f t="shared" si="9"/>
        <v>-61.417816162646659</v>
      </c>
    </row>
    <row r="322" spans="1:6" x14ac:dyDescent="0.25">
      <c r="A322">
        <f>'10'!H323+'20'!H323+'30'!H323+'40'!H323+'50'!H323</f>
        <v>-7.2718443637549582E-4</v>
      </c>
      <c r="B322">
        <f>'10'!I323+'20'!I323+'30'!I323+'40'!I323+'50'!I323</f>
        <v>-4.6992368633492945E-4</v>
      </c>
      <c r="C322">
        <f t="shared" si="8"/>
        <v>-61.251556626822932</v>
      </c>
      <c r="D322">
        <f>'10'!J323+'20'!J323+'30'!J323+'40'!J323+'50'!J323</f>
        <v>-7.3004873015792659E-4</v>
      </c>
      <c r="E322">
        <f>'10'!K323+'20'!K323+'30'!K323+'40'!K323+'50'!K323</f>
        <v>-4.570761455703926E-4</v>
      </c>
      <c r="F322">
        <f t="shared" si="9"/>
        <v>-61.296606283856512</v>
      </c>
    </row>
    <row r="323" spans="1:6" x14ac:dyDescent="0.25">
      <c r="A323">
        <f>'10'!H324+'20'!H324+'30'!H324+'40'!H324+'50'!H324</f>
        <v>-8.1674998775353616E-4</v>
      </c>
      <c r="B323">
        <f>'10'!I324+'20'!I324+'30'!I324+'40'!I324+'50'!I324</f>
        <v>-2.9576119521786202E-4</v>
      </c>
      <c r="C323">
        <f t="shared" ref="C323:C362" si="10">20*LOG10(SQRT((A323*A323)+(B323*B323)))</f>
        <v>-61.223089680241294</v>
      </c>
      <c r="D323">
        <f>'10'!J324+'20'!J324+'30'!J324+'40'!J324+'50'!J324</f>
        <v>-8.1536322577136096E-4</v>
      </c>
      <c r="E323">
        <f>'10'!K324+'20'!K324+'30'!K324+'40'!K324+'50'!K324</f>
        <v>-2.9728528754777357E-4</v>
      </c>
      <c r="F323">
        <f t="shared" ref="F323:F362" si="11">20*LOG10(SQRT((D323*D323)+(E323*E323)))</f>
        <v>-61.230921495110479</v>
      </c>
    </row>
    <row r="324" spans="1:6" x14ac:dyDescent="0.25">
      <c r="A324">
        <f>'10'!H325+'20'!H325+'30'!H325+'40'!H325+'50'!H325</f>
        <v>-8.5192400291459499E-4</v>
      </c>
      <c r="B324">
        <f>'10'!I325+'20'!I325+'30'!I325+'40'!I325+'50'!I325</f>
        <v>-1.1799088776887675E-4</v>
      </c>
      <c r="C324">
        <f t="shared" si="10"/>
        <v>-61.30946520578847</v>
      </c>
      <c r="D324">
        <f>'10'!J325+'20'!J325+'30'!J325+'40'!J325+'50'!J325</f>
        <v>-8.4424866462284691E-4</v>
      </c>
      <c r="E324">
        <f>'10'!K325+'20'!K325+'30'!K325+'40'!K325+'50'!K325</f>
        <v>-1.1534325469829605E-4</v>
      </c>
      <c r="F324">
        <f t="shared" si="11"/>
        <v>-61.390275639713387</v>
      </c>
    </row>
    <row r="325" spans="1:6" x14ac:dyDescent="0.25">
      <c r="A325">
        <f>'10'!H326+'20'!H326+'30'!H326+'40'!H326+'50'!H326</f>
        <v>-8.4602959040112793E-4</v>
      </c>
      <c r="B325">
        <f>'10'!I326+'20'!I326+'30'!I326+'40'!I326+'50'!I326</f>
        <v>5.1615470269259975E-5</v>
      </c>
      <c r="C325">
        <f t="shared" si="10"/>
        <v>-61.436154050389277</v>
      </c>
      <c r="D325">
        <f>'10'!J326+'20'!J326+'30'!J326+'40'!J326+'50'!J326</f>
        <v>-8.417019644325213E-4</v>
      </c>
      <c r="E325">
        <f>'10'!K326+'20'!K326+'30'!K326+'40'!K326+'50'!K326</f>
        <v>5.8379138820879601E-5</v>
      </c>
      <c r="F325">
        <f t="shared" si="11"/>
        <v>-61.475991132444619</v>
      </c>
    </row>
    <row r="326" spans="1:6" x14ac:dyDescent="0.25">
      <c r="A326">
        <f>'10'!H327+'20'!H327+'30'!H327+'40'!H327+'50'!H327</f>
        <v>-8.0214507909429533E-4</v>
      </c>
      <c r="B326">
        <f>'10'!I327+'20'!I327+'30'!I327+'40'!I327+'50'!I327</f>
        <v>2.2488245521851109E-4</v>
      </c>
      <c r="C326">
        <f t="shared" si="10"/>
        <v>-61.586349935271045</v>
      </c>
      <c r="D326">
        <f>'10'!J327+'20'!J327+'30'!J327+'40'!J327+'50'!J327</f>
        <v>-7.9494646401623748E-4</v>
      </c>
      <c r="E326">
        <f>'10'!K327+'20'!K327+'30'!K327+'40'!K327+'50'!K327</f>
        <v>2.2649702689857189E-4</v>
      </c>
      <c r="F326">
        <f t="shared" si="11"/>
        <v>-61.654262177427341</v>
      </c>
    </row>
    <row r="327" spans="1:6" x14ac:dyDescent="0.25">
      <c r="A327">
        <f>'10'!H328+'20'!H328+'30'!H328+'40'!H328+'50'!H328</f>
        <v>-7.0956941148071545E-4</v>
      </c>
      <c r="B327">
        <f>'10'!I328+'20'!I328+'30'!I328+'40'!I328+'50'!I328</f>
        <v>3.6154295980536254E-4</v>
      </c>
      <c r="C327">
        <f t="shared" si="10"/>
        <v>-61.977723506186507</v>
      </c>
      <c r="D327">
        <f>'10'!J328+'20'!J328+'30'!J328+'40'!J328+'50'!J328</f>
        <v>-6.8224356296275629E-4</v>
      </c>
      <c r="E327">
        <f>'10'!K328+'20'!K328+'30'!K328+'40'!K328+'50'!K328</f>
        <v>3.6432607239848873E-4</v>
      </c>
      <c r="F327">
        <f t="shared" si="11"/>
        <v>-62.231610211047169</v>
      </c>
    </row>
    <row r="328" spans="1:6" x14ac:dyDescent="0.25">
      <c r="A328">
        <f>'10'!H329+'20'!H329+'30'!H329+'40'!H329+'50'!H329</f>
        <v>-5.908457950532498E-4</v>
      </c>
      <c r="B328">
        <f>'10'!I329+'20'!I329+'30'!I329+'40'!I329+'50'!I329</f>
        <v>4.5412266152703248E-4</v>
      </c>
      <c r="C328">
        <f t="shared" si="10"/>
        <v>-62.554518790789984</v>
      </c>
      <c r="D328">
        <f>'10'!J329+'20'!J329+'30'!J329+'40'!J329+'50'!J329</f>
        <v>-5.748654032863412E-4</v>
      </c>
      <c r="E328">
        <f>'10'!K329+'20'!K329+'30'!K329+'40'!K329+'50'!K329</f>
        <v>4.5880182045080614E-4</v>
      </c>
      <c r="F328">
        <f t="shared" si="11"/>
        <v>-62.668273464051921</v>
      </c>
    </row>
    <row r="329" spans="1:6" x14ac:dyDescent="0.25">
      <c r="A329">
        <f>'10'!H330+'20'!H330+'30'!H330+'40'!H330+'50'!H330</f>
        <v>-4.4463395132707218E-4</v>
      </c>
      <c r="B329">
        <f>'10'!I330+'20'!I330+'30'!I330+'40'!I330+'50'!I330</f>
        <v>5.412649361638234E-4</v>
      </c>
      <c r="C329">
        <f t="shared" si="10"/>
        <v>-63.092130772853032</v>
      </c>
      <c r="D329">
        <f>'10'!J330+'20'!J330+'30'!J330+'40'!J330+'50'!J330</f>
        <v>-4.4155053942340739E-4</v>
      </c>
      <c r="E329">
        <f>'10'!K330+'20'!K330+'30'!K330+'40'!K330+'50'!K330</f>
        <v>5.3473668091458737E-4</v>
      </c>
      <c r="F329">
        <f t="shared" si="11"/>
        <v>-63.179360144449667</v>
      </c>
    </row>
    <row r="330" spans="1:6" x14ac:dyDescent="0.25">
      <c r="A330">
        <f>'10'!H331+'20'!H331+'30'!H331+'40'!H331+'50'!H331</f>
        <v>-2.9610368989187728E-4</v>
      </c>
      <c r="B330">
        <f>'10'!I331+'20'!I331+'30'!I331+'40'!I331+'50'!I331</f>
        <v>5.8388193476666052E-4</v>
      </c>
      <c r="C330">
        <f t="shared" si="10"/>
        <v>-63.679523840732237</v>
      </c>
      <c r="D330">
        <f>'10'!J331+'20'!J331+'30'!J331+'40'!J331+'50'!J331</f>
        <v>-2.8395469277298546E-4</v>
      </c>
      <c r="E330">
        <f>'10'!K331+'20'!K331+'30'!K331+'40'!K331+'50'!K331</f>
        <v>5.8545016892627894E-4</v>
      </c>
      <c r="F330">
        <f t="shared" si="11"/>
        <v>-63.73267437696412</v>
      </c>
    </row>
    <row r="331" spans="1:6" x14ac:dyDescent="0.25">
      <c r="A331">
        <f>'10'!H332+'20'!H332+'30'!H332+'40'!H332+'50'!H332</f>
        <v>-1.3875945615161704E-4</v>
      </c>
      <c r="B331">
        <f>'10'!I332+'20'!I332+'30'!I332+'40'!I332+'50'!I332</f>
        <v>5.9090493371016383E-4</v>
      </c>
      <c r="C331">
        <f t="shared" si="10"/>
        <v>-64.336534689014528</v>
      </c>
      <c r="D331">
        <f>'10'!J332+'20'!J332+'30'!J332+'40'!J332+'50'!J332</f>
        <v>-1.3223949963111462E-4</v>
      </c>
      <c r="E331">
        <f>'10'!K332+'20'!K332+'30'!K332+'40'!K332+'50'!K332</f>
        <v>6.1311840082270723E-4</v>
      </c>
      <c r="F331">
        <f t="shared" si="11"/>
        <v>-64.051640340967054</v>
      </c>
    </row>
    <row r="332" spans="1:6" x14ac:dyDescent="0.25">
      <c r="A332">
        <f>'10'!H333+'20'!H333+'30'!H333+'40'!H333+'50'!H333</f>
        <v>3.689253958379633E-6</v>
      </c>
      <c r="B332">
        <f>'10'!I333+'20'!I333+'30'!I333+'40'!I333+'50'!I333</f>
        <v>5.9226047592653294E-4</v>
      </c>
      <c r="C332">
        <f t="shared" si="10"/>
        <v>-64.549576463686805</v>
      </c>
      <c r="D332">
        <f>'10'!J333+'20'!J333+'30'!J333+'40'!J333+'50'!J333</f>
        <v>1.6970280852596057E-5</v>
      </c>
      <c r="E332">
        <f>'10'!K333+'20'!K333+'30'!K333+'40'!K333+'50'!K333</f>
        <v>5.9390367345892351E-4</v>
      </c>
      <c r="F332">
        <f t="shared" si="11"/>
        <v>-64.522135284911826</v>
      </c>
    </row>
    <row r="333" spans="1:6" x14ac:dyDescent="0.25">
      <c r="A333">
        <f>'10'!H334+'20'!H334+'30'!H334+'40'!H334+'50'!H334</f>
        <v>1.4144546965501271E-4</v>
      </c>
      <c r="B333">
        <f>'10'!I334+'20'!I334+'30'!I334+'40'!I334+'50'!I334</f>
        <v>5.9279189126832028E-4</v>
      </c>
      <c r="C333">
        <f t="shared" si="10"/>
        <v>-64.301475213870532</v>
      </c>
      <c r="D333">
        <f>'10'!J334+'20'!J334+'30'!J334+'40'!J334+'50'!J334</f>
        <v>1.5440692218226393E-4</v>
      </c>
      <c r="E333">
        <f>'10'!K334+'20'!K334+'30'!K334+'40'!K334+'50'!K334</f>
        <v>5.7701954889840114E-4</v>
      </c>
      <c r="F333">
        <f t="shared" si="11"/>
        <v>-64.475836048276804</v>
      </c>
    </row>
    <row r="334" spans="1:6" x14ac:dyDescent="0.25">
      <c r="A334">
        <f>'10'!H335+'20'!H335+'30'!H335+'40'!H335+'50'!H335</f>
        <v>2.8108042364783617E-4</v>
      </c>
      <c r="B334">
        <f>'10'!I335+'20'!I335+'30'!I335+'40'!I335+'50'!I335</f>
        <v>5.4976131495032055E-4</v>
      </c>
      <c r="C334">
        <f t="shared" si="10"/>
        <v>-64.187973151592331</v>
      </c>
      <c r="D334">
        <f>'10'!J335+'20'!J335+'30'!J335+'40'!J335+'50'!J335</f>
        <v>2.9012674768106775E-4</v>
      </c>
      <c r="E334">
        <f>'10'!K335+'20'!K335+'30'!K335+'40'!K335+'50'!K335</f>
        <v>5.372918310377092E-4</v>
      </c>
      <c r="F334">
        <f t="shared" si="11"/>
        <v>-64.284588156039149</v>
      </c>
    </row>
    <row r="335" spans="1:6" x14ac:dyDescent="0.25">
      <c r="A335">
        <f>'10'!H336+'20'!H336+'30'!H336+'40'!H336+'50'!H336</f>
        <v>4.0397888928883836E-4</v>
      </c>
      <c r="B335">
        <f>'10'!I336+'20'!I336+'30'!I336+'40'!I336+'50'!I336</f>
        <v>4.8216206196109631E-4</v>
      </c>
      <c r="C335">
        <f t="shared" si="10"/>
        <v>-64.026567823643688</v>
      </c>
      <c r="D335">
        <f>'10'!J336+'20'!J336+'30'!J336+'40'!J336+'50'!J336</f>
        <v>4.0282607655876904E-4</v>
      </c>
      <c r="E335">
        <f>'10'!K336+'20'!K336+'30'!K336+'40'!K336+'50'!K336</f>
        <v>4.8011952105280023E-4</v>
      </c>
      <c r="F335">
        <f t="shared" si="11"/>
        <v>-64.058466510108218</v>
      </c>
    </row>
    <row r="336" spans="1:6" x14ac:dyDescent="0.25">
      <c r="A336">
        <f>'10'!H337+'20'!H337+'30'!H337+'40'!H337+'50'!H337</f>
        <v>4.9437146746599925E-4</v>
      </c>
      <c r="B336">
        <f>'10'!I337+'20'!I337+'30'!I337+'40'!I337+'50'!I337</f>
        <v>4.2642297490234264E-4</v>
      </c>
      <c r="C336">
        <f t="shared" si="10"/>
        <v>-63.703461011199749</v>
      </c>
      <c r="D336">
        <f>'10'!J337+'20'!J337+'30'!J337+'40'!J337+'50'!J337</f>
        <v>4.8894517397262576E-4</v>
      </c>
      <c r="E336">
        <f>'10'!K337+'20'!K337+'30'!K337+'40'!K337+'50'!K337</f>
        <v>4.2435262471954814E-4</v>
      </c>
      <c r="F336">
        <f t="shared" si="11"/>
        <v>-63.776382661006437</v>
      </c>
    </row>
    <row r="337" spans="1:6" x14ac:dyDescent="0.25">
      <c r="A337">
        <f>'10'!H338+'20'!H338+'30'!H338+'40'!H338+'50'!H338</f>
        <v>5.4598332301901734E-4</v>
      </c>
      <c r="B337">
        <f>'10'!I338+'20'!I338+'30'!I338+'40'!I338+'50'!I338</f>
        <v>3.5872831952822907E-4</v>
      </c>
      <c r="C337">
        <f t="shared" si="10"/>
        <v>-63.697920778472593</v>
      </c>
      <c r="D337">
        <f>'10'!J338+'20'!J338+'30'!J338+'40'!J338+'50'!J338</f>
        <v>5.5715004203590998E-4</v>
      </c>
      <c r="E337">
        <f>'10'!K338+'20'!K338+'30'!K338+'40'!K338+'50'!K338</f>
        <v>3.5002361435054389E-4</v>
      </c>
      <c r="F337">
        <f t="shared" si="11"/>
        <v>-63.635796101472486</v>
      </c>
    </row>
    <row r="338" spans="1:6" x14ac:dyDescent="0.25">
      <c r="A338">
        <f>'10'!H339+'20'!H339+'30'!H339+'40'!H339+'50'!H339</f>
        <v>6.0227833623025895E-4</v>
      </c>
      <c r="B338">
        <f>'10'!I339+'20'!I339+'30'!I339+'40'!I339+'50'!I339</f>
        <v>2.8630311079368869E-4</v>
      </c>
      <c r="C338">
        <f t="shared" si="10"/>
        <v>-63.51924407855779</v>
      </c>
      <c r="D338">
        <f>'10'!J339+'20'!J339+'30'!J339+'40'!J339+'50'!J339</f>
        <v>5.865764884221068E-4</v>
      </c>
      <c r="E338">
        <f>'10'!K339+'20'!K339+'30'!K339+'40'!K339+'50'!K339</f>
        <v>2.734603894657871E-4</v>
      </c>
      <c r="F338">
        <f t="shared" si="11"/>
        <v>-63.779388244063</v>
      </c>
    </row>
    <row r="339" spans="1:6" x14ac:dyDescent="0.25">
      <c r="A339">
        <f>'10'!H340+'20'!H340+'30'!H340+'40'!H340+'50'!H340</f>
        <v>6.090036763524299E-4</v>
      </c>
      <c r="B339">
        <f>'10'!I340+'20'!I340+'30'!I340+'40'!I340+'50'!I340</f>
        <v>2.0983863250135457E-4</v>
      </c>
      <c r="C339">
        <f t="shared" si="10"/>
        <v>-63.820380073019969</v>
      </c>
      <c r="D339">
        <f>'10'!J340+'20'!J340+'30'!J340+'40'!J340+'50'!J340</f>
        <v>6.0161548303418948E-4</v>
      </c>
      <c r="E339">
        <f>'10'!K340+'20'!K340+'30'!K340+'40'!K340+'50'!K340</f>
        <v>2.0156674583541483E-4</v>
      </c>
      <c r="F339">
        <f t="shared" si="11"/>
        <v>-63.951582229480557</v>
      </c>
    </row>
    <row r="340" spans="1:6" x14ac:dyDescent="0.25">
      <c r="A340">
        <f>'10'!H341+'20'!H341+'30'!H341+'40'!H341+'50'!H341</f>
        <v>5.8102788484169939E-4</v>
      </c>
      <c r="B340">
        <f>'10'!I341+'20'!I341+'30'!I341+'40'!I341+'50'!I341</f>
        <v>1.3087301243404782E-4</v>
      </c>
      <c r="C340">
        <f t="shared" si="10"/>
        <v>-64.501129182754909</v>
      </c>
      <c r="D340">
        <f>'10'!J341+'20'!J341+'30'!J341+'40'!J341+'50'!J341</f>
        <v>5.8125981777328007E-4</v>
      </c>
      <c r="E340">
        <f>'10'!K341+'20'!K341+'30'!K341+'40'!K341+'50'!K341</f>
        <v>1.2316384366187471E-4</v>
      </c>
      <c r="F340">
        <f t="shared" si="11"/>
        <v>-64.521855478520237</v>
      </c>
    </row>
    <row r="341" spans="1:6" x14ac:dyDescent="0.25">
      <c r="A341">
        <f>'10'!H342+'20'!H342+'30'!H342+'40'!H342+'50'!H342</f>
        <v>5.2814627341322257E-4</v>
      </c>
      <c r="B341">
        <f>'10'!I342+'20'!I342+'30'!I342+'40'!I342+'50'!I342</f>
        <v>4.6261569483291548E-5</v>
      </c>
      <c r="C341">
        <f t="shared" si="10"/>
        <v>-65.511721890183225</v>
      </c>
      <c r="D341">
        <f>'10'!J342+'20'!J342+'30'!J342+'40'!J342+'50'!J342</f>
        <v>5.2923176027854261E-4</v>
      </c>
      <c r="E341">
        <f>'10'!K342+'20'!K342+'30'!K342+'40'!K342+'50'!K342</f>
        <v>2.7037956113017526E-5</v>
      </c>
      <c r="F341">
        <f t="shared" si="11"/>
        <v>-65.515761295489398</v>
      </c>
    </row>
    <row r="342" spans="1:6" x14ac:dyDescent="0.25">
      <c r="A342">
        <f>'10'!H343+'20'!H343+'30'!H343+'40'!H343+'50'!H343</f>
        <v>4.4804612323028493E-4</v>
      </c>
      <c r="B342">
        <f>'10'!I343+'20'!I343+'30'!I343+'40'!I343+'50'!I343</f>
        <v>-2.9808895691345295E-5</v>
      </c>
      <c r="C342">
        <f t="shared" si="10"/>
        <v>-66.954364522566664</v>
      </c>
      <c r="D342">
        <f>'10'!J343+'20'!J343+'30'!J343+'40'!J343+'50'!J343</f>
        <v>4.3957427940824809E-4</v>
      </c>
      <c r="E342">
        <f>'10'!K343+'20'!K343+'30'!K343+'40'!K343+'50'!K343</f>
        <v>-4.0230610606489646E-5</v>
      </c>
      <c r="F342">
        <f t="shared" si="11"/>
        <v>-67.103128537258655</v>
      </c>
    </row>
    <row r="343" spans="1:6" x14ac:dyDescent="0.25">
      <c r="A343">
        <f>'10'!H344+'20'!H344+'30'!H344+'40'!H344+'50'!H344</f>
        <v>3.6800380510995542E-4</v>
      </c>
      <c r="B343">
        <f>'10'!I344+'20'!I344+'30'!I344+'40'!I344+'50'!I344</f>
        <v>-9.7047935420514411E-5</v>
      </c>
      <c r="C343">
        <f t="shared" si="10"/>
        <v>-68.390961850345519</v>
      </c>
      <c r="D343">
        <f>'10'!J344+'20'!J344+'30'!J344+'40'!J344+'50'!J344</f>
        <v>3.668965664896395E-4</v>
      </c>
      <c r="E343">
        <f>'10'!K344+'20'!K344+'30'!K344+'40'!K344+'50'!K344</f>
        <v>-1.0872509830580168E-4</v>
      </c>
      <c r="F343">
        <f t="shared" si="11"/>
        <v>-68.343573698593133</v>
      </c>
    </row>
    <row r="344" spans="1:6" x14ac:dyDescent="0.25">
      <c r="A344">
        <f>'10'!H345+'20'!H345+'30'!H345+'40'!H345+'50'!H345</f>
        <v>2.6042285643662497E-4</v>
      </c>
      <c r="B344">
        <f>'10'!I345+'20'!I345+'30'!I345+'40'!I345+'50'!I345</f>
        <v>-1.5593104233415153E-4</v>
      </c>
      <c r="C344">
        <f t="shared" si="10"/>
        <v>-70.355774615687693</v>
      </c>
      <c r="D344">
        <f>'10'!J345+'20'!J345+'30'!J345+'40'!J345+'50'!J345</f>
        <v>2.3571282673998448E-4</v>
      </c>
      <c r="E344">
        <f>'10'!K345+'20'!K345+'30'!K345+'40'!K345+'50'!K345</f>
        <v>-1.6667131914932379E-4</v>
      </c>
      <c r="F344">
        <f t="shared" si="11"/>
        <v>-70.791472057295721</v>
      </c>
    </row>
    <row r="345" spans="1:6" x14ac:dyDescent="0.25">
      <c r="A345">
        <f>'10'!H346+'20'!H346+'30'!H346+'40'!H346+'50'!H346</f>
        <v>1.3966525681072733E-4</v>
      </c>
      <c r="B345">
        <f>'10'!I346+'20'!I346+'30'!I346+'40'!I346+'50'!I346</f>
        <v>-2.108908279270358E-4</v>
      </c>
      <c r="C345">
        <f t="shared" si="10"/>
        <v>-71.939467684911136</v>
      </c>
      <c r="D345">
        <f>'10'!J346+'20'!J346+'30'!J346+'40'!J346+'50'!J346</f>
        <v>1.2804456932770966E-4</v>
      </c>
      <c r="E345">
        <f>'10'!K346+'20'!K346+'30'!K346+'40'!K346+'50'!K346</f>
        <v>-2.1389801611764928E-4</v>
      </c>
      <c r="F345">
        <f t="shared" si="11"/>
        <v>-72.065744289956342</v>
      </c>
    </row>
    <row r="346" spans="1:6" x14ac:dyDescent="0.25">
      <c r="A346">
        <f>'10'!H347+'20'!H347+'30'!H347+'40'!H347+'50'!H347</f>
        <v>1.4511298033342455E-5</v>
      </c>
      <c r="B346">
        <f>'10'!I347+'20'!I347+'30'!I347+'40'!I347+'50'!I347</f>
        <v>-2.538259401642719E-4</v>
      </c>
      <c r="C346">
        <f t="shared" si="10"/>
        <v>-71.895108422733784</v>
      </c>
      <c r="D346">
        <f>'10'!J347+'20'!J347+'30'!J347+'40'!J347+'50'!J347</f>
        <v>1.6402124015179741E-5</v>
      </c>
      <c r="E346">
        <f>'10'!K347+'20'!K347+'30'!K347+'40'!K347+'50'!K347</f>
        <v>-2.6274514837367759E-4</v>
      </c>
      <c r="F346">
        <f t="shared" si="11"/>
        <v>-71.592414312413283</v>
      </c>
    </row>
    <row r="347" spans="1:6" x14ac:dyDescent="0.25">
      <c r="A347">
        <f>'10'!H348+'20'!H348+'30'!H348+'40'!H348+'50'!H348</f>
        <v>-8.8237980991155024E-5</v>
      </c>
      <c r="B347">
        <f>'10'!I348+'20'!I348+'30'!I348+'40'!I348+'50'!I348</f>
        <v>-2.9208631114416788E-4</v>
      </c>
      <c r="C347">
        <f t="shared" si="10"/>
        <v>-70.310486655903929</v>
      </c>
      <c r="D347">
        <f>'10'!J348+'20'!J348+'30'!J348+'40'!J348+'50'!J348</f>
        <v>-9.5438965941947403E-5</v>
      </c>
      <c r="E347">
        <f>'10'!K348+'20'!K348+'30'!K348+'40'!K348+'50'!K348</f>
        <v>-2.9085038586371901E-4</v>
      </c>
      <c r="F347">
        <f t="shared" si="11"/>
        <v>-70.282486217823291</v>
      </c>
    </row>
    <row r="348" spans="1:6" x14ac:dyDescent="0.25">
      <c r="A348">
        <f>'10'!H349+'20'!H349+'30'!H349+'40'!H349+'50'!H349</f>
        <v>-1.9182195481184201E-4</v>
      </c>
      <c r="B348">
        <f>'10'!I349+'20'!I349+'30'!I349+'40'!I349+'50'!I349</f>
        <v>-3.268827994168306E-4</v>
      </c>
      <c r="C348">
        <f t="shared" si="10"/>
        <v>-68.427003349437086</v>
      </c>
      <c r="D348">
        <f>'10'!J349+'20'!J349+'30'!J349+'40'!J349+'50'!J349</f>
        <v>-1.9407964829472541E-4</v>
      </c>
      <c r="E348">
        <f>'10'!K349+'20'!K349+'30'!K349+'40'!K349+'50'!K349</f>
        <v>-3.2257503431345797E-4</v>
      </c>
      <c r="F348">
        <f t="shared" si="11"/>
        <v>-68.485640677122987</v>
      </c>
    </row>
    <row r="349" spans="1:6" x14ac:dyDescent="0.25">
      <c r="A349">
        <f>'10'!H350+'20'!H350+'30'!H350+'40'!H350+'50'!H350</f>
        <v>-2.7443811004779911E-4</v>
      </c>
      <c r="B349">
        <f>'10'!I350+'20'!I350+'30'!I350+'40'!I350+'50'!I350</f>
        <v>-3.3264568252905325E-4</v>
      </c>
      <c r="C349">
        <f t="shared" si="10"/>
        <v>-67.30558448567524</v>
      </c>
      <c r="D349">
        <f>'10'!J350+'20'!J350+'30'!J350+'40'!J350+'50'!J350</f>
        <v>-2.7455186421981284E-4</v>
      </c>
      <c r="E349">
        <f>'10'!K350+'20'!K350+'30'!K350+'40'!K350+'50'!K350</f>
        <v>-3.3390063530576761E-4</v>
      </c>
      <c r="F349">
        <f t="shared" si="11"/>
        <v>-67.284642249190952</v>
      </c>
    </row>
    <row r="350" spans="1:6" x14ac:dyDescent="0.25">
      <c r="A350">
        <f>'10'!H351+'20'!H351+'30'!H351+'40'!H351+'50'!H351</f>
        <v>-3.28018115185139E-4</v>
      </c>
      <c r="B350">
        <f>'10'!I351+'20'!I351+'30'!I351+'40'!I351+'50'!I351</f>
        <v>-3.4099080764245617E-4</v>
      </c>
      <c r="C350">
        <f t="shared" si="10"/>
        <v>-66.500029080899992</v>
      </c>
      <c r="D350">
        <f>'10'!J351+'20'!J351+'30'!J351+'40'!J351+'50'!J351</f>
        <v>-3.3415323054699849E-4</v>
      </c>
      <c r="E350">
        <f>'10'!K351+'20'!K351+'30'!K351+'40'!K351+'50'!K351</f>
        <v>-3.4196038225200336E-4</v>
      </c>
      <c r="F350">
        <f t="shared" si="11"/>
        <v>-66.40932732515833</v>
      </c>
    </row>
    <row r="351" spans="1:6" x14ac:dyDescent="0.25">
      <c r="A351">
        <f>'10'!H352+'20'!H352+'30'!H352+'40'!H352+'50'!H352</f>
        <v>-3.5534476189176632E-4</v>
      </c>
      <c r="B351">
        <f>'10'!I352+'20'!I352+'30'!I352+'40'!I352+'50'!I352</f>
        <v>-3.4630515157498437E-4</v>
      </c>
      <c r="C351">
        <f t="shared" si="10"/>
        <v>-66.087169650277673</v>
      </c>
      <c r="D351">
        <f>'10'!J352+'20'!J352+'30'!J352+'40'!J352+'50'!J352</f>
        <v>-3.5792745197121216E-4</v>
      </c>
      <c r="E351">
        <f>'10'!K352+'20'!K352+'30'!K352+'40'!K352+'50'!K352</f>
        <v>-3.3760120907362032E-4</v>
      </c>
      <c r="F351">
        <f t="shared" si="11"/>
        <v>-66.160291821897331</v>
      </c>
    </row>
    <row r="352" spans="1:6" x14ac:dyDescent="0.25">
      <c r="A352">
        <f>'10'!H353+'20'!H353+'30'!H353+'40'!H353+'50'!H353</f>
        <v>-3.7188795461487142E-4</v>
      </c>
      <c r="B352">
        <f>'10'!I353+'20'!I353+'30'!I353+'40'!I353+'50'!I353</f>
        <v>-3.1570161194201642E-4</v>
      </c>
      <c r="C352">
        <f t="shared" si="10"/>
        <v>-66.234811500119292</v>
      </c>
      <c r="D352">
        <f>'10'!J353+'20'!J353+'30'!J353+'40'!J353+'50'!J353</f>
        <v>-3.7394418262876711E-4</v>
      </c>
      <c r="E352">
        <f>'10'!K353+'20'!K353+'30'!K353+'40'!K353+'50'!K353</f>
        <v>-3.1829936813079524E-4</v>
      </c>
      <c r="F352">
        <f t="shared" si="11"/>
        <v>-66.177150038675819</v>
      </c>
    </row>
    <row r="353" spans="1:6" x14ac:dyDescent="0.25">
      <c r="A353">
        <f>'10'!H354+'20'!H354+'30'!H354+'40'!H354+'50'!H354</f>
        <v>-3.647121714803629E-4</v>
      </c>
      <c r="B353">
        <f>'10'!I354+'20'!I354+'30'!I354+'40'!I354+'50'!I354</f>
        <v>-2.9979227656322643E-4</v>
      </c>
      <c r="C353">
        <f t="shared" si="10"/>
        <v>-66.5190868099032</v>
      </c>
      <c r="D353">
        <f>'10'!J354+'20'!J354+'30'!J354+'40'!J354+'50'!J354</f>
        <v>-3.6500348751225168E-4</v>
      </c>
      <c r="E353">
        <f>'10'!K354+'20'!K354+'30'!K354+'40'!K354+'50'!K354</f>
        <v>-2.931830341596762E-4</v>
      </c>
      <c r="F353">
        <f t="shared" si="11"/>
        <v>-66.591914738199492</v>
      </c>
    </row>
    <row r="354" spans="1:6" x14ac:dyDescent="0.25">
      <c r="A354">
        <f>'10'!H355+'20'!H355+'30'!H355+'40'!H355+'50'!H355</f>
        <v>-3.2739263039925951E-4</v>
      </c>
      <c r="B354">
        <f>'10'!I355+'20'!I355+'30'!I355+'40'!I355+'50'!I355</f>
        <v>-2.6822562489383842E-4</v>
      </c>
      <c r="C354">
        <f t="shared" si="10"/>
        <v>-67.468294428944205</v>
      </c>
      <c r="D354">
        <f>'10'!J355+'20'!J355+'30'!J355+'40'!J355+'50'!J355</f>
        <v>-3.3552765517342134E-4</v>
      </c>
      <c r="E354">
        <f>'10'!K355+'20'!K355+'30'!K355+'40'!K355+'50'!K355</f>
        <v>-2.6397211292233691E-4</v>
      </c>
      <c r="F354">
        <f t="shared" si="11"/>
        <v>-67.393084344127843</v>
      </c>
    </row>
    <row r="355" spans="1:6" x14ac:dyDescent="0.25">
      <c r="A355">
        <f>'10'!H356+'20'!H356+'30'!H356+'40'!H356+'50'!H356</f>
        <v>-2.9240595853010016E-4</v>
      </c>
      <c r="B355">
        <f>'10'!I356+'20'!I356+'30'!I356+'40'!I356+'50'!I356</f>
        <v>-2.3357197675095623E-4</v>
      </c>
      <c r="C355">
        <f t="shared" si="10"/>
        <v>-68.536948303039679</v>
      </c>
      <c r="D355">
        <f>'10'!J356+'20'!J356+'30'!J356+'40'!J356+'50'!J356</f>
        <v>-2.9344770364374371E-4</v>
      </c>
      <c r="E355">
        <f>'10'!K356+'20'!K356+'30'!K356+'40'!K356+'50'!K356</f>
        <v>-2.153633279925346E-4</v>
      </c>
      <c r="F355">
        <f t="shared" si="11"/>
        <v>-68.778073355750948</v>
      </c>
    </row>
    <row r="356" spans="1:6" x14ac:dyDescent="0.25">
      <c r="A356">
        <f>'10'!H357+'20'!H357+'30'!H357+'40'!H357+'50'!H357</f>
        <v>-2.3275914991841766E-4</v>
      </c>
      <c r="B356">
        <f>'10'!I357+'20'!I357+'30'!I357+'40'!I357+'50'!I357</f>
        <v>-1.8037239697422784E-4</v>
      </c>
      <c r="C356">
        <f t="shared" si="10"/>
        <v>-70.619256877146853</v>
      </c>
      <c r="D356">
        <f>'10'!J357+'20'!J357+'30'!J357+'40'!J357+'50'!J357</f>
        <v>-2.4771706239963087E-4</v>
      </c>
      <c r="E356">
        <f>'10'!K357+'20'!K357+'30'!K357+'40'!K357+'50'!K357</f>
        <v>-1.7685104200966149E-4</v>
      </c>
      <c r="F356">
        <f t="shared" si="11"/>
        <v>-70.332012939262228</v>
      </c>
    </row>
    <row r="357" spans="1:6" x14ac:dyDescent="0.25">
      <c r="A357">
        <f>'10'!H358+'20'!H358+'30'!H358+'40'!H358+'50'!H358</f>
        <v>-1.867260634078712E-4</v>
      </c>
      <c r="B357">
        <f>'10'!I358+'20'!I358+'30'!I358+'40'!I358+'50'!I358</f>
        <v>-1.3008444595328226E-4</v>
      </c>
      <c r="C357">
        <f t="shared" si="10"/>
        <v>-72.857659478842095</v>
      </c>
      <c r="D357">
        <f>'10'!J358+'20'!J358+'30'!J358+'40'!J358+'50'!J358</f>
        <v>-1.787999648666648E-4</v>
      </c>
      <c r="E357">
        <f>'10'!K358+'20'!K358+'30'!K358+'40'!K358+'50'!K358</f>
        <v>-1.2892225453394981E-4</v>
      </c>
      <c r="F357">
        <f t="shared" si="11"/>
        <v>-73.134497478780148</v>
      </c>
    </row>
    <row r="358" spans="1:6" x14ac:dyDescent="0.25">
      <c r="A358">
        <f>'10'!H359+'20'!H359+'30'!H359+'40'!H359+'50'!H359</f>
        <v>-1.2626189606571473E-4</v>
      </c>
      <c r="B358">
        <f>'10'!I359+'20'!I359+'30'!I359+'40'!I359+'50'!I359</f>
        <v>-7.0892876156423724E-5</v>
      </c>
      <c r="C358">
        <f t="shared" si="10"/>
        <v>-76.784457615501381</v>
      </c>
      <c r="D358">
        <f>'10'!J359+'20'!J359+'30'!J359+'40'!J359+'50'!J359</f>
        <v>-1.1549405875326689E-4</v>
      </c>
      <c r="E358">
        <f>'10'!K359+'20'!K359+'30'!K359+'40'!K359+'50'!K359</f>
        <v>-7.2469231283328047E-5</v>
      </c>
      <c r="F358">
        <f t="shared" si="11"/>
        <v>-77.307050261317485</v>
      </c>
    </row>
    <row r="359" spans="1:6" x14ac:dyDescent="0.25">
      <c r="A359">
        <f>'10'!H360+'20'!H360+'30'!H360+'40'!H360+'50'!H360</f>
        <v>-5.5642228168416317E-5</v>
      </c>
      <c r="B359">
        <f>'10'!I360+'20'!I360+'30'!I360+'40'!I360+'50'!I360</f>
        <v>-5.1964453525086781E-6</v>
      </c>
      <c r="C359">
        <f t="shared" si="10"/>
        <v>-85.054195886407186</v>
      </c>
      <c r="D359">
        <f>'10'!J360+'20'!J360+'30'!J360+'40'!J360+'50'!J360</f>
        <v>-4.9062124131950913E-5</v>
      </c>
      <c r="E359">
        <f>'10'!K360+'20'!K360+'30'!K360+'40'!K360+'50'!K360</f>
        <v>-1.1956173060093198E-5</v>
      </c>
      <c r="F359">
        <f t="shared" si="11"/>
        <v>-85.934526497500144</v>
      </c>
    </row>
    <row r="360" spans="1:6" x14ac:dyDescent="0.25">
      <c r="A360">
        <f>'10'!H361+'20'!H361+'30'!H361+'40'!H361+'50'!H361</f>
        <v>1.8613926239335023E-5</v>
      </c>
      <c r="B360">
        <f>'10'!I361+'20'!I361+'30'!I361+'40'!I361+'50'!I361</f>
        <v>7.6486408036460589E-5</v>
      </c>
      <c r="C360">
        <f t="shared" si="10"/>
        <v>-82.078431126271397</v>
      </c>
      <c r="D360">
        <f>'10'!J361+'20'!J361+'30'!J361+'40'!J361+'50'!J361</f>
        <v>2.0322419110412851E-5</v>
      </c>
      <c r="E360">
        <f>'10'!K361+'20'!K361+'30'!K361+'40'!K361+'50'!K361</f>
        <v>7.621926089307667E-5</v>
      </c>
      <c r="F360">
        <f t="shared" si="11"/>
        <v>-82.060437179087103</v>
      </c>
    </row>
    <row r="361" spans="1:6" x14ac:dyDescent="0.25">
      <c r="A361">
        <f>'10'!H362+'20'!H362+'30'!H362+'40'!H362+'50'!H362</f>
        <v>7.0976336795973698E-5</v>
      </c>
      <c r="B361">
        <f>'10'!I362+'20'!I362+'30'!I362+'40'!I362+'50'!I362</f>
        <v>1.5949990791453743E-4</v>
      </c>
      <c r="C361">
        <f t="shared" si="10"/>
        <v>-75.160155158190463</v>
      </c>
      <c r="D361">
        <f>'10'!J362+'20'!J362+'30'!J362+'40'!J362+'50'!J362</f>
        <v>7.1869874098976535E-5</v>
      </c>
      <c r="E361">
        <f>'10'!K362+'20'!K362+'30'!K362+'40'!K362+'50'!K362</f>
        <v>1.6113979309052796E-4</v>
      </c>
      <c r="F361">
        <f t="shared" si="11"/>
        <v>-75.068025798999031</v>
      </c>
    </row>
    <row r="362" spans="1:6" x14ac:dyDescent="0.25">
      <c r="A362">
        <f>'10'!H363+'20'!H363+'30'!H363+'40'!H363+'50'!H363</f>
        <v>1.0683453427466466E-4</v>
      </c>
      <c r="B362">
        <f>'10'!I363+'20'!I363+'30'!I363+'40'!I363+'50'!I363</f>
        <v>2.6759223355133223E-4</v>
      </c>
      <c r="C362">
        <f t="shared" si="10"/>
        <v>-70.808213451909936</v>
      </c>
      <c r="D362">
        <f>'10'!J363+'20'!J363+'30'!J363+'40'!J363+'50'!J363</f>
        <v>1.1705082003107576E-4</v>
      </c>
      <c r="E362">
        <f>'10'!K363+'20'!K363+'30'!K363+'40'!K363+'50'!K363</f>
        <v>2.7346622510225269E-4</v>
      </c>
      <c r="F362">
        <f t="shared" si="11"/>
        <v>-70.53131960815881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F A A B Q S w M E F A A C A A g A x H g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D E e D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g x T w c g j j L k A g A A / V 8 A A B M A H A B G b 3 J t d W x h c y 9 T Z W N 0 a W 9 u M S 5 t I K I Y A C i g F A A A A A A A A A A A A A A A A A A A A A A A A A A A A O 3 c T 4 v a U B Q F 8 L 3 g d w i Z j U K Q / I e 0 d G U p d N W F L o W Q 0 d d R i C + S v J Q O w 3 z 3 x q Y W S Z s b 3 e S 4 O L O R y V P u m / n x m H M 1 d y q 1 N Y d C W 6 v 2 0 f s 4 n U w n 1 T 4 r 1 c 5 6 s j 2 3 U i e T u q n n 2 t Y n K 1 d m O r G a r 1 V R l 1 v V X F l W P x a f i 2 1 9 V N r M v h x y t V g W 2 j T f V D P 7 2 4 f N Z a n a n P a 7 T a Z N m p V l 9 p o a V Z m 0 P L x s t v v s + K z K t F R V n T d P 8 9 x V U 3 B z V X e x y 4 w 9 d 2 L H t h 1 d 5 7 n j + Z E / d 9 p 9 P N n L f a Z f m r 2 u X 0 / q v M V 1 9 t x s Y l 1 m u v p e l M d l k d d H f V 6 s Z u 2 m n b c 3 u 7 3 q 2 Y 5 l m h X L q J / m 3 b E u 1 / 3 m + l d t 4 n B x f t 3 V Q n B 5 g a 7 P m 7 5 a C X t X o t 6 V u L P y P p 9 O D v q / P 1 c P i g 9 C 8 Y n S j x K A U A K i 9 K O E I J S Q K P 0 o n m v N / D n / r j w c T A Q 6 L R F R 5 N M S 8 L Q 8 H k y W 5 x i V p j B Z / m H x f / 9 2 g h F b F r 9 l u S p M l n 6 W 0 Z q W L g u 7 F o l l t L a l y 8 K + R W I Z r X H p s r B z k V h G S 8 h d F k Z k i W W 8 K N Z 1 Y R b r h 4 l R W S x m F p N Z M F k s Z h a T W T B Z L G Y W G 2 I Z 8 f 1 K 0 t x D g 4 n J M W P y E A v w x J B G o s F 0 M D E 7 G J k F 1 M H E 7 G A k m A T V w S T s Y G Q W T A e T s I O R W T A d T M K Y L L N g Y n L C L C a z Y L J Y w i w m s 4 C y W M I s J s F 4 P i q M t Z U J I 8 B g 4 l h b m T A C D C a Q t Z U J I 8 B g I l l b m T A C D C a U t Z U J I 8 C A Y t m f 0 q Q R 7 1 A O e Y f y Y 8 J E h H k 8 G B 8 4 A c P A L M C M + l E / B / l u h x n 1 E 2 U O 8 9 0 O E w F h G J h 7 A 7 O b m v K A i s x / i 5 N H G l N C 3 S P D U a X B U S U g D f O Z R I O 7 F 5 M j S 4 M j S 0 A a Z j S J Z t S Q x t G l e 2 i A M S 1 g T r t p h A l 4 L z N z 2 h D N a P 8 a g z T 3 T Z g B T w 0 j t E Q T I E 8 N I 7 R E E y J p G K E l G l y E 5 u z M A A 0 w Q s e M 0 D f N 0 K D O D u d o B u d o g D T M a R I N 7 q 1 O z t M M z t M A a Z j T J B p c T u N c z Q A N M K c l z G n X Q L 8 A U E s B A i 0 A F A A C A A g A x H g x T / C j b 7 C p A A A A + A A A A B I A A A A A A A A A A A A A A A A A A A A A A E N v b m Z p Z y 9 Q Y W N r Y W d l L n h t b F B L A Q I t A B Q A A g A I A M R 4 M U 8 P y u m r p A A A A O k A A A A T A A A A A A A A A A A A A A A A A P U A A A B b Q 2 9 u d G V u d F 9 U e X B l c 1 0 u e G 1 s U E s B A i 0 A F A A C A A g A x H g x T w c g j j L k A g A A / V 8 A A B M A A A A A A A A A A A A A A A A A 5 g E A A E Z v c m 1 1 b G F z L 1 N l Y 3 R p b 2 4 x L m 1 Q S w U G A A A A A A M A A w D C A A A A F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i Q C A A A A A A C I J A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U 6 N D Y u M D c 4 N z Y x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L 0 N o Y W 5 n Z W Q g V H l w Z S 5 7 Q 2 9 s d W 1 u M S w w f S Z x d W 9 0 O y w m c X V v d D t T Z W N 0 a W 9 u M S 8 x M H N l c H R f M F 8 y M C 9 D a G F u Z 2 V k I F R 5 c G U u e 0 N v b H V t b j I s M X 0 m c X V v d D s s J n F 1 b 3 Q 7 U 2 V j d G l v b j E v M T B z Z X B 0 X z B f M j A v Q 2 h h b m d l Z C B U e X B l L n t D b 2 x 1 b W 4 z L D J 9 J n F 1 b 3 Q 7 L C Z x d W 9 0 O 1 N l Y 3 R p b 2 4 x L z E w c 2 V w d F 8 w X z I w L 0 N o Y W 5 n Z W Q g V H l w Z S 5 7 Q 2 9 s d W 1 u N C w z f S Z x d W 9 0 O y w m c X V v d D t T Z W N 0 a W 9 u M S 8 x M H N l c H R f M F 8 y M C 9 D a G F u Z 2 V k I F R 5 c G U u e 0 N v b H V t b j U s N H 0 m c X V v d D s s J n F 1 b 3 Q 7 U 2 V j d G l v b j E v M T B z Z X B 0 X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D o 1 O D o 1 N C 4 z M z Y y M z M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z A v Q 2 h h b m d l Z C B U e X B l L n t D b 2 x 1 b W 4 x L D B 9 J n F 1 b 3 Q 7 L C Z x d W 9 0 O 1 N l Y 3 R p b 2 4 x L z E w c 2 V w d F 8 w X z M w L 0 N o Y W 5 n Z W Q g V H l w Z S 5 7 Q 2 9 s d W 1 u M i w x f S Z x d W 9 0 O y w m c X V v d D t T Z W N 0 a W 9 u M S 8 x M H N l c H R f M F 8 z M C 9 D a G F u Z 2 V k I F R 5 c G U u e 0 N v b H V t b j M s M n 0 m c X V v d D s s J n F 1 b 3 Q 7 U 2 V j d G l v b j E v M T B z Z X B 0 X z B f M z A v Q 2 h h b m d l Z C B U e X B l L n t D b 2 x 1 b W 4 0 L D N 9 J n F 1 b 3 Q 7 L C Z x d W 9 0 O 1 N l Y 3 R p b 2 4 x L z E w c 2 V w d F 8 w X z M w L 0 N o Y W 5 n Z W Q g V H l w Z S 5 7 Q 2 9 s d W 1 u N S w 0 f S Z x d W 9 0 O y w m c X V v d D t T Z W N 0 a W 9 u M S 8 x M H N l c H R f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U 6 M j M u M z k 4 N z Q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Q w L 0 N o Y W 5 n Z W Q g V H l w Z S 5 7 Q 2 9 s d W 1 u M S w w f S Z x d W 9 0 O y w m c X V v d D t T Z W N 0 a W 9 u M S 8 x M H N l c H R f M F 8 0 M C 9 D a G F u Z 2 V k I F R 5 c G U u e 0 N v b H V t b j I s M X 0 m c X V v d D s s J n F 1 b 3 Q 7 U 2 V j d G l v b j E v M T B z Z X B 0 X z B f N D A v Q 2 h h b m d l Z C B U e X B l L n t D b 2 x 1 b W 4 z L D J 9 J n F 1 b 3 Q 7 L C Z x d W 9 0 O 1 N l Y 3 R p b 2 4 x L z E w c 2 V w d F 8 w X z Q w L 0 N o Y W 5 n Z W Q g V H l w Z S 5 7 Q 2 9 s d W 1 u N C w z f S Z x d W 9 0 O y w m c X V v d D t T Z W N 0 a W 9 u M S 8 x M H N l c H R f M F 8 0 M C 9 D a G F u Z 2 V k I F R 5 c G U u e 0 N v b H V t b j U s N H 0 m c X V v d D s s J n F 1 b 3 Q 7 U 2 V j d G l v b j E v M T B z Z X B 0 X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N T o y O T o y O C 4 0 N z I 4 M j Y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v Q 2 h h b m d l Z C B U e X B l L n t D b 2 x 1 b W 4 x L D B 9 J n F 1 b 3 Q 7 L C Z x d W 9 0 O 1 N l Y 3 R p b 2 4 x L z E w c 2 V w d F 8 w X z U w L 0 N o Y W 5 n Z W Q g V H l w Z S 5 7 Q 2 9 s d W 1 u M i w x f S Z x d W 9 0 O y w m c X V v d D t T Z W N 0 a W 9 u M S 8 x M H N l c H R f M F 8 1 M C 9 D a G F u Z 2 V k I F R 5 c G U u e 0 N v b H V t b j M s M n 0 m c X V v d D s s J n F 1 b 3 Q 7 U 2 V j d G l v b j E v M T B z Z X B 0 X z B f N T A v Q 2 h h b m d l Z C B U e X B l L n t D b 2 x 1 b W 4 0 L D N 9 J n F 1 b 3 Q 7 L C Z x d W 9 0 O 1 N l Y 3 R p b 2 4 x L z E w c 2 V w d F 8 w X z U w L 0 N o Y W 5 n Z W Q g V H l w Z S 5 7 Q 2 9 s d W 1 u N S w 0 f S Z x d W 9 0 O y w m c X V v d D t T Z W N 0 a W 9 u M S 8 x M H N l c H R f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T B z Z X B 0 X z B f M T A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M 6 N T A 6 N D Y u N j M x N z Y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z N j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L 0 N o Y W 5 n Z W Q g V H l w Z S 5 7 Q 2 9 s d W 1 u M S w w f S Z x d W 9 0 O y w m c X V v d D t T Z W N 0 a W 9 u M S 8 x M H N l c H R f M F 8 x M C 9 D a G F u Z 2 V k I F R 5 c G U u e 0 N v b H V t b j I s M X 0 m c X V v d D s s J n F 1 b 3 Q 7 U 2 V j d G l v b j E v M T B z Z X B 0 X z B f M T A v Q 2 h h b m d l Z C B U e X B l L n t D b 2 x 1 b W 4 z L D J 9 J n F 1 b 3 Q 7 L C Z x d W 9 0 O 1 N l Y 3 R p b 2 4 x L z E w c 2 V w d F 8 w X z E w L 0 N o Y W 5 n Z W Q g V H l w Z S 5 7 Q 2 9 s d W 1 u N C w z f S Z x d W 9 0 O y w m c X V v d D t T Z W N 0 a W 9 u M S 8 x M H N l c H R f M F 8 x M C 9 D a G F u Z 2 V k I F R 5 c G U u e 0 N v b H V t b j U s N H 0 m c X V v d D s s J n F 1 b 3 Q 7 U 2 V j d G l v b j E v M T B z Z X B 0 X z B f M T A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9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z O j I w O j Q w L j Y y O T Y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9 h b G w v Q 2 h h b m d l Z C B U e X B l L n t D b 2 x 1 b W 4 x L D B 9 J n F 1 b 3 Q 7 L C Z x d W 9 0 O 1 N l Y 3 R p b 2 4 x L z E w c 2 V w d F 8 w X 2 F s b C 9 D a G F u Z 2 V k I F R 5 c G U u e 0 N v b H V t b j I s M X 0 m c X V v d D s s J n F 1 b 3 Q 7 U 2 V j d G l v b j E v M T B z Z X B 0 X z B f Y W x s L 0 N o Y W 5 n Z W Q g V H l w Z S 5 7 Q 2 9 s d W 1 u M y w y f S Z x d W 9 0 O y w m c X V v d D t T Z W N 0 a W 9 u M S 8 x M H N l c H R f M F 9 h b G w v Q 2 h h b m d l Z C B U e X B l L n t D b 2 x 1 b W 4 0 L D N 9 J n F 1 b 3 Q 7 L C Z x d W 9 0 O 1 N l Y 3 R p b 2 4 x L z E w c 2 V w d F 8 w X 2 F s b C 9 D a G F u Z 2 V k I F R 5 c G U u e 0 N v b H V t b j U s N H 0 m c X V v d D s s J n F 1 b 3 Q 7 U 2 V j d G l v b j E v M T B z Z X B 0 X z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N T o w N y 4 w O D E 4 O D U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E w L 0 N o Y W 5 n Z W Q g V H l w Z S 5 7 Q 2 9 s d W 1 u M S w w f S Z x d W 9 0 O y w m c X V v d D t T Z W N 0 a W 9 u M S 8 x M n N l c H R f M z B f M T A v Q 2 h h b m d l Z C B U e X B l L n t D b 2 x 1 b W 4 y L D F 9 J n F 1 b 3 Q 7 L C Z x d W 9 0 O 1 N l Y 3 R p b 2 4 x L z E y c 2 V w d F 8 z M F 8 x M C 9 D a G F u Z 2 V k I F R 5 c G U u e 0 N v b H V t b j M s M n 0 m c X V v d D s s J n F 1 b 3 Q 7 U 2 V j d G l v b j E v M T J z Z X B 0 X z M w X z E w L 0 N o Y W 5 n Z W Q g V H l w Z S 5 7 Q 2 9 s d W 1 u N C w z f S Z x d W 9 0 O y w m c X V v d D t T Z W N 0 a W 9 u M S 8 x M n N l c H R f M z B f M T A v Q 2 h h b m d l Z C B U e X B l L n t D b 2 x 1 b W 4 1 L D R 9 J n F 1 b 3 Q 7 L C Z x d W 9 0 O 1 N l Y 3 R p b 2 4 x L z E y c 2 V w d F 8 z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c 6 N D Y u N z U 1 M z g x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y M C 9 D a G F u Z 2 V k I F R 5 c G U u e 0 N v b H V t b j E s M H 0 m c X V v d D s s J n F 1 b 3 Q 7 U 2 V j d G l v b j E v M T J z Z X B 0 X z M w X z I w L 0 N o Y W 5 n Z W Q g V H l w Z S 5 7 Q 2 9 s d W 1 u M i w x f S Z x d W 9 0 O y w m c X V v d D t T Z W N 0 a W 9 u M S 8 x M n N l c H R f M z B f M j A v Q 2 h h b m d l Z C B U e X B l L n t D b 2 x 1 b W 4 z L D J 9 J n F 1 b 3 Q 7 L C Z x d W 9 0 O 1 N l Y 3 R p b 2 4 x L z E y c 2 V w d F 8 z M F 8 y M C 9 D a G F u Z 2 V k I F R 5 c G U u e 0 N v b H V t b j Q s M 3 0 m c X V v d D s s J n F 1 b 3 Q 7 U 2 V j d G l v b j E v M T J z Z X B 0 X z M w X z I w L 0 N o Y W 5 n Z W Q g V H l w Z S 5 7 Q 2 9 s d W 1 u N S w 0 f S Z x d W 9 0 O y w m c X V v d D t T Z W N 0 a W 9 u M S 8 x M n N l c H R f M z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5 O j M w L j Q x M j M z M T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z A v Q 2 h h b m d l Z C B U e X B l L n t D b 2 x 1 b W 4 x L D B 9 J n F 1 b 3 Q 7 L C Z x d W 9 0 O 1 N l Y 3 R p b 2 4 x L z E y c 2 V w d F 8 z M F 8 z M C 9 D a G F u Z 2 V k I F R 5 c G U u e 0 N v b H V t b j I s M X 0 m c X V v d D s s J n F 1 b 3 Q 7 U 2 V j d G l v b j E v M T J z Z X B 0 X z M w X z M w L 0 N o Y W 5 n Z W Q g V H l w Z S 5 7 Q 2 9 s d W 1 u M y w y f S Z x d W 9 0 O y w m c X V v d D t T Z W N 0 a W 9 u M S 8 x M n N l c H R f M z B f M z A v Q 2 h h b m d l Z C B U e X B l L n t D b 2 x 1 b W 4 0 L D N 9 J n F 1 b 3 Q 7 L C Z x d W 9 0 O 1 N l Y 3 R p b 2 4 x L z E y c 2 V w d F 8 z M F 8 z M C 9 D a G F u Z 2 V k I F R 5 c G U u e 0 N v b H V t b j U s N H 0 m c X V v d D s s J n F 1 b 3 Q 7 U 2 V j d G l v b j E v M T J z Z X B 0 X z M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D o z O C 4 x N j I 3 N z g 1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Q w L 0 N o Y W 5 n Z W Q g V H l w Z S 5 7 Q 2 9 s d W 1 u M S w w f S Z x d W 9 0 O y w m c X V v d D t T Z W N 0 a W 9 u M S 8 x M n N l c H R f M z B f N D A v Q 2 h h b m d l Z C B U e X B l L n t D b 2 x 1 b W 4 y L D F 9 J n F 1 b 3 Q 7 L C Z x d W 9 0 O 1 N l Y 3 R p b 2 4 x L z E y c 2 V w d F 8 z M F 8 0 M C 9 D a G F u Z 2 V k I F R 5 c G U u e 0 N v b H V t b j M s M n 0 m c X V v d D s s J n F 1 b 3 Q 7 U 2 V j d G l v b j E v M T J z Z X B 0 X z M w X z Q w L 0 N o Y W 5 n Z W Q g V H l w Z S 5 7 Q 2 9 s d W 1 u N C w z f S Z x d W 9 0 O y w m c X V v d D t T Z W N 0 a W 9 u M S 8 x M n N l c H R f M z B f N D A v Q 2 h h b m d l Z C B U e X B l L n t D b 2 x 1 b W 4 1 L D R 9 J n F 1 b 3 Q 7 L C Z x d W 9 0 O 1 N l Y 3 R p b 2 4 x L z E y c 2 V w d F 8 z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Q w L 0 N o Y W 5 n Z W Q g V H l w Z S 5 7 Q 2 9 s d W 1 u M S w w f S Z x d W 9 0 O y w m c X V v d D t T Z W N 0 a W 9 u M S 8 x M n N l c H R f M z B f N D A v Q 2 h h b m d l Z C B U e X B l L n t D b 2 x 1 b W 4 y L D F 9 J n F 1 b 3 Q 7 L C Z x d W 9 0 O 1 N l Y 3 R p b 2 4 x L z E y c 2 V w d F 8 z M F 8 0 M C 9 D a G F u Z 2 V k I F R 5 c G U u e 0 N v b H V t b j M s M n 0 m c X V v d D s s J n F 1 b 3 Q 7 U 2 V j d G l v b j E v M T J z Z X B 0 X z M w X z Q w L 0 N o Y W 5 n Z W Q g V H l w Z S 5 7 Q 2 9 s d W 1 u N C w z f S Z x d W 9 0 O y w m c X V v d D t T Z W N 0 a W 9 u M S 8 x M n N l c H R f M z B f N D A v Q 2 h h b m d l Z C B U e X B l L n t D b 2 x 1 b W 4 1 L D R 9 J n F 1 b 3 Q 7 L C Z x d W 9 0 O 1 N l Y 3 R p b 2 4 x L z E y c 2 V w d F 8 z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E 6 N T M u M T M x N j k 2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1 M C 9 D a G F u Z 2 V k I F R 5 c G U u e 0 N v b H V t b j E s M H 0 m c X V v d D s s J n F 1 b 3 Q 7 U 2 V j d G l v b j E v M T J z Z X B 0 X z M w X z U w L 0 N o Y W 5 n Z W Q g V H l w Z S 5 7 Q 2 9 s d W 1 u M i w x f S Z x d W 9 0 O y w m c X V v d D t T Z W N 0 a W 9 u M S 8 x M n N l c H R f M z B f N T A v Q 2 h h b m d l Z C B U e X B l L n t D b 2 x 1 b W 4 z L D J 9 J n F 1 b 3 Q 7 L C Z x d W 9 0 O 1 N l Y 3 R p b 2 4 x L z E y c 2 V w d F 8 z M F 8 1 M C 9 D a G F u Z 2 V k I F R 5 c G U u e 0 N v b H V t b j Q s M 3 0 m c X V v d D s s J n F 1 b 3 Q 7 U 2 V j d G l v b j E v M T J z Z X B 0 X z M w X z U w L 0 N o Y W 5 n Z W Q g V H l w Z S 5 7 Q 2 9 s d W 1 u N S w 0 f S Z x d W 9 0 O y w m c X V v d D t T Z W N 0 a W 9 u M S 8 x M n N l c H R f M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1 M C 9 D a G F u Z 2 V k I F R 5 c G U u e 0 N v b H V t b j E s M H 0 m c X V v d D s s J n F 1 b 3 Q 7 U 2 V j d G l v b j E v M T J z Z X B 0 X z M w X z U w L 0 N o Y W 5 n Z W Q g V H l w Z S 5 7 Q 2 9 s d W 1 u M i w x f S Z x d W 9 0 O y w m c X V v d D t T Z W N 0 a W 9 u M S 8 x M n N l c H R f M z B f N T A v Q 2 h h b m d l Z C B U e X B l L n t D b 2 x 1 b W 4 z L D J 9 J n F 1 b 3 Q 7 L C Z x d W 9 0 O 1 N l Y 3 R p b 2 4 x L z E y c 2 V w d F 8 z M F 8 1 M C 9 D a G F u Z 2 V k I F R 5 c G U u e 0 N v b H V t b j Q s M 3 0 m c X V v d D s s J n F 1 b 3 Q 7 U 2 V j d G l v b j E v M T J z Z X B 0 X z M w X z U w L 0 N o Y W 5 n Z W Q g V H l w Z S 5 7 Q 2 9 s d W 1 u N S w 0 f S Z x d W 9 0 O y w m c X V v d D t T Z W N 0 a W 9 u M S 8 x M n N l c H R f M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0 M z o x M S 4 y N D E 1 M z M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2 F s b C 9 D a G F u Z 2 V k I F R 5 c G U u e 0 N v b H V t b j E s M H 0 m c X V v d D s s J n F 1 b 3 Q 7 U 2 V j d G l v b j E v M T J z Z X B 0 X z M w X 2 F s b C 9 D a G F u Z 2 V k I F R 5 c G U u e 0 N v b H V t b j I s M X 0 m c X V v d D s s J n F 1 b 3 Q 7 U 2 V j d G l v b j E v M T J z Z X B 0 X z M w X 2 F s b C 9 D a G F u Z 2 V k I F R 5 c G U u e 0 N v b H V t b j M s M n 0 m c X V v d D s s J n F 1 b 3 Q 7 U 2 V j d G l v b j E v M T J z Z X B 0 X z M w X 2 F s b C 9 D a G F u Z 2 V k I F R 5 c G U u e 0 N v b H V t b j Q s M 3 0 m c X V v d D s s J n F 1 b 3 Q 7 U 2 V j d G l v b j E v M T J z Z X B 0 X z M w X 2 F s b C 9 D a G F u Z 2 V k I F R 5 c G U u e 0 N v b H V t b j U s N H 0 m c X V v d D s s J n F 1 b 3 Q 7 U 2 V j d G l v b j E v M T J z Z X B 0 X z M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2 F s b C 9 D a G F u Z 2 V k I F R 5 c G U u e 0 N v b H V t b j E s M H 0 m c X V v d D s s J n F 1 b 3 Q 7 U 2 V j d G l v b j E v M T J z Z X B 0 X z M w X 2 F s b C 9 D a G F u Z 2 V k I F R 5 c G U u e 0 N v b H V t b j I s M X 0 m c X V v d D s s J n F 1 b 3 Q 7 U 2 V j d G l v b j E v M T J z Z X B 0 X z M w X 2 F s b C 9 D a G F u Z 2 V k I F R 5 c G U u e 0 N v b H V t b j M s M n 0 m c X V v d D s s J n F 1 b 3 Q 7 U 2 V j d G l v b j E v M T J z Z X B 0 X z M w X 2 F s b C 9 D a G F u Z 2 V k I F R 5 c G U u e 0 N v b H V t b j Q s M 3 0 m c X V v d D s s J n F 1 b 3 Q 7 U 2 V j d G l v b j E v M T J z Z X B 0 X z M w X 2 F s b C 9 D a G F u Z 2 V k I F R 5 c G U u e 0 N v b H V t b j U s N H 0 m c X V v d D s s J n F 1 b 3 Q 7 U 2 V j d G l v b j E v M T J z Z X B 0 X z M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M j o w N C 4 5 M T Y w N T Q w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E w L 0 N o Y W 5 n Z W Q g V H l w Z S 5 7 Q 2 9 s d W 1 u M S w w f S Z x d W 9 0 O y w m c X V v d D t T Z W N 0 a W 9 u M S 8 x M n N l c H R f N j B f M T A v Q 2 h h b m d l Z C B U e X B l L n t D b 2 x 1 b W 4 y L D F 9 J n F 1 b 3 Q 7 L C Z x d W 9 0 O 1 N l Y 3 R p b 2 4 x L z E y c 2 V w d F 8 2 M F 8 x M C 9 D a G F u Z 2 V k I F R 5 c G U u e 0 N v b H V t b j M s M n 0 m c X V v d D s s J n F 1 b 3 Q 7 U 2 V j d G l v b j E v M T J z Z X B 0 X z Y w X z E w L 0 N o Y W 5 n Z W Q g V H l w Z S 5 7 Q 2 9 s d W 1 u N C w z f S Z x d W 9 0 O y w m c X V v d D t T Z W N 0 a W 9 u M S 8 x M n N l c H R f N j B f M T A v Q 2 h h b m d l Z C B U e X B l L n t D b 2 x 1 b W 4 1 L D R 9 J n F 1 b 3 Q 7 L C Z x d W 9 0 O 1 N l Y 3 R p b 2 4 x L z E y c 2 V w d F 8 2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E w L 0 N o Y W 5 n Z W Q g V H l w Z S 5 7 Q 2 9 s d W 1 u M S w w f S Z x d W 9 0 O y w m c X V v d D t T Z W N 0 a W 9 u M S 8 x M n N l c H R f N j B f M T A v Q 2 h h b m d l Z C B U e X B l L n t D b 2 x 1 b W 4 y L D F 9 J n F 1 b 3 Q 7 L C Z x d W 9 0 O 1 N l Y 3 R p b 2 4 x L z E y c 2 V w d F 8 2 M F 8 x M C 9 D a G F u Z 2 V k I F R 5 c G U u e 0 N v b H V t b j M s M n 0 m c X V v d D s s J n F 1 b 3 Q 7 U 2 V j d G l v b j E v M T J z Z X B 0 X z Y w X z E w L 0 N o Y W 5 n Z W Q g V H l w Z S 5 7 Q 2 9 s d W 1 u N C w z f S Z x d W 9 0 O y w m c X V v d D t T Z W N 0 a W 9 u M S 8 x M n N l c H R f N j B f M T A v Q 2 h h b m d l Z C B U e X B l L n t D b 2 x 1 b W 4 1 L D R 9 J n F 1 b 3 Q 7 L C Z x d W 9 0 O 1 N l Y 3 R p b 2 4 x L z E y c 2 V w d F 8 2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M 6 N D Y u O T U 3 N D c 0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y M C 9 D a G F u Z 2 V k I F R 5 c G U u e 0 N v b H V t b j E s M H 0 m c X V v d D s s J n F 1 b 3 Q 7 U 2 V j d G l v b j E v M T J z Z X B 0 X z Y w X z I w L 0 N o Y W 5 n Z W Q g V H l w Z S 5 7 Q 2 9 s d W 1 u M i w x f S Z x d W 9 0 O y w m c X V v d D t T Z W N 0 a W 9 u M S 8 x M n N l c H R f N j B f M j A v Q 2 h h b m d l Z C B U e X B l L n t D b 2 x 1 b W 4 z L D J 9 J n F 1 b 3 Q 7 L C Z x d W 9 0 O 1 N l Y 3 R p b 2 4 x L z E y c 2 V w d F 8 2 M F 8 y M C 9 D a G F u Z 2 V k I F R 5 c G U u e 0 N v b H V t b j Q s M 3 0 m c X V v d D s s J n F 1 b 3 Q 7 U 2 V j d G l v b j E v M T J z Z X B 0 X z Y w X z I w L 0 N o Y W 5 n Z W Q g V H l w Z S 5 7 Q 2 9 s d W 1 u N S w 0 f S Z x d W 9 0 O y w m c X V v d D t T Z W N 0 a W 9 u M S 8 x M n N l c H R f N j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y M C 9 D a G F u Z 2 V k I F R 5 c G U u e 0 N v b H V t b j E s M H 0 m c X V v d D s s J n F 1 b 3 Q 7 U 2 V j d G l v b j E v M T J z Z X B 0 X z Y w X z I w L 0 N o Y W 5 n Z W Q g V H l w Z S 5 7 Q 2 9 s d W 1 u M i w x f S Z x d W 9 0 O y w m c X V v d D t T Z W N 0 a W 9 u M S 8 x M n N l c H R f N j B f M j A v Q 2 h h b m d l Z C B U e X B l L n t D b 2 x 1 b W 4 z L D J 9 J n F 1 b 3 Q 7 L C Z x d W 9 0 O 1 N l Y 3 R p b 2 4 x L z E y c 2 V w d F 8 2 M F 8 y M C 9 D a G F u Z 2 V k I F R 5 c G U u e 0 N v b H V t b j Q s M 3 0 m c X V v d D s s J n F 1 b 3 Q 7 U 2 V j d G l v b j E v M T J z Z X B 0 X z Y w X z I w L 0 N o Y W 5 n Z W Q g V H l w Z S 5 7 Q 2 9 s d W 1 u N S w 0 f S Z x d W 9 0 O y w m c X V v d D t T Z W N 0 a W 9 u M S 8 x M n N l c H R f N j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0 O j Q 2 L j M 4 N j c z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z A v Q 2 h h b m d l Z C B U e X B l L n t D b 2 x 1 b W 4 x L D B 9 J n F 1 b 3 Q 7 L C Z x d W 9 0 O 1 N l Y 3 R p b 2 4 x L z E y c 2 V w d F 8 2 M F 8 z M C 9 D a G F u Z 2 V k I F R 5 c G U u e 0 N v b H V t b j I s M X 0 m c X V v d D s s J n F 1 b 3 Q 7 U 2 V j d G l v b j E v M T J z Z X B 0 X z Y w X z M w L 0 N o Y W 5 n Z W Q g V H l w Z S 5 7 Q 2 9 s d W 1 u M y w y f S Z x d W 9 0 O y w m c X V v d D t T Z W N 0 a W 9 u M S 8 x M n N l c H R f N j B f M z A v Q 2 h h b m d l Z C B U e X B l L n t D b 2 x 1 b W 4 0 L D N 9 J n F 1 b 3 Q 7 L C Z x d W 9 0 O 1 N l Y 3 R p b 2 4 x L z E y c 2 V w d F 8 2 M F 8 z M C 9 D a G F u Z 2 V k I F R 5 c G U u e 0 N v b H V t b j U s N H 0 m c X V v d D s s J n F 1 b 3 Q 7 U 2 V j d G l v b j E v M T J z Z X B 0 X z Y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z A v Q 2 h h b m d l Z C B U e X B l L n t D b 2 x 1 b W 4 x L D B 9 J n F 1 b 3 Q 7 L C Z x d W 9 0 O 1 N l Y 3 R p b 2 4 x L z E y c 2 V w d F 8 2 M F 8 z M C 9 D a G F u Z 2 V k I F R 5 c G U u e 0 N v b H V t b j I s M X 0 m c X V v d D s s J n F 1 b 3 Q 7 U 2 V j d G l v b j E v M T J z Z X B 0 X z Y w X z M w L 0 N o Y W 5 n Z W Q g V H l w Z S 5 7 Q 2 9 s d W 1 u M y w y f S Z x d W 9 0 O y w m c X V v d D t T Z W N 0 a W 9 u M S 8 x M n N l c H R f N j B f M z A v Q 2 h h b m d l Z C B U e X B l L n t D b 2 x 1 b W 4 0 L D N 9 J n F 1 b 3 Q 7 L C Z x d W 9 0 O 1 N l Y 3 R p b 2 4 x L z E y c 2 V w d F 8 2 M F 8 z M C 9 D a G F u Z 2 V k I F R 5 c G U u e 0 N v b H V t b j U s N H 0 m c X V v d D s s J n F 1 b 3 Q 7 U 2 V j d G l v b j E v M T J z Z X B 0 X z Y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j o 1 O C 4 x O D M 4 O T Q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I C g y K S 9 D a G F u Z 2 V k I F R 5 c G U u e 0 N v b H V t b j E s M H 0 m c X V v d D s s J n F 1 b 3 Q 7 U 2 V j d G l v b j E v M T J z Z X B 0 X z Y w X z M w I C g y K S 9 D a G F u Z 2 V k I F R 5 c G U u e 0 N v b H V t b j I s M X 0 m c X V v d D s s J n F 1 b 3 Q 7 U 2 V j d G l v b j E v M T J z Z X B 0 X z Y w X z M w I C g y K S 9 D a G F u Z 2 V k I F R 5 c G U u e 0 N v b H V t b j M s M n 0 m c X V v d D s s J n F 1 b 3 Q 7 U 2 V j d G l v b j E v M T J z Z X B 0 X z Y w X z M w I C g y K S 9 D a G F u Z 2 V k I F R 5 c G U u e 0 N v b H V t b j Q s M 3 0 m c X V v d D s s J n F 1 b 3 Q 7 U 2 V j d G l v b j E v M T J z Z X B 0 X z Y w X z M w I C g y K S 9 D a G F u Z 2 V k I F R 5 c G U u e 0 N v b H V t b j U s N H 0 m c X V v d D s s J n F 1 b 3 Q 7 U 2 V j d G l v b j E v M T J z Z X B 0 X z Y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I C g y K S 9 D a G F u Z 2 V k I F R 5 c G U u e 0 N v b H V t b j E s M H 0 m c X V v d D s s J n F 1 b 3 Q 7 U 2 V j d G l v b j E v M T J z Z X B 0 X z Y w X z M w I C g y K S 9 D a G F u Z 2 V k I F R 5 c G U u e 0 N v b H V t b j I s M X 0 m c X V v d D s s J n F 1 b 3 Q 7 U 2 V j d G l v b j E v M T J z Z X B 0 X z Y w X z M w I C g y K S 9 D a G F u Z 2 V k I F R 5 c G U u e 0 N v b H V t b j M s M n 0 m c X V v d D s s J n F 1 b 3 Q 7 U 2 V j d G l v b j E v M T J z Z X B 0 X z Y w X z M w I C g y K S 9 D a G F u Z 2 V k I F R 5 c G U u e 0 N v b H V t b j Q s M 3 0 m c X V v d D s s J n F 1 b 3 Q 7 U 2 V j d G l v b j E v M T J z Z X B 0 X z Y w X z M w I C g y K S 9 D a G F u Z 2 V k I F R 5 c G U u e 0 N v b H V t b j U s N H 0 m c X V v d D s s J n F 1 b 3 Q 7 U 2 V j d G l v b j E v M T J z Z X B 0 X z Y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c 6 N T c u M j Y y N j A z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0 M C 9 D a G F u Z 2 V k I F R 5 c G U u e 0 N v b H V t b j E s M H 0 m c X V v d D s s J n F 1 b 3 Q 7 U 2 V j d G l v b j E v M T J z Z X B 0 X z Y w X z Q w L 0 N o Y W 5 n Z W Q g V H l w Z S 5 7 Q 2 9 s d W 1 u M i w x f S Z x d W 9 0 O y w m c X V v d D t T Z W N 0 a W 9 u M S 8 x M n N l c H R f N j B f N D A v Q 2 h h b m d l Z C B U e X B l L n t D b 2 x 1 b W 4 z L D J 9 J n F 1 b 3 Q 7 L C Z x d W 9 0 O 1 N l Y 3 R p b 2 4 x L z E y c 2 V w d F 8 2 M F 8 0 M C 9 D a G F u Z 2 V k I F R 5 c G U u e 0 N v b H V t b j Q s M 3 0 m c X V v d D s s J n F 1 b 3 Q 7 U 2 V j d G l v b j E v M T J z Z X B 0 X z Y w X z Q w L 0 N o Y W 5 n Z W Q g V H l w Z S 5 7 Q 2 9 s d W 1 u N S w 0 f S Z x d W 9 0 O y w m c X V v d D t T Z W N 0 a W 9 u M S 8 x M n N l c H R f N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0 M C 9 D a G F u Z 2 V k I F R 5 c G U u e 0 N v b H V t b j E s M H 0 m c X V v d D s s J n F 1 b 3 Q 7 U 2 V j d G l v b j E v M T J z Z X B 0 X z Y w X z Q w L 0 N o Y W 5 n Z W Q g V H l w Z S 5 7 Q 2 9 s d W 1 u M i w x f S Z x d W 9 0 O y w m c X V v d D t T Z W N 0 a W 9 u M S 8 x M n N l c H R f N j B f N D A v Q 2 h h b m d l Z C B U e X B l L n t D b 2 x 1 b W 4 z L D J 9 J n F 1 b 3 Q 7 L C Z x d W 9 0 O 1 N l Y 3 R p b 2 4 x L z E y c 2 V w d F 8 2 M F 8 0 M C 9 D a G F u Z 2 V k I F R 5 c G U u e 0 N v b H V t b j Q s M 3 0 m c X V v d D s s J n F 1 b 3 Q 7 U 2 V j d G l v b j E v M T J z Z X B 0 X z Y w X z Q w L 0 N o Y W 5 n Z W Q g V H l w Z S 5 7 Q 2 9 s d W 1 u N S w 0 f S Z x d W 9 0 O y w m c X V v d D t T Z W N 0 a W 9 u M S 8 x M n N l c H R f N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4 O j Q w L j Q 4 M T g 3 N z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g K D I p L 0 N o Y W 5 n Z W Q g V H l w Z S 5 7 Q 2 9 s d W 1 u M S w w f S Z x d W 9 0 O y w m c X V v d D t T Z W N 0 a W 9 u M S 8 x M n N l c H R f N j B f N D A g K D I p L 0 N o Y W 5 n Z W Q g V H l w Z S 5 7 Q 2 9 s d W 1 u M i w x f S Z x d W 9 0 O y w m c X V v d D t T Z W N 0 a W 9 u M S 8 x M n N l c H R f N j B f N D A g K D I p L 0 N o Y W 5 n Z W Q g V H l w Z S 5 7 Q 2 9 s d W 1 u M y w y f S Z x d W 9 0 O y w m c X V v d D t T Z W N 0 a W 9 u M S 8 x M n N l c H R f N j B f N D A g K D I p L 0 N o Y W 5 n Z W Q g V H l w Z S 5 7 Q 2 9 s d W 1 u N C w z f S Z x d W 9 0 O y w m c X V v d D t T Z W N 0 a W 9 u M S 8 x M n N l c H R f N j B f N D A g K D I p L 0 N o Y W 5 n Z W Q g V H l w Z S 5 7 Q 2 9 s d W 1 u N S w 0 f S Z x d W 9 0 O y w m c X V v d D t T Z W N 0 a W 9 u M S 8 x M n N l c H R f N j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g K D I p L 0 N o Y W 5 n Z W Q g V H l w Z S 5 7 Q 2 9 s d W 1 u M S w w f S Z x d W 9 0 O y w m c X V v d D t T Z W N 0 a W 9 u M S 8 x M n N l c H R f N j B f N D A g K D I p L 0 N o Y W 5 n Z W Q g V H l w Z S 5 7 Q 2 9 s d W 1 u M i w x f S Z x d W 9 0 O y w m c X V v d D t T Z W N 0 a W 9 u M S 8 x M n N l c H R f N j B f N D A g K D I p L 0 N o Y W 5 n Z W Q g V H l w Z S 5 7 Q 2 9 s d W 1 u M y w y f S Z x d W 9 0 O y w m c X V v d D t T Z W N 0 a W 9 u M S 8 x M n N l c H R f N j B f N D A g K D I p L 0 N o Y W 5 n Z W Q g V H l w Z S 5 7 Q 2 9 s d W 1 u N C w z f S Z x d W 9 0 O y w m c X V v d D t T Z W N 0 a W 9 u M S 8 x M n N l c H R f N j B f N D A g K D I p L 0 N o Y W 5 n Z W Q g V H l w Z S 5 7 Q 2 9 s d W 1 u N S w 0 f S Z x d W 9 0 O y w m c X V v d D t T Z W N 0 a W 9 u M S 8 x M n N l c H R f N j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T o x N y 4 y M z E 5 N D g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U w L 0 N o Y W 5 n Z W Q g V H l w Z S 5 7 Q 2 9 s d W 1 u M S w w f S Z x d W 9 0 O y w m c X V v d D t T Z W N 0 a W 9 u M S 8 x M n N l c H R f N j B f N T A v Q 2 h h b m d l Z C B U e X B l L n t D b 2 x 1 b W 4 y L D F 9 J n F 1 b 3 Q 7 L C Z x d W 9 0 O 1 N l Y 3 R p b 2 4 x L z E y c 2 V w d F 8 2 M F 8 1 M C 9 D a G F u Z 2 V k I F R 5 c G U u e 0 N v b H V t b j M s M n 0 m c X V v d D s s J n F 1 b 3 Q 7 U 2 V j d G l v b j E v M T J z Z X B 0 X z Y w X z U w L 0 N o Y W 5 n Z W Q g V H l w Z S 5 7 Q 2 9 s d W 1 u N C w z f S Z x d W 9 0 O y w m c X V v d D t T Z W N 0 a W 9 u M S 8 x M n N l c H R f N j B f N T A v Q 2 h h b m d l Z C B U e X B l L n t D b 2 x 1 b W 4 1 L D R 9 J n F 1 b 3 Q 7 L C Z x d W 9 0 O 1 N l Y 3 R p b 2 4 x L z E y c 2 V w d F 8 2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w O j M x L j M 3 M j U 3 M j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Y W x s L 0 N o Y W 5 n Z W Q g V H l w Z S 5 7 Q 2 9 s d W 1 u M S w w f S Z x d W 9 0 O y w m c X V v d D t T Z W N 0 a W 9 u M S 8 x M n N l c H R f N j B f Y W x s L 0 N o Y W 5 n Z W Q g V H l w Z S 5 7 Q 2 9 s d W 1 u M i w x f S Z x d W 9 0 O y w m c X V v d D t T Z W N 0 a W 9 u M S 8 x M n N l c H R f N j B f Y W x s L 0 N o Y W 5 n Z W Q g V H l w Z S 5 7 Q 2 9 s d W 1 u M y w y f S Z x d W 9 0 O y w m c X V v d D t T Z W N 0 a W 9 u M S 8 x M n N l c H R f N j B f Y W x s L 0 N o Y W 5 n Z W Q g V H l w Z S 5 7 Q 2 9 s d W 1 u N C w z f S Z x d W 9 0 O y w m c X V v d D t T Z W N 0 a W 9 u M S 8 x M n N l c H R f N j B f Y W x s L 0 N o Y W 5 n Z W Q g V H l w Z S 5 7 Q 2 9 s d W 1 u N S w 0 f S Z x d W 9 0 O y w m c X V v d D t T Z W N 0 a W 9 u M S 8 x M n N l c H R f N j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0 O j Q 2 L j g 5 M D I 1 O D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T A v Q 2 h h b m d l Z C B U e X B l L n t D b 2 x 1 b W 4 x L D B 9 J n F 1 b 3 Q 7 L C Z x d W 9 0 O 1 N l Y 3 R p b 2 4 x L z E y c 2 V w d F 8 5 M F 8 x M C 9 D a G F u Z 2 V k I F R 5 c G U u e 0 N v b H V t b j I s M X 0 m c X V v d D s s J n F 1 b 3 Q 7 U 2 V j d G l v b j E v M T J z Z X B 0 X z k w X z E w L 0 N o Y W 5 n Z W Q g V H l w Z S 5 7 Q 2 9 s d W 1 u M y w y f S Z x d W 9 0 O y w m c X V v d D t T Z W N 0 a W 9 u M S 8 x M n N l c H R f O T B f M T A v Q 2 h h b m d l Z C B U e X B l L n t D b 2 x 1 b W 4 0 L D N 9 J n F 1 b 3 Q 7 L C Z x d W 9 0 O 1 N l Y 3 R p b 2 4 x L z E y c 2 V w d F 8 5 M F 8 x M C 9 D a G F u Z 2 V k I F R 5 c G U u e 0 N v b H V t b j U s N H 0 m c X V v d D s s J n F 1 b 3 Q 7 U 2 V j d G l v b j E v M T J z Z X B 0 X z k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T A v Q 2 h h b m d l Z C B U e X B l L n t D b 2 x 1 b W 4 x L D B 9 J n F 1 b 3 Q 7 L C Z x d W 9 0 O 1 N l Y 3 R p b 2 4 x L z E y c 2 V w d F 8 5 M F 8 x M C 9 D a G F u Z 2 V k I F R 5 c G U u e 0 N v b H V t b j I s M X 0 m c X V v d D s s J n F 1 b 3 Q 7 U 2 V j d G l v b j E v M T J z Z X B 0 X z k w X z E w L 0 N o Y W 5 n Z W Q g V H l w Z S 5 7 Q 2 9 s d W 1 u M y w y f S Z x d W 9 0 O y w m c X V v d D t T Z W N 0 a W 9 u M S 8 x M n N l c H R f O T B f M T A v Q 2 h h b m d l Z C B U e X B l L n t D b 2 x 1 b W 4 0 L D N 9 J n F 1 b 3 Q 7 L C Z x d W 9 0 O 1 N l Y 3 R p b 2 4 x L z E y c 2 V w d F 8 5 M F 8 x M C 9 D a G F u Z 2 V k I F R 5 c G U u e 0 N v b H V t b j U s N H 0 m c X V v d D s s J n F 1 b 3 Q 7 U 2 V j d G l v b j E v M T J z Z X B 0 X z k w X z E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j o x O C 4 0 N j g z M z g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I w L 0 N o Y W 5 n Z W Q g V H l w Z S 5 7 Q 2 9 s d W 1 u M S w w f S Z x d W 9 0 O y w m c X V v d D t T Z W N 0 a W 9 u M S 8 x M n N l c H R f O T B f M j A v Q 2 h h b m d l Z C B U e X B l L n t D b 2 x 1 b W 4 y L D F 9 J n F 1 b 3 Q 7 L C Z x d W 9 0 O 1 N l Y 3 R p b 2 4 x L z E y c 2 V w d F 8 5 M F 8 y M C 9 D a G F u Z 2 V k I F R 5 c G U u e 0 N v b H V t b j M s M n 0 m c X V v d D s s J n F 1 b 3 Q 7 U 2 V j d G l v b j E v M T J z Z X B 0 X z k w X z I w L 0 N o Y W 5 n Z W Q g V H l w Z S 5 7 Q 2 9 s d W 1 u N C w z f S Z x d W 9 0 O y w m c X V v d D t T Z W N 0 a W 9 u M S 8 x M n N l c H R f O T B f M j A v Q 2 h h b m d l Z C B U e X B l L n t D b 2 x 1 b W 4 1 L D R 9 J n F 1 b 3 Q 7 L C Z x d W 9 0 O 1 N l Y 3 R p b 2 4 x L z E y c 2 V w d F 8 5 M F 8 y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I w L 0 N o Y W 5 n Z W Q g V H l w Z S 5 7 Q 2 9 s d W 1 u M S w w f S Z x d W 9 0 O y w m c X V v d D t T Z W N 0 a W 9 u M S 8 x M n N l c H R f O T B f M j A v Q 2 h h b m d l Z C B U e X B l L n t D b 2 x 1 b W 4 y L D F 9 J n F 1 b 3 Q 7 L C Z x d W 9 0 O 1 N l Y 3 R p b 2 4 x L z E y c 2 V w d F 8 5 M F 8 y M C 9 D a G F u Z 2 V k I F R 5 c G U u e 0 N v b H V t b j M s M n 0 m c X V v d D s s J n F 1 b 3 Q 7 U 2 V j d G l v b j E v M T J z Z X B 0 X z k w X z I w L 0 N o Y W 5 n Z W Q g V H l w Z S 5 7 Q 2 9 s d W 1 u N C w z f S Z x d W 9 0 O y w m c X V v d D t T Z W N 0 a W 9 u M S 8 x M n N l c H R f O T B f M j A v Q 2 h h b m d l Z C B U e X B l L n t D b 2 x 1 b W 4 1 L D R 9 J n F 1 b 3 Q 7 L C Z x d W 9 0 O 1 N l Y 3 R p b 2 4 x L z E y c 2 V w d F 8 5 M F 8 y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c 6 M D A u N z A z M j U 0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z M C 9 D a G F u Z 2 V k I F R 5 c G U u e 0 N v b H V t b j E s M H 0 m c X V v d D s s J n F 1 b 3 Q 7 U 2 V j d G l v b j E v M T J z Z X B 0 X z k w X z M w L 0 N o Y W 5 n Z W Q g V H l w Z S 5 7 Q 2 9 s d W 1 u M i w x f S Z x d W 9 0 O y w m c X V v d D t T Z W N 0 a W 9 u M S 8 x M n N l c H R f O T B f M z A v Q 2 h h b m d l Z C B U e X B l L n t D b 2 x 1 b W 4 z L D J 9 J n F 1 b 3 Q 7 L C Z x d W 9 0 O 1 N l Y 3 R p b 2 4 x L z E y c 2 V w d F 8 5 M F 8 z M C 9 D a G F u Z 2 V k I F R 5 c G U u e 0 N v b H V t b j Q s M 3 0 m c X V v d D s s J n F 1 b 3 Q 7 U 2 V j d G l v b j E v M T J z Z X B 0 X z k w X z M w L 0 N o Y W 5 n Z W Q g V H l w Z S 5 7 Q 2 9 s d W 1 u N S w 0 f S Z x d W 9 0 O y w m c X V v d D t T Z W N 0 a W 9 u M S 8 x M n N l c H R f O T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z M C 9 D a G F u Z 2 V k I F R 5 c G U u e 0 N v b H V t b j E s M H 0 m c X V v d D s s J n F 1 b 3 Q 7 U 2 V j d G l v b j E v M T J z Z X B 0 X z k w X z M w L 0 N o Y W 5 n Z W Q g V H l w Z S 5 7 Q 2 9 s d W 1 u M i w x f S Z x d W 9 0 O y w m c X V v d D t T Z W N 0 a W 9 u M S 8 x M n N l c H R f O T B f M z A v Q 2 h h b m d l Z C B U e X B l L n t D b 2 x 1 b W 4 z L D J 9 J n F 1 b 3 Q 7 L C Z x d W 9 0 O 1 N l Y 3 R p b 2 4 x L z E y c 2 V w d F 8 5 M F 8 z M C 9 D a G F u Z 2 V k I F R 5 c G U u e 0 N v b H V t b j Q s M 3 0 m c X V v d D s s J n F 1 b 3 Q 7 U 2 V j d G l v b j E v M T J z Z X B 0 X z k w X z M w L 0 N o Y W 5 n Z W Q g V H l w Z S 5 7 Q 2 9 s d W 1 u N S w 0 f S Z x d W 9 0 O y w m c X V v d D t T Z W N 0 a W 9 u M S 8 x M n N l c H R f O T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Q 0 L j E 1 N j c 3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N D A v Q 2 h h b m d l Z C B U e X B l L n t D b 2 x 1 b W 4 x L D B 9 J n F 1 b 3 Q 7 L C Z x d W 9 0 O 1 N l Y 3 R p b 2 4 x L z E y c 2 V w d F 8 5 M F 8 0 M C 9 D a G F u Z 2 V k I F R 5 c G U u e 0 N v b H V t b j I s M X 0 m c X V v d D s s J n F 1 b 3 Q 7 U 2 V j d G l v b j E v M T J z Z X B 0 X z k w X z Q w L 0 N o Y W 5 n Z W Q g V H l w Z S 5 7 Q 2 9 s d W 1 u M y w y f S Z x d W 9 0 O y w m c X V v d D t T Z W N 0 a W 9 u M S 8 x M n N l c H R f O T B f N D A v Q 2 h h b m d l Z C B U e X B l L n t D b 2 x 1 b W 4 0 L D N 9 J n F 1 b 3 Q 7 L C Z x d W 9 0 O 1 N l Y 3 R p b 2 4 x L z E y c 2 V w d F 8 5 M F 8 0 M C 9 D a G F u Z 2 V k I F R 5 c G U u e 0 N v b H V t b j U s N H 0 m c X V v d D s s J n F 1 b 3 Q 7 U 2 V j d G l v b j E v M T J z Z X B 0 X z k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N D A v Q 2 h h b m d l Z C B U e X B l L n t D b 2 x 1 b W 4 x L D B 9 J n F 1 b 3 Q 7 L C Z x d W 9 0 O 1 N l Y 3 R p b 2 4 x L z E y c 2 V w d F 8 5 M F 8 0 M C 9 D a G F u Z 2 V k I F R 5 c G U u e 0 N v b H V t b j I s M X 0 m c X V v d D s s J n F 1 b 3 Q 7 U 2 V j d G l v b j E v M T J z Z X B 0 X z k w X z Q w L 0 N o Y W 5 n Z W Q g V H l w Z S 5 7 Q 2 9 s d W 1 u M y w y f S Z x d W 9 0 O y w m c X V v d D t T Z W N 0 a W 9 u M S 8 x M n N l c H R f O T B f N D A v Q 2 h h b m d l Z C B U e X B l L n t D b 2 x 1 b W 4 0 L D N 9 J n F 1 b 3 Q 7 L C Z x d W 9 0 O 1 N l Y 3 R p b 2 4 x L z E y c 2 V w d F 8 5 M F 8 0 M C 9 D a G F u Z 2 V k I F R 5 c G U u e 0 N v b H V t b j U s N H 0 m c X V v d D s s J n F 1 b 3 Q 7 U 2 V j d G l v b j E v M T J z Z X B 0 X z k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D o x N y 4 1 N D A 0 M z A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U w L 0 N o Y W 5 n Z W Q g V H l w Z S 5 7 Q 2 9 s d W 1 u M S w w f S Z x d W 9 0 O y w m c X V v d D t T Z W N 0 a W 9 u M S 8 x M n N l c H R f O T B f N T A v Q 2 h h b m d l Z C B U e X B l L n t D b 2 x 1 b W 4 y L D F 9 J n F 1 b 3 Q 7 L C Z x d W 9 0 O 1 N l Y 3 R p b 2 4 x L z E y c 2 V w d F 8 5 M F 8 1 M C 9 D a G F u Z 2 V k I F R 5 c G U u e 0 N v b H V t b j M s M n 0 m c X V v d D s s J n F 1 b 3 Q 7 U 2 V j d G l v b j E v M T J z Z X B 0 X z k w X z U w L 0 N o Y W 5 n Z W Q g V H l w Z S 5 7 Q 2 9 s d W 1 u N C w z f S Z x d W 9 0 O y w m c X V v d D t T Z W N 0 a W 9 u M S 8 x M n N l c H R f O T B f N T A v Q 2 h h b m d l Z C B U e X B l L n t D b 2 x 1 b W 4 1 L D R 9 J n F 1 b 3 Q 7 L C Z x d W 9 0 O 1 N l Y 3 R p b 2 4 x L z E y c 2 V w d F 8 5 M F 8 1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U w L 0 N o Y W 5 n Z W Q g V H l w Z S 5 7 Q 2 9 s d W 1 u M S w w f S Z x d W 9 0 O y w m c X V v d D t T Z W N 0 a W 9 u M S 8 x M n N l c H R f O T B f N T A v Q 2 h h b m d l Z C B U e X B l L n t D b 2 x 1 b W 4 y L D F 9 J n F 1 b 3 Q 7 L C Z x d W 9 0 O 1 N l Y 3 R p b 2 4 x L z E y c 2 V w d F 8 5 M F 8 1 M C 9 D a G F u Z 2 V k I F R 5 c G U u e 0 N v b H V t b j M s M n 0 m c X V v d D s s J n F 1 b 3 Q 7 U 2 V j d G l v b j E v M T J z Z X B 0 X z k w X z U w L 0 N o Y W 5 n Z W Q g V H l w Z S 5 7 Q 2 9 s d W 1 u N C w z f S Z x d W 9 0 O y w m c X V v d D t T Z W N 0 a W 9 u M S 8 x M n N l c H R f O T B f N T A v Q 2 h h b m d l Z C B U e X B l L n t D b 2 x 1 b W 4 1 L D R 9 J n F 1 b 3 Q 7 L C Z x d W 9 0 O 1 N l Y 3 R p b 2 4 x L z E y c 2 V w d F 8 5 M F 8 1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5 O j A 4 L j U 5 O D Y 1 O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Y W x s L 0 N o Y W 5 n Z W Q g V H l w Z S 5 7 Q 2 9 s d W 1 u M S w w f S Z x d W 9 0 O y w m c X V v d D t T Z W N 0 a W 9 u M S 8 x M n N l c H R f O T B f Y W x s L 0 N o Y W 5 n Z W Q g V H l w Z S 5 7 Q 2 9 s d W 1 u M i w x f S Z x d W 9 0 O y w m c X V v d D t T Z W N 0 a W 9 u M S 8 x M n N l c H R f O T B f Y W x s L 0 N o Y W 5 n Z W Q g V H l w Z S 5 7 Q 2 9 s d W 1 u M y w y f S Z x d W 9 0 O y w m c X V v d D t T Z W N 0 a W 9 u M S 8 x M n N l c H R f O T B f Y W x s L 0 N o Y W 5 n Z W Q g V H l w Z S 5 7 Q 2 9 s d W 1 u N C w z f S Z x d W 9 0 O y w m c X V v d D t T Z W N 0 a W 9 u M S 8 x M n N l c H R f O T B f Y W x s L 0 N o Y W 5 n Z W Q g V H l w Z S 5 7 Q 2 9 s d W 1 u N S w 0 f S Z x d W 9 0 O y w m c X V v d D t T Z W N 0 a W 9 u M S 8 x M n N l c H R f O T B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Y W x s L 0 N o Y W 5 n Z W Q g V H l w Z S 5 7 Q 2 9 s d W 1 u M S w w f S Z x d W 9 0 O y w m c X V v d D t T Z W N 0 a W 9 u M S 8 x M n N l c H R f O T B f Y W x s L 0 N o Y W 5 n Z W Q g V H l w Z S 5 7 Q 2 9 s d W 1 u M i w x f S Z x d W 9 0 O y w m c X V v d D t T Z W N 0 a W 9 u M S 8 x M n N l c H R f O T B f Y W x s L 0 N o Y W 5 n Z W Q g V H l w Z S 5 7 Q 2 9 s d W 1 u M y w y f S Z x d W 9 0 O y w m c X V v d D t T Z W N 0 a W 9 u M S 8 x M n N l c H R f O T B f Y W x s L 0 N o Y W 5 n Z W Q g V H l w Z S 5 7 Q 2 9 s d W 1 u N C w z f S Z x d W 9 0 O y w m c X V v d D t T Z W N 0 a W 9 u M S 8 x M n N l c H R f O T B f Y W x s L 0 N o Y W 5 n Z W Q g V H l w Z S 5 7 Q 2 9 s d W 1 u N S w 0 f S Z x d W 9 0 O y w m c X V v d D t T Z W N 0 a W 9 u M S 8 x M n N l c H R f O T B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M z o z N y 4 w N D k 1 M T A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x M C 9 D a G F u Z 2 V k I F R 5 c G U u e 0 N v b H V t b j E s M H 0 m c X V v d D s s J n F 1 b 3 Q 7 U 2 V j d G l v b j E v M T J z Z X B 0 X z E y M F 8 x M C 9 D a G F u Z 2 V k I F R 5 c G U u e 0 N v b H V t b j I s M X 0 m c X V v d D s s J n F 1 b 3 Q 7 U 2 V j d G l v b j E v M T J z Z X B 0 X z E y M F 8 x M C 9 D a G F u Z 2 V k I F R 5 c G U u e 0 N v b H V t b j M s M n 0 m c X V v d D s s J n F 1 b 3 Q 7 U 2 V j d G l v b j E v M T J z Z X B 0 X z E y M F 8 x M C 9 D a G F u Z 2 V k I F R 5 c G U u e 0 N v b H V t b j Q s M 3 0 m c X V v d D s s J n F 1 b 3 Q 7 U 2 V j d G l v b j E v M T J z Z X B 0 X z E y M F 8 x M C 9 D a G F u Z 2 V k I F R 5 c G U u e 0 N v b H V t b j U s N H 0 m c X V v d D s s J n F 1 b 3 Q 7 U 2 V j d G l v b j E v M T J z Z X B 0 X z E y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x M C 9 D a G F u Z 2 V k I F R 5 c G U u e 0 N v b H V t b j E s M H 0 m c X V v d D s s J n F 1 b 3 Q 7 U 2 V j d G l v b j E v M T J z Z X B 0 X z E y M F 8 x M C 9 D a G F u Z 2 V k I F R 5 c G U u e 0 N v b H V t b j I s M X 0 m c X V v d D s s J n F 1 b 3 Q 7 U 2 V j d G l v b j E v M T J z Z X B 0 X z E y M F 8 x M C 9 D a G F u Z 2 V k I F R 5 c G U u e 0 N v b H V t b j M s M n 0 m c X V v d D s s J n F 1 b 3 Q 7 U 2 V j d G l v b j E v M T J z Z X B 0 X z E y M F 8 x M C 9 D a G F u Z 2 V k I F R 5 c G U u e 0 N v b H V t b j Q s M 3 0 m c X V v d D s s J n F 1 b 3 Q 7 U 2 V j d G l v b j E v M T J z Z X B 0 X z E y M F 8 x M C 9 D a G F u Z 2 V k I F R 5 c G U u e 0 N v b H V t b j U s N H 0 m c X V v d D s s J n F 1 b 3 Q 7 U 2 V j d G l v b j E v M T J z Z X B 0 X z E y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Q 6 M T g u O T A 0 N T c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j A v Q 2 h h b m d l Z C B U e X B l L n t D b 2 x 1 b W 4 x L D B 9 J n F 1 b 3 Q 7 L C Z x d W 9 0 O 1 N l Y 3 R p b 2 4 x L z E y c 2 V w d F 8 x M j B f M j A v Q 2 h h b m d l Z C B U e X B l L n t D b 2 x 1 b W 4 y L D F 9 J n F 1 b 3 Q 7 L C Z x d W 9 0 O 1 N l Y 3 R p b 2 4 x L z E y c 2 V w d F 8 x M j B f M j A v Q 2 h h b m d l Z C B U e X B l L n t D b 2 x 1 b W 4 z L D J 9 J n F 1 b 3 Q 7 L C Z x d W 9 0 O 1 N l Y 3 R p b 2 4 x L z E y c 2 V w d F 8 x M j B f M j A v Q 2 h h b m d l Z C B U e X B l L n t D b 2 x 1 b W 4 0 L D N 9 J n F 1 b 3 Q 7 L C Z x d W 9 0 O 1 N l Y 3 R p b 2 4 x L z E y c 2 V w d F 8 x M j B f M j A v Q 2 h h b m d l Z C B U e X B l L n t D b 2 x 1 b W 4 1 L D R 9 J n F 1 b 3 Q 7 L C Z x d W 9 0 O 1 N l Y 3 R p b 2 4 x L z E y c 2 V w d F 8 x M j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j A v Q 2 h h b m d l Z C B U e X B l L n t D b 2 x 1 b W 4 x L D B 9 J n F 1 b 3 Q 7 L C Z x d W 9 0 O 1 N l Y 3 R p b 2 4 x L z E y c 2 V w d F 8 x M j B f M j A v Q 2 h h b m d l Z C B U e X B l L n t D b 2 x 1 b W 4 y L D F 9 J n F 1 b 3 Q 7 L C Z x d W 9 0 O 1 N l Y 3 R p b 2 4 x L z E y c 2 V w d F 8 x M j B f M j A v Q 2 h h b m d l Z C B U e X B l L n t D b 2 x 1 b W 4 z L D J 9 J n F 1 b 3 Q 7 L C Z x d W 9 0 O 1 N l Y 3 R p b 2 4 x L z E y c 2 V w d F 8 x M j B f M j A v Q 2 h h b m d l Z C B U e X B l L n t D b 2 x 1 b W 4 0 L D N 9 J n F 1 b 3 Q 7 L C Z x d W 9 0 O 1 N l Y 3 R p b 2 4 x L z E y c 2 V w d F 8 x M j B f M j A v Q 2 h h b m d l Z C B U e X B l L n t D b 2 x 1 b W 4 1 L D R 9 J n F 1 b 3 Q 7 L C Z x d W 9 0 O 1 N l Y 3 R p b 2 4 x L z E y c 2 V w d F 8 x M j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1 O j A y L j Q 0 M D U 2 M z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M w L 0 N o Y W 5 n Z W Q g V H l w Z S 5 7 Q 2 9 s d W 1 u M S w w f S Z x d W 9 0 O y w m c X V v d D t T Z W N 0 a W 9 u M S 8 x M n N l c H R f M T I w X z M w L 0 N o Y W 5 n Z W Q g V H l w Z S 5 7 Q 2 9 s d W 1 u M i w x f S Z x d W 9 0 O y w m c X V v d D t T Z W N 0 a W 9 u M S 8 x M n N l c H R f M T I w X z M w L 0 N o Y W 5 n Z W Q g V H l w Z S 5 7 Q 2 9 s d W 1 u M y w y f S Z x d W 9 0 O y w m c X V v d D t T Z W N 0 a W 9 u M S 8 x M n N l c H R f M T I w X z M w L 0 N o Y W 5 n Z W Q g V H l w Z S 5 7 Q 2 9 s d W 1 u N C w z f S Z x d W 9 0 O y w m c X V v d D t T Z W N 0 a W 9 u M S 8 x M n N l c H R f M T I w X z M w L 0 N o Y W 5 n Z W Q g V H l w Z S 5 7 Q 2 9 s d W 1 u N S w 0 f S Z x d W 9 0 O y w m c X V v d D t T Z W N 0 a W 9 u M S 8 x M n N l c H R f M T I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M w L 0 N o Y W 5 n Z W Q g V H l w Z S 5 7 Q 2 9 s d W 1 u M S w w f S Z x d W 9 0 O y w m c X V v d D t T Z W N 0 a W 9 u M S 8 x M n N l c H R f M T I w X z M w L 0 N o Y W 5 n Z W Q g V H l w Z S 5 7 Q 2 9 s d W 1 u M i w x f S Z x d W 9 0 O y w m c X V v d D t T Z W N 0 a W 9 u M S 8 x M n N l c H R f M T I w X z M w L 0 N o Y W 5 n Z W Q g V H l w Z S 5 7 Q 2 9 s d W 1 u M y w y f S Z x d W 9 0 O y w m c X V v d D t T Z W N 0 a W 9 u M S 8 x M n N l c H R f M T I w X z M w L 0 N o Y W 5 n Z W Q g V H l w Z S 5 7 Q 2 9 s d W 1 u N C w z f S Z x d W 9 0 O y w m c X V v d D t T Z W N 0 a W 9 u M S 8 x M n N l c H R f M T I w X z M w L 0 N o Y W 5 n Z W Q g V H l w Z S 5 7 Q 2 9 s d W 1 u N S w 0 f S Z x d W 9 0 O y w m c X V v d D t T Z W N 0 a W 9 u M S 8 x M n N l c H R f M T I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z O C 4 w M T k w N D Y 1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0 M C 9 D a G F u Z 2 V k I F R 5 c G U u e 0 N v b H V t b j E s M H 0 m c X V v d D s s J n F 1 b 3 Q 7 U 2 V j d G l v b j E v M T J z Z X B 0 X z E y M F 8 0 M C 9 D a G F u Z 2 V k I F R 5 c G U u e 0 N v b H V t b j I s M X 0 m c X V v d D s s J n F 1 b 3 Q 7 U 2 V j d G l v b j E v M T J z Z X B 0 X z E y M F 8 0 M C 9 D a G F u Z 2 V k I F R 5 c G U u e 0 N v b H V t b j M s M n 0 m c X V v d D s s J n F 1 b 3 Q 7 U 2 V j d G l v b j E v M T J z Z X B 0 X z E y M F 8 0 M C 9 D a G F u Z 2 V k I F R 5 c G U u e 0 N v b H V t b j Q s M 3 0 m c X V v d D s s J n F 1 b 3 Q 7 U 2 V j d G l v b j E v M T J z Z X B 0 X z E y M F 8 0 M C 9 D a G F u Z 2 V k I F R 5 c G U u e 0 N v b H V t b j U s N H 0 m c X V v d D s s J n F 1 b 3 Q 7 U 2 V j d G l v b j E v M T J z Z X B 0 X z E y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0 M C 9 D a G F u Z 2 V k I F R 5 c G U u e 0 N v b H V t b j E s M H 0 m c X V v d D s s J n F 1 b 3 Q 7 U 2 V j d G l v b j E v M T J z Z X B 0 X z E y M F 8 0 M C 9 D a G F u Z 2 V k I F R 5 c G U u e 0 N v b H V t b j I s M X 0 m c X V v d D s s J n F 1 b 3 Q 7 U 2 V j d G l v b j E v M T J z Z X B 0 X z E y M F 8 0 M C 9 D a G F u Z 2 V k I F R 5 c G U u e 0 N v b H V t b j M s M n 0 m c X V v d D s s J n F 1 b 3 Q 7 U 2 V j d G l v b j E v M T J z Z X B 0 X z E y M F 8 0 M C 9 D a G F u Z 2 V k I F R 5 c G U u e 0 N v b H V t b j Q s M 3 0 m c X V v d D s s J n F 1 b 3 Q 7 U 2 V j d G l v b j E v M T J z Z X B 0 X z E y M F 8 0 M C 9 D a G F u Z 2 V k I F R 5 c G U u e 0 N v b H V t b j U s N H 0 m c X V v d D s s J n F 1 b 3 Q 7 U 2 V j d G l v b j E v M T J z Z X B 0 X z E y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M T U u N z c y M T g 1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T A v Q 2 h h b m d l Z C B U e X B l L n t D b 2 x 1 b W 4 x L D B 9 J n F 1 b 3 Q 7 L C Z x d W 9 0 O 1 N l Y 3 R p b 2 4 x L z E y c 2 V w d F 8 x M j B f N T A v Q 2 h h b m d l Z C B U e X B l L n t D b 2 x 1 b W 4 y L D F 9 J n F 1 b 3 Q 7 L C Z x d W 9 0 O 1 N l Y 3 R p b 2 4 x L z E y c 2 V w d F 8 x M j B f N T A v Q 2 h h b m d l Z C B U e X B l L n t D b 2 x 1 b W 4 z L D J 9 J n F 1 b 3 Q 7 L C Z x d W 9 0 O 1 N l Y 3 R p b 2 4 x L z E y c 2 V w d F 8 x M j B f N T A v Q 2 h h b m d l Z C B U e X B l L n t D b 2 x 1 b W 4 0 L D N 9 J n F 1 b 3 Q 7 L C Z x d W 9 0 O 1 N l Y 3 R p b 2 4 x L z E y c 2 V w d F 8 x M j B f N T A v Q 2 h h b m d l Z C B U e X B l L n t D b 2 x 1 b W 4 1 L D R 9 J n F 1 b 3 Q 7 L C Z x d W 9 0 O 1 N l Y 3 R p b 2 4 x L z E y c 2 V w d F 8 x M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T A v Q 2 h h b m d l Z C B U e X B l L n t D b 2 x 1 b W 4 x L D B 9 J n F 1 b 3 Q 7 L C Z x d W 9 0 O 1 N l Y 3 R p b 2 4 x L z E y c 2 V w d F 8 x M j B f N T A v Q 2 h h b m d l Z C B U e X B l L n t D b 2 x 1 b W 4 y L D F 9 J n F 1 b 3 Q 7 L C Z x d W 9 0 O 1 N l Y 3 R p b 2 4 x L z E y c 2 V w d F 8 x M j B f N T A v Q 2 h h b m d l Z C B U e X B l L n t D b 2 x 1 b W 4 z L D J 9 J n F 1 b 3 Q 7 L C Z x d W 9 0 O 1 N l Y 3 R p b 2 4 x L z E y c 2 V w d F 8 x M j B f N T A v Q 2 h h b m d l Z C B U e X B l L n t D b 2 x 1 b W 4 0 L D N 9 J n F 1 b 3 Q 7 L C Z x d W 9 0 O 1 N l Y 3 R p b 2 4 x L z E y c 2 V w d F 8 x M j B f N T A v Q 2 h h b m d l Z C B U e X B l L n t D b 2 x 1 b W 4 1 L D R 9 J n F 1 b 3 Q 7 L C Z x d W 9 0 O 1 N l Y 3 R p b 2 4 x L z E y c 2 V w d F 8 x M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j o 1 M S 4 y M j E 5 N D k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9 h b G w v Q 2 h h b m d l Z C B U e X B l L n t D b 2 x 1 b W 4 x L D B 9 J n F 1 b 3 Q 7 L C Z x d W 9 0 O 1 N l Y 3 R p b 2 4 x L z E y c 2 V w d F 8 x M j B f Y W x s L 0 N o Y W 5 n Z W Q g V H l w Z S 5 7 Q 2 9 s d W 1 u M i w x f S Z x d W 9 0 O y w m c X V v d D t T Z W N 0 a W 9 u M S 8 x M n N l c H R f M T I w X 2 F s b C 9 D a G F u Z 2 V k I F R 5 c G U u e 0 N v b H V t b j M s M n 0 m c X V v d D s s J n F 1 b 3 Q 7 U 2 V j d G l v b j E v M T J z Z X B 0 X z E y M F 9 h b G w v Q 2 h h b m d l Z C B U e X B l L n t D b 2 x 1 b W 4 0 L D N 9 J n F 1 b 3 Q 7 L C Z x d W 9 0 O 1 N l Y 3 R p b 2 4 x L z E y c 2 V w d F 8 x M j B f Y W x s L 0 N o Y W 5 n Z W Q g V H l w Z S 5 7 Q 2 9 s d W 1 u N S w 0 f S Z x d W 9 0 O y w m c X V v d D t T Z W N 0 a W 9 u M S 8 x M n N l c H R f M T I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9 h b G w v Q 2 h h b m d l Z C B U e X B l L n t D b 2 x 1 b W 4 x L D B 9 J n F 1 b 3 Q 7 L C Z x d W 9 0 O 1 N l Y 3 R p b 2 4 x L z E y c 2 V w d F 8 x M j B f Y W x s L 0 N o Y W 5 n Z W Q g V H l w Z S 5 7 Q 2 9 s d W 1 u M i w x f S Z x d W 9 0 O y w m c X V v d D t T Z W N 0 a W 9 u M S 8 x M n N l c H R f M T I w X 2 F s b C 9 D a G F u Z 2 V k I F R 5 c G U u e 0 N v b H V t b j M s M n 0 m c X V v d D s s J n F 1 b 3 Q 7 U 2 V j d G l v b j E v M T J z Z X B 0 X z E y M F 9 h b G w v Q 2 h h b m d l Z C B U e X B l L n t D b 2 x 1 b W 4 0 L D N 9 J n F 1 b 3 Q 7 L C Z x d W 9 0 O 1 N l Y 3 R p b 2 4 x L z E y c 2 V w d F 8 x M j B f Y W x s L 0 N o Y W 5 n Z W Q g V H l w Z S 5 7 Q 2 9 s d W 1 u N S w 0 f S Z x d W 9 0 O y w m c X V v d D t T Z W N 0 a W 9 u M S 8 x M n N l c H R f M T I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Y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j M 6 M T Q u M z U x N z Y 3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E w I C g 0 K S 9 D a G F u Z 2 V k I F R 5 c G U u e 0 N v b H V t b j E s M H 0 m c X V v d D s s J n F 1 b 3 Q 7 U 2 V j d G l v b j E v M T B z Z X B 0 X z B f M T A g K D Q p L 0 N o Y W 5 n Z W Q g V H l w Z S 5 7 Q 2 9 s d W 1 u M i w x f S Z x d W 9 0 O y w m c X V v d D t T Z W N 0 a W 9 u M S 8 x M H N l c H R f M F 8 x M C A o N C k v Q 2 h h b m d l Z C B U e X B l L n t D b 2 x 1 b W 4 z L D J 9 J n F 1 b 3 Q 7 L C Z x d W 9 0 O 1 N l Y 3 R p b 2 4 x L z E w c 2 V w d F 8 w X z E w I C g 0 K S 9 D a G F u Z 2 V k I F R 5 c G U u e 0 N v b H V t b j Q s M 3 0 m c X V v d D s s J n F 1 b 3 Q 7 U 2 V j d G l v b j E v M T B z Z X B 0 X z B f M T A g K D Q p L 0 N o Y W 5 n Z W Q g V H l w Z S 5 7 Q 2 9 s d W 1 u N S w 0 f S Z x d W 9 0 O y w m c X V v d D t T Z W N 0 a W 9 u M S 8 x M H N l c H R f M F 8 x M C A o N C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E w I C g 0 K S 9 D a G F u Z 2 V k I F R 5 c G U u e 0 N v b H V t b j E s M H 0 m c X V v d D s s J n F 1 b 3 Q 7 U 2 V j d G l v b j E v M T B z Z X B 0 X z B f M T A g K D Q p L 0 N o Y W 5 n Z W Q g V H l w Z S 5 7 Q 2 9 s d W 1 u M i w x f S Z x d W 9 0 O y w m c X V v d D t T Z W N 0 a W 9 u M S 8 x M H N l c H R f M F 8 x M C A o N C k v Q 2 h h b m d l Z C B U e X B l L n t D b 2 x 1 b W 4 z L D J 9 J n F 1 b 3 Q 7 L C Z x d W 9 0 O 1 N l Y 3 R p b 2 4 x L z E w c 2 V w d F 8 w X z E w I C g 0 K S 9 D a G F u Z 2 V k I F R 5 c G U u e 0 N v b H V t b j Q s M 3 0 m c X V v d D s s J n F 1 b 3 Q 7 U 2 V j d G l v b j E v M T B z Z X B 0 X z B f M T A g K D Q p L 0 N o Y W 5 n Z W Q g V H l w Z S 5 7 Q 2 9 s d W 1 u N S w 0 f S Z x d W 9 0 O y w m c X V v d D t T Z W N 0 a W 9 u M S 8 x M H N l c H R f M F 8 x M C A o N C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x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0 O j U 5 L j c 5 M j E 3 O D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S k v Q 2 h h b m d l Z C B U e X B l L n t D b 2 x 1 b W 4 x L D B 9 J n F 1 b 3 Q 7 L C Z x d W 9 0 O 1 N l Y 3 R p b 2 4 x L z E w c 2 V w d F 8 w X z E w I C g 1 K S 9 D a G F u Z 2 V k I F R 5 c G U u e 0 N v b H V t b j I s M X 0 m c X V v d D s s J n F 1 b 3 Q 7 U 2 V j d G l v b j E v M T B z Z X B 0 X z B f M T A g K D U p L 0 N o Y W 5 n Z W Q g V H l w Z S 5 7 Q 2 9 s d W 1 u M y w y f S Z x d W 9 0 O y w m c X V v d D t T Z W N 0 a W 9 u M S 8 x M H N l c H R f M F 8 x M C A o N S k v Q 2 h h b m d l Z C B U e X B l L n t D b 2 x 1 b W 4 0 L D N 9 J n F 1 b 3 Q 7 L C Z x d W 9 0 O 1 N l Y 3 R p b 2 4 x L z E w c 2 V w d F 8 w X z E w I C g 1 K S 9 D a G F u Z 2 V k I F R 5 c G U u e 0 N v b H V t b j U s N H 0 m c X V v d D s s J n F 1 b 3 Q 7 U 2 V j d G l v b j E v M T B z Z X B 0 X z B f M T A g K D U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S k v Q 2 h h b m d l Z C B U e X B l L n t D b 2 x 1 b W 4 x L D B 9 J n F 1 b 3 Q 7 L C Z x d W 9 0 O 1 N l Y 3 R p b 2 4 x L z E w c 2 V w d F 8 w X z E w I C g 1 K S 9 D a G F u Z 2 V k I F R 5 c G U u e 0 N v b H V t b j I s M X 0 m c X V v d D s s J n F 1 b 3 Q 7 U 2 V j d G l v b j E v M T B z Z X B 0 X z B f M T A g K D U p L 0 N o Y W 5 n Z W Q g V H l w Z S 5 7 Q 2 9 s d W 1 u M y w y f S Z x d W 9 0 O y w m c X V v d D t T Z W N 0 a W 9 u M S 8 x M H N l c H R f M F 8 x M C A o N S k v Q 2 h h b m d l Z C B U e X B l L n t D b 2 x 1 b W 4 0 L D N 9 J n F 1 b 3 Q 7 L C Z x d W 9 0 O 1 N l Y 3 R p b 2 4 x L z E w c 2 V w d F 8 w X z E w I C g 1 K S 9 D a G F u Z 2 V k I F R 5 c G U u e 0 N v b H V t b j U s N H 0 m c X V v d D s s J n F 1 b 3 Q 7 U 2 V j d G l v b j E v M T B z Z X B 0 X z B f M T A g K D U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T o 0 O S 4 4 M z k y N T k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j A g K D I p L 0 N o Y W 5 n Z W Q g V H l w Z S 5 7 Q 2 9 s d W 1 u M S w w f S Z x d W 9 0 O y w m c X V v d D t T Z W N 0 a W 9 u M S 8 x M H N l c H R f M F 8 y M C A o M i k v Q 2 h h b m d l Z C B U e X B l L n t D b 2 x 1 b W 4 y L D F 9 J n F 1 b 3 Q 7 L C Z x d W 9 0 O 1 N l Y 3 R p b 2 4 x L z E w c 2 V w d F 8 w X z I w I C g y K S 9 D a G F u Z 2 V k I F R 5 c G U u e 0 N v b H V t b j M s M n 0 m c X V v d D s s J n F 1 b 3 Q 7 U 2 V j d G l v b j E v M T B z Z X B 0 X z B f M j A g K D I p L 0 N o Y W 5 n Z W Q g V H l w Z S 5 7 Q 2 9 s d W 1 u N C w z f S Z x d W 9 0 O y w m c X V v d D t T Z W N 0 a W 9 u M S 8 x M H N l c H R f M F 8 y M C A o M i k v Q 2 h h b m d l Z C B U e X B l L n t D b 2 x 1 b W 4 1 L D R 9 J n F 1 b 3 Q 7 L C Z x d W 9 0 O 1 N l Y 3 R p b 2 4 x L z E w c 2 V w d F 8 w X z I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j A g K D I p L 0 N o Y W 5 n Z W Q g V H l w Z S 5 7 Q 2 9 s d W 1 u M S w w f S Z x d W 9 0 O y w m c X V v d D t T Z W N 0 a W 9 u M S 8 x M H N l c H R f M F 8 y M C A o M i k v Q 2 h h b m d l Z C B U e X B l L n t D b 2 x 1 b W 4 y L D F 9 J n F 1 b 3 Q 7 L C Z x d W 9 0 O 1 N l Y 3 R p b 2 4 x L z E w c 2 V w d F 8 w X z I w I C g y K S 9 D a G F u Z 2 V k I F R 5 c G U u e 0 N v b H V t b j M s M n 0 m c X V v d D s s J n F 1 b 3 Q 7 U 2 V j d G l v b j E v M T B z Z X B 0 X z B f M j A g K D I p L 0 N o Y W 5 n Z W Q g V H l w Z S 5 7 Q 2 9 s d W 1 u N C w z f S Z x d W 9 0 O y w m c X V v d D t T Z W N 0 a W 9 u M S 8 x M H N l c H R f M F 8 y M C A o M i k v Q 2 h h b m d l Z C B U e X B l L n t D b 2 x 1 b W 4 1 L D R 9 J n F 1 b 3 Q 7 L C Z x d W 9 0 O 1 N l Y 3 R p b 2 4 x L z E w c 2 V w d F 8 w X z I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Y 6 N T M u M D Q y N T Q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I C g y K S 9 D a G F u Z 2 V k I F R 5 c G U u e 0 N v b H V t b j E s M H 0 m c X V v d D s s J n F 1 b 3 Q 7 U 2 V j d G l v b j E v M T B z Z X B 0 X z B f M z A g K D I p L 0 N o Y W 5 n Z W Q g V H l w Z S 5 7 Q 2 9 s d W 1 u M i w x f S Z x d W 9 0 O y w m c X V v d D t T Z W N 0 a W 9 u M S 8 x M H N l c H R f M F 8 z M C A o M i k v Q 2 h h b m d l Z C B U e X B l L n t D b 2 x 1 b W 4 z L D J 9 J n F 1 b 3 Q 7 L C Z x d W 9 0 O 1 N l Y 3 R p b 2 4 x L z E w c 2 V w d F 8 w X z M w I C g y K S 9 D a G F u Z 2 V k I F R 5 c G U u e 0 N v b H V t b j Q s M 3 0 m c X V v d D s s J n F 1 b 3 Q 7 U 2 V j d G l v b j E v M T B z Z X B 0 X z B f M z A g K D I p L 0 N o Y W 5 n Z W Q g V H l w Z S 5 7 Q 2 9 s d W 1 u N S w 0 f S Z x d W 9 0 O y w m c X V v d D t T Z W N 0 a W 9 u M S 8 x M H N l c H R f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I C g y K S 9 D a G F u Z 2 V k I F R 5 c G U u e 0 N v b H V t b j E s M H 0 m c X V v d D s s J n F 1 b 3 Q 7 U 2 V j d G l v b j E v M T B z Z X B 0 X z B f M z A g K D I p L 0 N o Y W 5 n Z W Q g V H l w Z S 5 7 Q 2 9 s d W 1 u M i w x f S Z x d W 9 0 O y w m c X V v d D t T Z W N 0 a W 9 u M S 8 x M H N l c H R f M F 8 z M C A o M i k v Q 2 h h b m d l Z C B U e X B l L n t D b 2 x 1 b W 4 z L D J 9 J n F 1 b 3 Q 7 L C Z x d W 9 0 O 1 N l Y 3 R p b 2 4 x L z E w c 2 V w d F 8 w X z M w I C g y K S 9 D a G F u Z 2 V k I F R 5 c G U u e 0 N v b H V t b j Q s M 3 0 m c X V v d D s s J n F 1 b 3 Q 7 U 2 V j d G l v b j E v M T B z Z X B 0 X z B f M z A g K D I p L 0 N o Y W 5 n Z W Q g V H l w Z S 5 7 Q 2 9 s d W 1 u N S w 0 f S Z x d W 9 0 O y w m c X V v d D t T Z W N 0 a W 9 u M S 8 x M H N l c H R f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3 O j M 3 L j Y 2 O T A x M z d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A o M i k v Q 2 h h b m d l Z C B U e X B l L n t D b 2 x 1 b W 4 x L D B 9 J n F 1 b 3 Q 7 L C Z x d W 9 0 O 1 N l Y 3 R p b 2 4 x L z E w c 2 V w d F 8 w X z Q w I C g y K S 9 D a G F u Z 2 V k I F R 5 c G U u e 0 N v b H V t b j I s M X 0 m c X V v d D s s J n F 1 b 3 Q 7 U 2 V j d G l v b j E v M T B z Z X B 0 X z B f N D A g K D I p L 0 N o Y W 5 n Z W Q g V H l w Z S 5 7 Q 2 9 s d W 1 u M y w y f S Z x d W 9 0 O y w m c X V v d D t T Z W N 0 a W 9 u M S 8 x M H N l c H R f M F 8 0 M C A o M i k v Q 2 h h b m d l Z C B U e X B l L n t D b 2 x 1 b W 4 0 L D N 9 J n F 1 b 3 Q 7 L C Z x d W 9 0 O 1 N l Y 3 R p b 2 4 x L z E w c 2 V w d F 8 w X z Q w I C g y K S 9 D a G F u Z 2 V k I F R 5 c G U u e 0 N v b H V t b j U s N H 0 m c X V v d D s s J n F 1 b 3 Q 7 U 2 V j d G l v b j E v M T B z Z X B 0 X z B f N D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A o M i k v Q 2 h h b m d l Z C B U e X B l L n t D b 2 x 1 b W 4 x L D B 9 J n F 1 b 3 Q 7 L C Z x d W 9 0 O 1 N l Y 3 R p b 2 4 x L z E w c 2 V w d F 8 w X z Q w I C g y K S 9 D a G F u Z 2 V k I F R 5 c G U u e 0 N v b H V t b j I s M X 0 m c X V v d D s s J n F 1 b 3 Q 7 U 2 V j d G l v b j E v M T B z Z X B 0 X z B f N D A g K D I p L 0 N o Y W 5 n Z W Q g V H l w Z S 5 7 Q 2 9 s d W 1 u M y w y f S Z x d W 9 0 O y w m c X V v d D t T Z W N 0 a W 9 u M S 8 x M H N l c H R f M F 8 0 M C A o M i k v Q 2 h h b m d l Z C B U e X B l L n t D b 2 x 1 b W 4 0 L D N 9 J n F 1 b 3 Q 7 L C Z x d W 9 0 O 1 N l Y 3 R p b 2 4 x L z E w c 2 V w d F 8 w X z Q w I C g y K S 9 D a G F u Z 2 V k I F R 5 c G U u e 0 N v b H V t b j U s N H 0 m c X V v d D s s J n F 1 b 3 Q 7 U 2 V j d G l v b j E v M T B z Z X B 0 X z B f N D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O D o y M C 4 4 N T U z M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T A g K D I p L 0 N o Y W 5 n Z W Q g V H l w Z S 5 7 Q 2 9 s d W 1 u M S w w f S Z x d W 9 0 O y w m c X V v d D t T Z W N 0 a W 9 u M S 8 x M H N l c H R f M F 8 1 M C A o M i k v Q 2 h h b m d l Z C B U e X B l L n t D b 2 x 1 b W 4 y L D F 9 J n F 1 b 3 Q 7 L C Z x d W 9 0 O 1 N l Y 3 R p b 2 4 x L z E w c 2 V w d F 8 w X z U w I C g y K S 9 D a G F u Z 2 V k I F R 5 c G U u e 0 N v b H V t b j M s M n 0 m c X V v d D s s J n F 1 b 3 Q 7 U 2 V j d G l v b j E v M T B z Z X B 0 X z B f N T A g K D I p L 0 N o Y W 5 n Z W Q g V H l w Z S 5 7 Q 2 9 s d W 1 u N C w z f S Z x d W 9 0 O y w m c X V v d D t T Z W N 0 a W 9 u M S 8 x M H N l c H R f M F 8 1 M C A o M i k v Q 2 h h b m d l Z C B U e X B l L n t D b 2 x 1 b W 4 1 L D R 9 J n F 1 b 3 Q 7 L C Z x d W 9 0 O 1 N l Y 3 R p b 2 4 x L z E w c 2 V w d F 8 w X z U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T A g K D I p L 0 N o Y W 5 n Z W Q g V H l w Z S 5 7 Q 2 9 s d W 1 u M S w w f S Z x d W 9 0 O y w m c X V v d D t T Z W N 0 a W 9 u M S 8 x M H N l c H R f M F 8 1 M C A o M i k v Q 2 h h b m d l Z C B U e X B l L n t D b 2 x 1 b W 4 y L D F 9 J n F 1 b 3 Q 7 L C Z x d W 9 0 O 1 N l Y 3 R p b 2 4 x L z E w c 2 V w d F 8 w X z U w I C g y K S 9 D a G F u Z 2 V k I F R 5 c G U u e 0 N v b H V t b j M s M n 0 m c X V v d D s s J n F 1 b 3 Q 7 U 2 V j d G l v b j E v M T B z Z X B 0 X z B f N T A g K D I p L 0 N o Y W 5 n Z W Q g V H l w Z S 5 7 Q 2 9 s d W 1 u N C w z f S Z x d W 9 0 O y w m c X V v d D t T Z W N 0 a W 9 u M S 8 x M H N l c H R f M F 8 1 M C A o M i k v Q 2 h h b m d l Z C B U e X B l L n t D b 2 x 1 b W 4 1 L D R 9 J n F 1 b 3 Q 7 L C Z x d W 9 0 O 1 N l Y 3 R p b 2 4 x L z E w c 2 V w d F 8 w X z U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B f d H J p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O T o 1 M y 4 0 N j U y N j k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B f d H J p X 2 F s b C 9 D a G F u Z 2 V k I F R 5 c G U u e 0 N v b H V t b j E s M H 0 m c X V v d D s s J n F 1 b 3 Q 7 U 2 V j d G l v b j E v M T J z Z X B 0 X z B f d H J p X 2 F s b C 9 D a G F u Z 2 V k I F R 5 c G U u e 0 N v b H V t b j I s M X 0 m c X V v d D s s J n F 1 b 3 Q 7 U 2 V j d G l v b j E v M T J z Z X B 0 X z B f d H J p X 2 F s b C 9 D a G F u Z 2 V k I F R 5 c G U u e 0 N v b H V t b j M s M n 0 m c X V v d D s s J n F 1 b 3 Q 7 U 2 V j d G l v b j E v M T J z Z X B 0 X z B f d H J p X 2 F s b C 9 D a G F u Z 2 V k I F R 5 c G U u e 0 N v b H V t b j Q s M 3 0 m c X V v d D s s J n F 1 b 3 Q 7 U 2 V j d G l v b j E v M T J z Z X B 0 X z B f d H J p X 2 F s b C 9 D a G F u Z 2 V k I F R 5 c G U u e 0 N v b H V t b j U s N H 0 m c X V v d D s s J n F 1 b 3 Q 7 U 2 V j d G l v b j E v M T J z Z X B 0 X z B f d H J p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B f d H J p X 2 F s b C 9 D a G F u Z 2 V k I F R 5 c G U u e 0 N v b H V t b j E s M H 0 m c X V v d D s s J n F 1 b 3 Q 7 U 2 V j d G l v b j E v M T J z Z X B 0 X z B f d H J p X 2 F s b C 9 D a G F u Z 2 V k I F R 5 c G U u e 0 N v b H V t b j I s M X 0 m c X V v d D s s J n F 1 b 3 Q 7 U 2 V j d G l v b j E v M T J z Z X B 0 X z B f d H J p X 2 F s b C 9 D a G F u Z 2 V k I F R 5 c G U u e 0 N v b H V t b j M s M n 0 m c X V v d D s s J n F 1 b 3 Q 7 U 2 V j d G l v b j E v M T J z Z X B 0 X z B f d H J p X 2 F s b C 9 D a G F u Z 2 V k I F R 5 c G U u e 0 N v b H V t b j Q s M 3 0 m c X V v d D s s J n F 1 b 3 Q 7 U 2 V j d G l v b j E v M T J z Z X B 0 X z B f d H J p X 2 F s b C 9 D a G F u Z 2 V k I F R 5 c G U u e 0 N v b H V t b j U s N H 0 m c X V v d D s s J n F 1 b 3 Q 7 U 2 V j d G l v b j E v M T J z Z X B 0 X z B f d H J p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B f d H J p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N T o 0 M S 4 3 O T M 4 N D k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E w I C g y K S 9 D a G F u Z 2 V k I F R 5 c G U u e 0 N v b H V t b j E s M H 0 m c X V v d D s s J n F 1 b 3 Q 7 U 2 V j d G l v b j E v M T J z Z X B 0 X z M w X z E w I C g y K S 9 D a G F u Z 2 V k I F R 5 c G U u e 0 N v b H V t b j I s M X 0 m c X V v d D s s J n F 1 b 3 Q 7 U 2 V j d G l v b j E v M T J z Z X B 0 X z M w X z E w I C g y K S 9 D a G F u Z 2 V k I F R 5 c G U u e 0 N v b H V t b j M s M n 0 m c X V v d D s s J n F 1 b 3 Q 7 U 2 V j d G l v b j E v M T J z Z X B 0 X z M w X z E w I C g y K S 9 D a G F u Z 2 V k I F R 5 c G U u e 0 N v b H V t b j Q s M 3 0 m c X V v d D s s J n F 1 b 3 Q 7 U 2 V j d G l v b j E v M T J z Z X B 0 X z M w X z E w I C g y K S 9 D a G F u Z 2 V k I F R 5 c G U u e 0 N v b H V t b j U s N H 0 m c X V v d D s s J n F 1 b 3 Q 7 U 2 V j d G l v b j E v M T J z Z X B 0 X z M w X z E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E w I C g y K S 9 D a G F u Z 2 V k I F R 5 c G U u e 0 N v b H V t b j E s M H 0 m c X V v d D s s J n F 1 b 3 Q 7 U 2 V j d G l v b j E v M T J z Z X B 0 X z M w X z E w I C g y K S 9 D a G F u Z 2 V k I F R 5 c G U u e 0 N v b H V t b j I s M X 0 m c X V v d D s s J n F 1 b 3 Q 7 U 2 V j d G l v b j E v M T J z Z X B 0 X z M w X z E w I C g y K S 9 D a G F u Z 2 V k I F R 5 c G U u e 0 N v b H V t b j M s M n 0 m c X V v d D s s J n F 1 b 3 Q 7 U 2 V j d G l v b j E v M T J z Z X B 0 X z M w X z E w I C g y K S 9 D a G F u Z 2 V k I F R 5 c G U u e 0 N v b H V t b j Q s M 3 0 m c X V v d D s s J n F 1 b 3 Q 7 U 2 V j d G l v b j E v M T J z Z X B 0 X z M w X z E w I C g y K S 9 D a G F u Z 2 V k I F R 5 c G U u e 0 N v b H V t b j U s N H 0 m c X V v d D s s J n F 1 b 3 Q 7 U 2 V j d G l v b j E v M T J z Z X B 0 X z M w X z E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Y 6 N T I u M z I 2 M z g y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y M C A o M i k v Q 2 h h b m d l Z C B U e X B l L n t D b 2 x 1 b W 4 x L D B 9 J n F 1 b 3 Q 7 L C Z x d W 9 0 O 1 N l Y 3 R p b 2 4 x L z E y c 2 V w d F 8 z M F 8 y M C A o M i k v Q 2 h h b m d l Z C B U e X B l L n t D b 2 x 1 b W 4 y L D F 9 J n F 1 b 3 Q 7 L C Z x d W 9 0 O 1 N l Y 3 R p b 2 4 x L z E y c 2 V w d F 8 z M F 8 y M C A o M i k v Q 2 h h b m d l Z C B U e X B l L n t D b 2 x 1 b W 4 z L D J 9 J n F 1 b 3 Q 7 L C Z x d W 9 0 O 1 N l Y 3 R p b 2 4 x L z E y c 2 V w d F 8 z M F 8 y M C A o M i k v Q 2 h h b m d l Z C B U e X B l L n t D b 2 x 1 b W 4 0 L D N 9 J n F 1 b 3 Q 7 L C Z x d W 9 0 O 1 N l Y 3 R p b 2 4 x L z E y c 2 V w d F 8 z M F 8 y M C A o M i k v Q 2 h h b m d l Z C B U e X B l L n t D b 2 x 1 b W 4 1 L D R 9 J n F 1 b 3 Q 7 L C Z x d W 9 0 O 1 N l Y 3 R p b 2 4 x L z E y c 2 V w d F 8 z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y M C A o M i k v Q 2 h h b m d l Z C B U e X B l L n t D b 2 x 1 b W 4 x L D B 9 J n F 1 b 3 Q 7 L C Z x d W 9 0 O 1 N l Y 3 R p b 2 4 x L z E y c 2 V w d F 8 z M F 8 y M C A o M i k v Q 2 h h b m d l Z C B U e X B l L n t D b 2 x 1 b W 4 y L D F 9 J n F 1 b 3 Q 7 L C Z x d W 9 0 O 1 N l Y 3 R p b 2 4 x L z E y c 2 V w d F 8 z M F 8 y M C A o M i k v Q 2 h h b m d l Z C B U e X B l L n t D b 2 x 1 b W 4 z L D J 9 J n F 1 b 3 Q 7 L C Z x d W 9 0 O 1 N l Y 3 R p b 2 4 x L z E y c 2 V w d F 8 z M F 8 y M C A o M i k v Q 2 h h b m d l Z C B U e X B l L n t D b 2 x 1 b W 4 0 L D N 9 J n F 1 b 3 Q 7 L C Z x d W 9 0 O 1 N l Y 3 R p b 2 4 x L z E y c 2 V w d F 8 z M F 8 y M C A o M i k v Q 2 h h b m d l Z C B U e X B l L n t D b 2 x 1 b W 4 1 L D R 9 J n F 1 b 3 Q 7 L C Z x d W 9 0 O 1 N l Y 3 R p b 2 4 x L z E y c 2 V w d F 8 z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j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3 O j I 4 L j g 4 O D c x N z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z A g K D I p L 0 N o Y W 5 n Z W Q g V H l w Z S 5 7 Q 2 9 s d W 1 u M S w w f S Z x d W 9 0 O y w m c X V v d D t T Z W N 0 a W 9 u M S 8 x M n N l c H R f M z B f M z A g K D I p L 0 N o Y W 5 n Z W Q g V H l w Z S 5 7 Q 2 9 s d W 1 u M i w x f S Z x d W 9 0 O y w m c X V v d D t T Z W N 0 a W 9 u M S 8 x M n N l c H R f M z B f M z A g K D I p L 0 N o Y W 5 n Z W Q g V H l w Z S 5 7 Q 2 9 s d W 1 u M y w y f S Z x d W 9 0 O y w m c X V v d D t T Z W N 0 a W 9 u M S 8 x M n N l c H R f M z B f M z A g K D I p L 0 N o Y W 5 n Z W Q g V H l w Z S 5 7 Q 2 9 s d W 1 u N C w z f S Z x d W 9 0 O y w m c X V v d D t T Z W N 0 a W 9 u M S 8 x M n N l c H R f M z B f M z A g K D I p L 0 N o Y W 5 n Z W Q g V H l w Z S 5 7 Q 2 9 s d W 1 u N S w 0 f S Z x d W 9 0 O y w m c X V v d D t T Z W N 0 a W 9 u M S 8 x M n N l c H R f M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z A g K D I p L 0 N o Y W 5 n Z W Q g V H l w Z S 5 7 Q 2 9 s d W 1 u M S w w f S Z x d W 9 0 O y w m c X V v d D t T Z W N 0 a W 9 u M S 8 x M n N l c H R f M z B f M z A g K D I p L 0 N o Y W 5 n Z W Q g V H l w Z S 5 7 Q 2 9 s d W 1 u M i w x f S Z x d W 9 0 O y w m c X V v d D t T Z W N 0 a W 9 u M S 8 x M n N l c H R f M z B f M z A g K D I p L 0 N o Y W 5 n Z W Q g V H l w Z S 5 7 Q 2 9 s d W 1 u M y w y f S Z x d W 9 0 O y w m c X V v d D t T Z W N 0 a W 9 u M S 8 x M n N l c H R f M z B f M z A g K D I p L 0 N o Y W 5 n Z W Q g V H l w Z S 5 7 Q 2 9 s d W 1 u N C w z f S Z x d W 9 0 O y w m c X V v d D t T Z W N 0 a W 9 u M S 8 x M n N l c H R f M z B f M z A g K D I p L 0 N o Y W 5 n Z W Q g V H l w Z S 5 7 Q 2 9 s d W 1 u N S w 0 f S Z x d W 9 0 O y w m c X V v d D t T Z W N 0 a W 9 u M S 8 x M n N l c H R f M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M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O D o w M i 4 2 M z k 4 O D c 0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Q w I C g y K S 9 D a G F u Z 2 V k I F R 5 c G U u e 0 N v b H V t b j E s M H 0 m c X V v d D s s J n F 1 b 3 Q 7 U 2 V j d G l v b j E v M T J z Z X B 0 X z M w X z Q w I C g y K S 9 D a G F u Z 2 V k I F R 5 c G U u e 0 N v b H V t b j I s M X 0 m c X V v d D s s J n F 1 b 3 Q 7 U 2 V j d G l v b j E v M T J z Z X B 0 X z M w X z Q w I C g y K S 9 D a G F u Z 2 V k I F R 5 c G U u e 0 N v b H V t b j M s M n 0 m c X V v d D s s J n F 1 b 3 Q 7 U 2 V j d G l v b j E v M T J z Z X B 0 X z M w X z Q w I C g y K S 9 D a G F u Z 2 V k I F R 5 c G U u e 0 N v b H V t b j Q s M 3 0 m c X V v d D s s J n F 1 b 3 Q 7 U 2 V j d G l v b j E v M T J z Z X B 0 X z M w X z Q w I C g y K S 9 D a G F u Z 2 V k I F R 5 c G U u e 0 N v b H V t b j U s N H 0 m c X V v d D s s J n F 1 b 3 Q 7 U 2 V j d G l v b j E v M T J z Z X B 0 X z M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Q w I C g y K S 9 D a G F u Z 2 V k I F R 5 c G U u e 0 N v b H V t b j E s M H 0 m c X V v d D s s J n F 1 b 3 Q 7 U 2 V j d G l v b j E v M T J z Z X B 0 X z M w X z Q w I C g y K S 9 D a G F u Z 2 V k I F R 5 c G U u e 0 N v b H V t b j I s M X 0 m c X V v d D s s J n F 1 b 3 Q 7 U 2 V j d G l v b j E v M T J z Z X B 0 X z M w X z Q w I C g y K S 9 D a G F u Z 2 V k I F R 5 c G U u e 0 N v b H V t b j M s M n 0 m c X V v d D s s J n F 1 b 3 Q 7 U 2 V j d G l v b j E v M T J z Z X B 0 X z M w X z Q w I C g y K S 9 D a G F u Z 2 V k I F R 5 c G U u e 0 N v b H V t b j Q s M 3 0 m c X V v d D s s J n F 1 b 3 Q 7 U 2 V j d G l v b j E v M T J z Z X B 0 X z M w X z Q w I C g y K S 9 D a G F u Z 2 V k I F R 5 c G U u e 0 N v b H V t b j U s N H 0 m c X V v d D s s J n F 1 b 3 Q 7 U 2 V j d G l v b j E v M T J z Z X B 0 X z M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g 6 M z U u O T U x N z U 5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1 M C A o M i k v Q 2 h h b m d l Z C B U e X B l L n t D b 2 x 1 b W 4 x L D B 9 J n F 1 b 3 Q 7 L C Z x d W 9 0 O 1 N l Y 3 R p b 2 4 x L z E y c 2 V w d F 8 z M F 8 1 M C A o M i k v Q 2 h h b m d l Z C B U e X B l L n t D b 2 x 1 b W 4 y L D F 9 J n F 1 b 3 Q 7 L C Z x d W 9 0 O 1 N l Y 3 R p b 2 4 x L z E y c 2 V w d F 8 z M F 8 1 M C A o M i k v Q 2 h h b m d l Z C B U e X B l L n t D b 2 x 1 b W 4 z L D J 9 J n F 1 b 3 Q 7 L C Z x d W 9 0 O 1 N l Y 3 R p b 2 4 x L z E y c 2 V w d F 8 z M F 8 1 M C A o M i k v Q 2 h h b m d l Z C B U e X B l L n t D b 2 x 1 b W 4 0 L D N 9 J n F 1 b 3 Q 7 L C Z x d W 9 0 O 1 N l Y 3 R p b 2 4 x L z E y c 2 V w d F 8 z M F 8 1 M C A o M i k v Q 2 h h b m d l Z C B U e X B l L n t D b 2 x 1 b W 4 1 L D R 9 J n F 1 b 3 Q 7 L C Z x d W 9 0 O 1 N l Y 3 R p b 2 4 x L z E y c 2 V w d F 8 z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1 M C A o M i k v Q 2 h h b m d l Z C B U e X B l L n t D b 2 x 1 b W 4 x L D B 9 J n F 1 b 3 Q 7 L C Z x d W 9 0 O 1 N l Y 3 R p b 2 4 x L z E y c 2 V w d F 8 z M F 8 1 M C A o M i k v Q 2 h h b m d l Z C B U e X B l L n t D b 2 x 1 b W 4 y L D F 9 J n F 1 b 3 Q 7 L C Z x d W 9 0 O 1 N l Y 3 R p b 2 4 x L z E y c 2 V w d F 8 z M F 8 1 M C A o M i k v Q 2 h h b m d l Z C B U e X B l L n t D b 2 x 1 b W 4 z L D J 9 J n F 1 b 3 Q 7 L C Z x d W 9 0 O 1 N l Y 3 R p b 2 4 x L z E y c 2 V w d F 8 z M F 8 1 M C A o M i k v Q 2 h h b m d l Z C B U e X B l L n t D b 2 x 1 b W 4 0 L D N 9 J n F 1 b 3 Q 7 L C Z x d W 9 0 O 1 N l Y 3 R p b 2 4 x L z E y c 2 V w d F 8 z M F 8 1 M C A o M i k v Q 2 h h b m d l Z C B U e X B l L n t D b 2 x 1 b W 4 1 L D R 9 J n F 1 b 3 Q 7 L C Z x d W 9 0 O 1 N l Y 3 R p b 2 4 x L z E y c 2 V w d F 8 z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k 6 M j I u N T E 0 N D U 1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0 c m l f Y W x s L 0 N o Y W 5 n Z W Q g V H l w Z S 5 7 Q 2 9 s d W 1 u M S w w f S Z x d W 9 0 O y w m c X V v d D t T Z W N 0 a W 9 u M S 8 x M n N l c H R f M z B f d H J p X 2 F s b C 9 D a G F u Z 2 V k I F R 5 c G U u e 0 N v b H V t b j I s M X 0 m c X V v d D s s J n F 1 b 3 Q 7 U 2 V j d G l v b j E v M T J z Z X B 0 X z M w X 3 R y a V 9 h b G w v Q 2 h h b m d l Z C B U e X B l L n t D b 2 x 1 b W 4 z L D J 9 J n F 1 b 3 Q 7 L C Z x d W 9 0 O 1 N l Y 3 R p b 2 4 x L z E y c 2 V w d F 8 z M F 9 0 c m l f Y W x s L 0 N o Y W 5 n Z W Q g V H l w Z S 5 7 Q 2 9 s d W 1 u N C w z f S Z x d W 9 0 O y w m c X V v d D t T Z W N 0 a W 9 u M S 8 x M n N l c H R f M z B f d H J p X 2 F s b C 9 D a G F u Z 2 V k I F R 5 c G U u e 0 N v b H V t b j U s N H 0 m c X V v d D s s J n F 1 b 3 Q 7 U 2 V j d G l v b j E v M T J z Z X B 0 X z M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0 c m l f Y W x s L 0 N o Y W 5 n Z W Q g V H l w Z S 5 7 Q 2 9 s d W 1 u M S w w f S Z x d W 9 0 O y w m c X V v d D t T Z W N 0 a W 9 u M S 8 x M n N l c H R f M z B f d H J p X 2 F s b C 9 D a G F u Z 2 V k I F R 5 c G U u e 0 N v b H V t b j I s M X 0 m c X V v d D s s J n F 1 b 3 Q 7 U 2 V j d G l v b j E v M T J z Z X B 0 X z M w X 3 R y a V 9 h b G w v Q 2 h h b m d l Z C B U e X B l L n t D b 2 x 1 b W 4 z L D J 9 J n F 1 b 3 Q 7 L C Z x d W 9 0 O 1 N l Y 3 R p b 2 4 x L z E y c 2 V w d F 8 z M F 9 0 c m l f Y W x s L 0 N o Y W 5 n Z W Q g V H l w Z S 5 7 Q 2 9 s d W 1 u N C w z f S Z x d W 9 0 O y w m c X V v d D t T Z W N 0 a W 9 u M S 8 x M n N l c H R f M z B f d H J p X 2 F s b C 9 D a G F u Z 2 V k I F R 5 c G U u e 0 N v b H V t b j U s N H 0 m c X V v d D s s J n F 1 b 3 Q 7 U 2 V j d G l v b j E v M T J z Z X B 0 X z M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d H J p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d H J p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M j o 1 N i 4 x N T U 5 N j Q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E w I C g y K S 9 D a G F u Z 2 V k I F R 5 c G U u e 0 N v b H V t b j E s M H 0 m c X V v d D s s J n F 1 b 3 Q 7 U 2 V j d G l v b j E v M T J z Z X B 0 X z Y w X z E w I C g y K S 9 D a G F u Z 2 V k I F R 5 c G U u e 0 N v b H V t b j I s M X 0 m c X V v d D s s J n F 1 b 3 Q 7 U 2 V j d G l v b j E v M T J z Z X B 0 X z Y w X z E w I C g y K S 9 D a G F u Z 2 V k I F R 5 c G U u e 0 N v b H V t b j M s M n 0 m c X V v d D s s J n F 1 b 3 Q 7 U 2 V j d G l v b j E v M T J z Z X B 0 X z Y w X z E w I C g y K S 9 D a G F u Z 2 V k I F R 5 c G U u e 0 N v b H V t b j Q s M 3 0 m c X V v d D s s J n F 1 b 3 Q 7 U 2 V j d G l v b j E v M T J z Z X B 0 X z Y w X z E w I C g y K S 9 D a G F u Z 2 V k I F R 5 c G U u e 0 N v b H V t b j U s N H 0 m c X V v d D s s J n F 1 b 3 Q 7 U 2 V j d G l v b j E v M T J z Z X B 0 X z Y w X z E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E w I C g y K S 9 D a G F u Z 2 V k I F R 5 c G U u e 0 N v b H V t b j E s M H 0 m c X V v d D s s J n F 1 b 3 Q 7 U 2 V j d G l v b j E v M T J z Z X B 0 X z Y w X z E w I C g y K S 9 D a G F u Z 2 V k I F R 5 c G U u e 0 N v b H V t b j I s M X 0 m c X V v d D s s J n F 1 b 3 Q 7 U 2 V j d G l v b j E v M T J z Z X B 0 X z Y w X z E w I C g y K S 9 D a G F u Z 2 V k I F R 5 c G U u e 0 N v b H V t b j M s M n 0 m c X V v d D s s J n F 1 b 3 Q 7 U 2 V j d G l v b j E v M T J z Z X B 0 X z Y w X z E w I C g y K S 9 D a G F u Z 2 V k I F R 5 c G U u e 0 N v b H V t b j Q s M 3 0 m c X V v d D s s J n F 1 b 3 Q 7 U 2 V j d G l v b j E v M T J z Z X B 0 X z Y w X z E w I C g y K S 9 D a G F u Z 2 V k I F R 5 c G U u e 0 N v b H V t b j U s N H 0 m c X V v d D s s J n F 1 b 3 Q 7 U 2 V j d G l v b j E v M T J z Z X B 0 X z Y w X z E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x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c 6 M T E u O T I y M z E 0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A o M y k v Q 2 h h b m d l Z C B U e X B l L n t D b 2 x 1 b W 4 x L D B 9 J n F 1 b 3 Q 7 L C Z x d W 9 0 O 1 N l Y 3 R p b 2 4 x L z E y c 2 V w d F 8 2 M F 8 x M C A o M y k v Q 2 h h b m d l Z C B U e X B l L n t D b 2 x 1 b W 4 y L D F 9 J n F 1 b 3 Q 7 L C Z x d W 9 0 O 1 N l Y 3 R p b 2 4 x L z E y c 2 V w d F 8 2 M F 8 x M C A o M y k v Q 2 h h b m d l Z C B U e X B l L n t D b 2 x 1 b W 4 z L D J 9 J n F 1 b 3 Q 7 L C Z x d W 9 0 O 1 N l Y 3 R p b 2 4 x L z E y c 2 V w d F 8 2 M F 8 x M C A o M y k v Q 2 h h b m d l Z C B U e X B l L n t D b 2 x 1 b W 4 0 L D N 9 J n F 1 b 3 Q 7 L C Z x d W 9 0 O 1 N l Y 3 R p b 2 4 x L z E y c 2 V w d F 8 2 M F 8 x M C A o M y k v Q 2 h h b m d l Z C B U e X B l L n t D b 2 x 1 b W 4 1 L D R 9 J n F 1 b 3 Q 7 L C Z x d W 9 0 O 1 N l Y 3 R p b 2 4 x L z E y c 2 V w d F 8 2 M F 8 x M C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A o M y k v Q 2 h h b m d l Z C B U e X B l L n t D b 2 x 1 b W 4 x L D B 9 J n F 1 b 3 Q 7 L C Z x d W 9 0 O 1 N l Y 3 R p b 2 4 x L z E y c 2 V w d F 8 2 M F 8 x M C A o M y k v Q 2 h h b m d l Z C B U e X B l L n t D b 2 x 1 b W 4 y L D F 9 J n F 1 b 3 Q 7 L C Z x d W 9 0 O 1 N l Y 3 R p b 2 4 x L z E y c 2 V w d F 8 2 M F 8 x M C A o M y k v Q 2 h h b m d l Z C B U e X B l L n t D b 2 x 1 b W 4 z L D J 9 J n F 1 b 3 Q 7 L C Z x d W 9 0 O 1 N l Y 3 R p b 2 4 x L z E y c 2 V w d F 8 2 M F 8 x M C A o M y k v Q 2 h h b m d l Z C B U e X B l L n t D b 2 x 1 b W 4 0 L D N 9 J n F 1 b 3 Q 7 L C Z x d W 9 0 O 1 N l Y 3 R p b 2 4 x L z E y c 2 V w d F 8 2 M F 8 x M C A o M y k v Q 2 h h b m d l Z C B U e X B l L n t D b 2 x 1 b W 4 1 L D R 9 J n F 1 b 3 Q 7 L C Z x d W 9 0 O 1 N l Y 3 R p b 2 4 x L z E y c 2 V w d F 8 2 M F 8 x M C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3 O j U 3 L j M y O D k w N j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g K D I p L 0 N o Y W 5 n Z W Q g V H l w Z S 5 7 Q 2 9 s d W 1 u M S w w f S Z x d W 9 0 O y w m c X V v d D t T Z W N 0 a W 9 u M S 8 x M n N l c H R f N j B f M j A g K D I p L 0 N o Y W 5 n Z W Q g V H l w Z S 5 7 Q 2 9 s d W 1 u M i w x f S Z x d W 9 0 O y w m c X V v d D t T Z W N 0 a W 9 u M S 8 x M n N l c H R f N j B f M j A g K D I p L 0 N o Y W 5 n Z W Q g V H l w Z S 5 7 Q 2 9 s d W 1 u M y w y f S Z x d W 9 0 O y w m c X V v d D t T Z W N 0 a W 9 u M S 8 x M n N l c H R f N j B f M j A g K D I p L 0 N o Y W 5 n Z W Q g V H l w Z S 5 7 Q 2 9 s d W 1 u N C w z f S Z x d W 9 0 O y w m c X V v d D t T Z W N 0 a W 9 u M S 8 x M n N l c H R f N j B f M j A g K D I p L 0 N o Y W 5 n Z W Q g V H l w Z S 5 7 Q 2 9 s d W 1 u N S w 0 f S Z x d W 9 0 O y w m c X V v d D t T Z W N 0 a W 9 u M S 8 x M n N l c H R f N j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g K D I p L 0 N o Y W 5 n Z W Q g V H l w Z S 5 7 Q 2 9 s d W 1 u M S w w f S Z x d W 9 0 O y w m c X V v d D t T Z W N 0 a W 9 u M S 8 x M n N l c H R f N j B f M j A g K D I p L 0 N o Y W 5 n Z W Q g V H l w Z S 5 7 Q 2 9 s d W 1 u M i w x f S Z x d W 9 0 O y w m c X V v d D t T Z W N 0 a W 9 u M S 8 x M n N l c H R f N j B f M j A g K D I p L 0 N o Y W 5 n Z W Q g V H l w Z S 5 7 Q 2 9 s d W 1 u M y w y f S Z x d W 9 0 O y w m c X V v d D t T Z W N 0 a W 9 u M S 8 x M n N l c H R f N j B f M j A g K D I p L 0 N o Y W 5 n Z W Q g V H l w Z S 5 7 Q 2 9 s d W 1 u N C w z f S Z x d W 9 0 O y w m c X V v d D t T Z W N 0 a W 9 u M S 8 x M n N l c H R f N j B f M j A g K D I p L 0 N o Y W 5 n Z W Q g V H l w Z S 5 7 Q 2 9 s d W 1 u N S w 0 f S Z x d W 9 0 O y w m c X V v d D t T Z W N 0 a W 9 u M S 8 x M n N l c H R f N j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1 O D o 0 N C 4 2 M j k w N z U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I C g z K S 9 D a G F u Z 2 V k I F R 5 c G U u e 0 N v b H V t b j E s M H 0 m c X V v d D s s J n F 1 b 3 Q 7 U 2 V j d G l v b j E v M T J z Z X B 0 X z Y w X z M w I C g z K S 9 D a G F u Z 2 V k I F R 5 c G U u e 0 N v b H V t b j I s M X 0 m c X V v d D s s J n F 1 b 3 Q 7 U 2 V j d G l v b j E v M T J z Z X B 0 X z Y w X z M w I C g z K S 9 D a G F u Z 2 V k I F R 5 c G U u e 0 N v b H V t b j M s M n 0 m c X V v d D s s J n F 1 b 3 Q 7 U 2 V j d G l v b j E v M T J z Z X B 0 X z Y w X z M w I C g z K S 9 D a G F u Z 2 V k I F R 5 c G U u e 0 N v b H V t b j Q s M 3 0 m c X V v d D s s J n F 1 b 3 Q 7 U 2 V j d G l v b j E v M T J z Z X B 0 X z Y w X z M w I C g z K S 9 D a G F u Z 2 V k I F R 5 c G U u e 0 N v b H V t b j U s N H 0 m c X V v d D s s J n F 1 b 3 Q 7 U 2 V j d G l v b j E v M T J z Z X B 0 X z Y w X z M w I C g z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I C g z K S 9 D a G F u Z 2 V k I F R 5 c G U u e 0 N v b H V t b j E s M H 0 m c X V v d D s s J n F 1 b 3 Q 7 U 2 V j d G l v b j E v M T J z Z X B 0 X z Y w X z M w I C g z K S 9 D a G F u Z 2 V k I F R 5 c G U u e 0 N v b H V t b j I s M X 0 m c X V v d D s s J n F 1 b 3 Q 7 U 2 V j d G l v b j E v M T J z Z X B 0 X z Y w X z M w I C g z K S 9 D a G F u Z 2 V k I F R 5 c G U u e 0 N v b H V t b j M s M n 0 m c X V v d D s s J n F 1 b 3 Q 7 U 2 V j d G l v b j E v M T J z Z X B 0 X z Y w X z M w I C g z K S 9 D a G F u Z 2 V k I F R 5 c G U u e 0 N v b H V t b j Q s M 3 0 m c X V v d D s s J n F 1 b 3 Q 7 U 2 V j d G l v b j E v M T J z Z X B 0 X z Y w X z M w I C g z K S 9 D a G F u Z 2 V k I F R 5 c G U u e 0 N v b H V t b j U s N H 0 m c X V v d D s s J n F 1 b 3 Q 7 U 2 V j d G l v b j E v M T J z Z X B 0 X z Y w X z M w I C g z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T k 6 M T k u M j A 0 M z k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0 M C A o M y k v Q 2 h h b m d l Z C B U e X B l L n t D b 2 x 1 b W 4 x L D B 9 J n F 1 b 3 Q 7 L C Z x d W 9 0 O 1 N l Y 3 R p b 2 4 x L z E y c 2 V w d F 8 2 M F 8 0 M C A o M y k v Q 2 h h b m d l Z C B U e X B l L n t D b 2 x 1 b W 4 y L D F 9 J n F 1 b 3 Q 7 L C Z x d W 9 0 O 1 N l Y 3 R p b 2 4 x L z E y c 2 V w d F 8 2 M F 8 0 M C A o M y k v Q 2 h h b m d l Z C B U e X B l L n t D b 2 x 1 b W 4 z L D J 9 J n F 1 b 3 Q 7 L C Z x d W 9 0 O 1 N l Y 3 R p b 2 4 x L z E y c 2 V w d F 8 2 M F 8 0 M C A o M y k v Q 2 h h b m d l Z C B U e X B l L n t D b 2 x 1 b W 4 0 L D N 9 J n F 1 b 3 Q 7 L C Z x d W 9 0 O 1 N l Y 3 R p b 2 4 x L z E y c 2 V w d F 8 2 M F 8 0 M C A o M y k v Q 2 h h b m d l Z C B U e X B l L n t D b 2 x 1 b W 4 1 L D R 9 J n F 1 b 3 Q 7 L C Z x d W 9 0 O 1 N l Y 3 R p b 2 4 x L z E y c 2 V w d F 8 2 M F 8 0 M C A o M y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0 M C A o M y k v Q 2 h h b m d l Z C B U e X B l L n t D b 2 x 1 b W 4 x L D B 9 J n F 1 b 3 Q 7 L C Z x d W 9 0 O 1 N l Y 3 R p b 2 4 x L z E y c 2 V w d F 8 2 M F 8 0 M C A o M y k v Q 2 h h b m d l Z C B U e X B l L n t D b 2 x 1 b W 4 y L D F 9 J n F 1 b 3 Q 7 L C Z x d W 9 0 O 1 N l Y 3 R p b 2 4 x L z E y c 2 V w d F 8 2 M F 8 0 M C A o M y k v Q 2 h h b m d l Z C B U e X B l L n t D b 2 x 1 b W 4 z L D J 9 J n F 1 b 3 Q 7 L C Z x d W 9 0 O 1 N l Y 3 R p b 2 4 x L z E y c 2 V w d F 8 2 M F 8 0 M C A o M y k v Q 2 h h b m d l Z C B U e X B l L n t D b 2 x 1 b W 4 0 L D N 9 J n F 1 b 3 Q 7 L C Z x d W 9 0 O 1 N l Y 3 R p b 2 4 x L z E y c 2 V w d F 8 2 M F 8 0 M C A o M y k v Q 2 h h b m d l Z C B U e X B l L n t D b 2 x 1 b W 4 1 L D R 9 J n F 1 b 3 Q 7 L C Z x d W 9 0 O 1 N l Y 3 R p b 2 4 x L z E y c 2 V w d F 8 2 M F 8 0 M C A o M y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U 5 O j U y L j E y N T k 4 N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T A g K D I p L 0 N o Y W 5 n Z W Q g V H l w Z S 5 7 Q 2 9 s d W 1 u M S w w f S Z x d W 9 0 O y w m c X V v d D t T Z W N 0 a W 9 u M S 8 x M n N l c H R f N j B f N T A g K D I p L 0 N o Y W 5 n Z W Q g V H l w Z S 5 7 Q 2 9 s d W 1 u M i w x f S Z x d W 9 0 O y w m c X V v d D t T Z W N 0 a W 9 u M S 8 x M n N l c H R f N j B f N T A g K D I p L 0 N o Y W 5 n Z W Q g V H l w Z S 5 7 Q 2 9 s d W 1 u M y w y f S Z x d W 9 0 O y w m c X V v d D t T Z W N 0 a W 9 u M S 8 x M n N l c H R f N j B f N T A g K D I p L 0 N o Y W 5 n Z W Q g V H l w Z S 5 7 Q 2 9 s d W 1 u N C w z f S Z x d W 9 0 O y w m c X V v d D t T Z W N 0 a W 9 u M S 8 x M n N l c H R f N j B f N T A g K D I p L 0 N o Y W 5 n Z W Q g V H l w Z S 5 7 Q 2 9 s d W 1 u N S w 0 f S Z x d W 9 0 O y w m c X V v d D t T Z W N 0 a W 9 u M S 8 x M n N l c H R f N j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T A g K D I p L 0 N o Y W 5 n Z W Q g V H l w Z S 5 7 Q 2 9 s d W 1 u M S w w f S Z x d W 9 0 O y w m c X V v d D t T Z W N 0 a W 9 u M S 8 x M n N l c H R f N j B f N T A g K D I p L 0 N o Y W 5 n Z W Q g V H l w Z S 5 7 Q 2 9 s d W 1 u M i w x f S Z x d W 9 0 O y w m c X V v d D t T Z W N 0 a W 9 u M S 8 x M n N l c H R f N j B f N T A g K D I p L 0 N o Y W 5 n Z W Q g V H l w Z S 5 7 Q 2 9 s d W 1 u M y w y f S Z x d W 9 0 O y w m c X V v d D t T Z W N 0 a W 9 u M S 8 x M n N l c H R f N j B f N T A g K D I p L 0 N o Y W 5 n Z W Q g V H l w Z S 5 7 Q 2 9 s d W 1 u N C w z f S Z x d W 9 0 O y w m c X V v d D t T Z W N 0 a W 9 u M S 8 x M n N l c H R f N j B f N T A g K D I p L 0 N o Y W 5 n Z W Q g V H l w Z S 5 7 Q 2 9 s d W 1 u N S w 0 f S Z x d W 9 0 O y w m c X V v d D t T Z W N 0 a W 9 u M S 8 x M n N l c H R f N j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w O j M y L j E 1 N z U y O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d H J p X 2 F s b C 9 D a G F u Z 2 V k I F R 5 c G U u e 0 N v b H V t b j E s M H 0 m c X V v d D s s J n F 1 b 3 Q 7 U 2 V j d G l v b j E v M T J z Z X B 0 X z Y w X 3 R y a V 9 h b G w v Q 2 h h b m d l Z C B U e X B l L n t D b 2 x 1 b W 4 y L D F 9 J n F 1 b 3 Q 7 L C Z x d W 9 0 O 1 N l Y 3 R p b 2 4 x L z E y c 2 V w d F 8 2 M F 9 0 c m l f Y W x s L 0 N o Y W 5 n Z W Q g V H l w Z S 5 7 Q 2 9 s d W 1 u M y w y f S Z x d W 9 0 O y w m c X V v d D t T Z W N 0 a W 9 u M S 8 x M n N l c H R f N j B f d H J p X 2 F s b C 9 D a G F u Z 2 V k I F R 5 c G U u e 0 N v b H V t b j Q s M 3 0 m c X V v d D s s J n F 1 b 3 Q 7 U 2 V j d G l v b j E v M T J z Z X B 0 X z Y w X 3 R y a V 9 h b G w v Q 2 h h b m d l Z C B U e X B l L n t D b 2 x 1 b W 4 1 L D R 9 J n F 1 b 3 Q 7 L C Z x d W 9 0 O 1 N l Y 3 R p b 2 4 x L z E y c 2 V w d F 8 2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d H J p X 2 F s b C 9 D a G F u Z 2 V k I F R 5 c G U u e 0 N v b H V t b j E s M H 0 m c X V v d D s s J n F 1 b 3 Q 7 U 2 V j d G l v b j E v M T J z Z X B 0 X z Y w X 3 R y a V 9 h b G w v Q 2 h h b m d l Z C B U e X B l L n t D b 2 x 1 b W 4 y L D F 9 J n F 1 b 3 Q 7 L C Z x d W 9 0 O 1 N l Y 3 R p b 2 4 x L z E y c 2 V w d F 8 2 M F 9 0 c m l f Y W x s L 0 N o Y W 5 n Z W Q g V H l w Z S 5 7 Q 2 9 s d W 1 u M y w y f S Z x d W 9 0 O y w m c X V v d D t T Z W N 0 a W 9 u M S 8 x M n N l c H R f N j B f d H J p X 2 F s b C 9 D a G F u Z 2 V k I F R 5 c G U u e 0 N v b H V t b j Q s M 3 0 m c X V v d D s s J n F 1 b 3 Q 7 U 2 V j d G l v b j E v M T J z Z X B 0 X z Y w X 3 R y a V 9 h b G w v Q 2 h h b m d l Z C B U e X B l L n t D b 2 x 1 b W 4 1 L D R 9 J n F 1 b 3 Q 7 L C Z x d W 9 0 O 1 N l Y 3 R p b 2 4 x L z E y c 2 V w d F 8 2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D I 6 M j k u O T U 1 M D Y 2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x M C A o M i k v Q 2 h h b m d l Z C B U e X B l L n t D b 2 x 1 b W 4 x L D B 9 J n F 1 b 3 Q 7 L C Z x d W 9 0 O 1 N l Y 3 R p b 2 4 x L z E y c 2 V w d F 8 5 M F 8 x M C A o M i k v Q 2 h h b m d l Z C B U e X B l L n t D b 2 x 1 b W 4 y L D F 9 J n F 1 b 3 Q 7 L C Z x d W 9 0 O 1 N l Y 3 R p b 2 4 x L z E y c 2 V w d F 8 5 M F 8 x M C A o M i k v Q 2 h h b m d l Z C B U e X B l L n t D b 2 x 1 b W 4 z L D J 9 J n F 1 b 3 Q 7 L C Z x d W 9 0 O 1 N l Y 3 R p b 2 4 x L z E y c 2 V w d F 8 5 M F 8 x M C A o M i k v Q 2 h h b m d l Z C B U e X B l L n t D b 2 x 1 b W 4 0 L D N 9 J n F 1 b 3 Q 7 L C Z x d W 9 0 O 1 N l Y 3 R p b 2 4 x L z E y c 2 V w d F 8 5 M F 8 x M C A o M i k v Q 2 h h b m d l Z C B U e X B l L n t D b 2 x 1 b W 4 1 L D R 9 J n F 1 b 3 Q 7 L C Z x d W 9 0 O 1 N l Y 3 R p b 2 4 x L z E y c 2 V w d F 8 5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x M C A o M i k v Q 2 h h b m d l Z C B U e X B l L n t D b 2 x 1 b W 4 x L D B 9 J n F 1 b 3 Q 7 L C Z x d W 9 0 O 1 N l Y 3 R p b 2 4 x L z E y c 2 V w d F 8 5 M F 8 x M C A o M i k v Q 2 h h b m d l Z C B U e X B l L n t D b 2 x 1 b W 4 y L D F 9 J n F 1 b 3 Q 7 L C Z x d W 9 0 O 1 N l Y 3 R p b 2 4 x L z E y c 2 V w d F 8 5 M F 8 x M C A o M i k v Q 2 h h b m d l Z C B U e X B l L n t D b 2 x 1 b W 4 z L D J 9 J n F 1 b 3 Q 7 L C Z x d W 9 0 O 1 N l Y 3 R p b 2 4 x L z E y c 2 V w d F 8 5 M F 8 x M C A o M i k v Q 2 h h b m d l Z C B U e X B l L n t D b 2 x 1 b W 4 0 L D N 9 J n F 1 b 3 Q 7 L C Z x d W 9 0 O 1 N l Y 3 R p b 2 4 x L z E y c 2 V w d F 8 5 M F 8 x M C A o M i k v Q 2 h h b m d l Z C B U e X B l L n t D b 2 x 1 b W 4 1 L D R 9 J n F 1 b 3 Q 7 L C Z x d W 9 0 O 1 N l Y 3 R p b 2 4 x L z E y c 2 V w d F 8 5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z O j A x L j E 0 M j U y O D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j A g K D I p L 0 N o Y W 5 n Z W Q g V H l w Z S 5 7 Q 2 9 s d W 1 u M S w w f S Z x d W 9 0 O y w m c X V v d D t T Z W N 0 a W 9 u M S 8 x M n N l c H R f O T B f M j A g K D I p L 0 N o Y W 5 n Z W Q g V H l w Z S 5 7 Q 2 9 s d W 1 u M i w x f S Z x d W 9 0 O y w m c X V v d D t T Z W N 0 a W 9 u M S 8 x M n N l c H R f O T B f M j A g K D I p L 0 N o Y W 5 n Z W Q g V H l w Z S 5 7 Q 2 9 s d W 1 u M y w y f S Z x d W 9 0 O y w m c X V v d D t T Z W N 0 a W 9 u M S 8 x M n N l c H R f O T B f M j A g K D I p L 0 N o Y W 5 n Z W Q g V H l w Z S 5 7 Q 2 9 s d W 1 u N C w z f S Z x d W 9 0 O y w m c X V v d D t T Z W N 0 a W 9 u M S 8 x M n N l c H R f O T B f M j A g K D I p L 0 N o Y W 5 n Z W Q g V H l w Z S 5 7 Q 2 9 s d W 1 u N S w 0 f S Z x d W 9 0 O y w m c X V v d D t T Z W N 0 a W 9 u M S 8 x M n N l c H R f O T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j A g K D I p L 0 N o Y W 5 n Z W Q g V H l w Z S 5 7 Q 2 9 s d W 1 u M S w w f S Z x d W 9 0 O y w m c X V v d D t T Z W N 0 a W 9 u M S 8 x M n N l c H R f O T B f M j A g K D I p L 0 N o Y W 5 n Z W Q g V H l w Z S 5 7 Q 2 9 s d W 1 u M i w x f S Z x d W 9 0 O y w m c X V v d D t T Z W N 0 a W 9 u M S 8 x M n N l c H R f O T B f M j A g K D I p L 0 N o Y W 5 n Z W Q g V H l w Z S 5 7 Q 2 9 s d W 1 u M y w y f S Z x d W 9 0 O y w m c X V v d D t T Z W N 0 a W 9 u M S 8 x M n N l c H R f O T B f M j A g K D I p L 0 N o Y W 5 n Z W Q g V H l w Z S 5 7 Q 2 9 s d W 1 u N C w z f S Z x d W 9 0 O y w m c X V v d D t T Z W N 0 a W 9 u M S 8 x M n N l c H R f O T B f M j A g K D I p L 0 N o Y W 5 n Z W Q g V H l w Z S 5 7 Q 2 9 s d W 1 u N S w 0 f S Z x d W 9 0 O y w m c X V v d D t T Z W N 0 a W 9 u M S 8 x M n N l c H R f O T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w M z o z M y 4 x O D k 1 M T Q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M w I C g y K S 9 D a G F u Z 2 V k I F R 5 c G U u e 0 N v b H V t b j E s M H 0 m c X V v d D s s J n F 1 b 3 Q 7 U 2 V j d G l v b j E v M T J z Z X B 0 X z k w X z M w I C g y K S 9 D a G F u Z 2 V k I F R 5 c G U u e 0 N v b H V t b j I s M X 0 m c X V v d D s s J n F 1 b 3 Q 7 U 2 V j d G l v b j E v M T J z Z X B 0 X z k w X z M w I C g y K S 9 D a G F u Z 2 V k I F R 5 c G U u e 0 N v b H V t b j M s M n 0 m c X V v d D s s J n F 1 b 3 Q 7 U 2 V j d G l v b j E v M T J z Z X B 0 X z k w X z M w I C g y K S 9 D a G F u Z 2 V k I F R 5 c G U u e 0 N v b H V t b j Q s M 3 0 m c X V v d D s s J n F 1 b 3 Q 7 U 2 V j d G l v b j E v M T J z Z X B 0 X z k w X z M w I C g y K S 9 D a G F u Z 2 V k I F R 5 c G U u e 0 N v b H V t b j U s N H 0 m c X V v d D s s J n F 1 b 3 Q 7 U 2 V j d G l v b j E v M T J z Z X B 0 X z k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M w I C g y K S 9 D a G F u Z 2 V k I F R 5 c G U u e 0 N v b H V t b j E s M H 0 m c X V v d D s s J n F 1 b 3 Q 7 U 2 V j d G l v b j E v M T J z Z X B 0 X z k w X z M w I C g y K S 9 D a G F u Z 2 V k I F R 5 c G U u e 0 N v b H V t b j I s M X 0 m c X V v d D s s J n F 1 b 3 Q 7 U 2 V j d G l v b j E v M T J z Z X B 0 X z k w X z M w I C g y K S 9 D a G F u Z 2 V k I F R 5 c G U u e 0 N v b H V t b j M s M n 0 m c X V v d D s s J n F 1 b 3 Q 7 U 2 V j d G l v b j E v M T J z Z X B 0 X z k w X z M w I C g y K S 9 D a G F u Z 2 V k I F R 5 c G U u e 0 N v b H V t b j Q s M 3 0 m c X V v d D s s J n F 1 b 3 Q 7 U 2 V j d G l v b j E v M T J z Z X B 0 X z k w X z M w I C g y K S 9 D a G F u Z 2 V k I F R 5 c G U u e 0 N v b H V t b j U s N H 0 m c X V v d D s s J n F 1 b 3 Q 7 U 2 V j d G l v b j E v M T J z Z X B 0 X z k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Q 6 M D Q 6 M D U u O D M w M j A w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0 M C A o M i k v Q 2 h h b m d l Z C B U e X B l L n t D b 2 x 1 b W 4 x L D B 9 J n F 1 b 3 Q 7 L C Z x d W 9 0 O 1 N l Y 3 R p b 2 4 x L z E y c 2 V w d F 8 5 M F 8 0 M C A o M i k v Q 2 h h b m d l Z C B U e X B l L n t D b 2 x 1 b W 4 y L D F 9 J n F 1 b 3 Q 7 L C Z x d W 9 0 O 1 N l Y 3 R p b 2 4 x L z E y c 2 V w d F 8 5 M F 8 0 M C A o M i k v Q 2 h h b m d l Z C B U e X B l L n t D b 2 x 1 b W 4 z L D J 9 J n F 1 b 3 Q 7 L C Z x d W 9 0 O 1 N l Y 3 R p b 2 4 x L z E y c 2 V w d F 8 5 M F 8 0 M C A o M i k v Q 2 h h b m d l Z C B U e X B l L n t D b 2 x 1 b W 4 0 L D N 9 J n F 1 b 3 Q 7 L C Z x d W 9 0 O 1 N l Y 3 R p b 2 4 x L z E y c 2 V w d F 8 5 M F 8 0 M C A o M i k v Q 2 h h b m d l Z C B U e X B l L n t D b 2 x 1 b W 4 1 L D R 9 J n F 1 b 3 Q 7 L C Z x d W 9 0 O 1 N l Y 3 R p b 2 4 x L z E y c 2 V w d F 8 5 M F 8 0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0 M C A o M i k v Q 2 h h b m d l Z C B U e X B l L n t D b 2 x 1 b W 4 x L D B 9 J n F 1 b 3 Q 7 L C Z x d W 9 0 O 1 N l Y 3 R p b 2 4 x L z E y c 2 V w d F 8 5 M F 8 0 M C A o M i k v Q 2 h h b m d l Z C B U e X B l L n t D b 2 x 1 b W 4 y L D F 9 J n F 1 b 3 Q 7 L C Z x d W 9 0 O 1 N l Y 3 R p b 2 4 x L z E y c 2 V w d F 8 5 M F 8 0 M C A o M i k v Q 2 h h b m d l Z C B U e X B l L n t D b 2 x 1 b W 4 z L D J 9 J n F 1 b 3 Q 7 L C Z x d W 9 0 O 1 N l Y 3 R p b 2 4 x L z E y c 2 V w d F 8 5 M F 8 0 M C A o M i k v Q 2 h h b m d l Z C B U e X B l L n t D b 2 x 1 b W 4 0 L D N 9 J n F 1 b 3 Q 7 L C Z x d W 9 0 O 1 N l Y 3 R p b 2 4 x L z E y c 2 V w d F 8 5 M F 8 0 M C A o M i k v Q 2 h h b m d l Z C B U e X B l L n t D b 2 x 1 b W 4 1 L D R 9 J n F 1 b 3 Q 7 L C Z x d W 9 0 O 1 N l Y 3 R p b 2 4 x L z E y c 2 V w d F 8 5 M F 8 0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0 O j M z L j U 4 M D Y y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N T A g K D I p L 0 N o Y W 5 n Z W Q g V H l w Z S 5 7 Q 2 9 s d W 1 u M S w w f S Z x d W 9 0 O y w m c X V v d D t T Z W N 0 a W 9 u M S 8 x M n N l c H R f O T B f N T A g K D I p L 0 N o Y W 5 n Z W Q g V H l w Z S 5 7 Q 2 9 s d W 1 u M i w x f S Z x d W 9 0 O y w m c X V v d D t T Z W N 0 a W 9 u M S 8 x M n N l c H R f O T B f N T A g K D I p L 0 N o Y W 5 n Z W Q g V H l w Z S 5 7 Q 2 9 s d W 1 u M y w y f S Z x d W 9 0 O y w m c X V v d D t T Z W N 0 a W 9 u M S 8 x M n N l c H R f O T B f N T A g K D I p L 0 N o Y W 5 n Z W Q g V H l w Z S 5 7 Q 2 9 s d W 1 u N C w z f S Z x d W 9 0 O y w m c X V v d D t T Z W N 0 a W 9 u M S 8 x M n N l c H R f O T B f N T A g K D I p L 0 N o Y W 5 n Z W Q g V H l w Z S 5 7 Q 2 9 s d W 1 u N S w 0 f S Z x d W 9 0 O y w m c X V v d D t T Z W N 0 a W 9 u M S 8 x M n N l c H R f O T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N T A g K D I p L 0 N o Y W 5 n Z W Q g V H l w Z S 5 7 Q 2 9 s d W 1 u M S w w f S Z x d W 9 0 O y w m c X V v d D t T Z W N 0 a W 9 u M S 8 x M n N l c H R f O T B f N T A g K D I p L 0 N o Y W 5 n Z W Q g V H l w Z S 5 7 Q 2 9 s d W 1 u M i w x f S Z x d W 9 0 O y w m c X V v d D t T Z W N 0 a W 9 u M S 8 x M n N l c H R f O T B f N T A g K D I p L 0 N o Y W 5 n Z W Q g V H l w Z S 5 7 Q 2 9 s d W 1 u M y w y f S Z x d W 9 0 O y w m c X V v d D t T Z W N 0 a W 9 u M S 8 x M n N l c H R f O T B f N T A g K D I p L 0 N o Y W 5 n Z W Q g V H l w Z S 5 7 Q 2 9 s d W 1 u N C w z f S Z x d W 9 0 O y w m c X V v d D t T Z W N 0 a W 9 u M S 8 x M n N l c H R f O T B f N T A g K D I p L 0 N o Y W 5 n Z W Q g V H l w Z S 5 7 Q 2 9 s d W 1 u N S w 0 f S Z x d W 9 0 O y w m c X V v d D t T Z W N 0 a W 9 u M S 8 x M n N l c H R f O T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0 O j A 1 O j E 5 L j Y y O T A 0 M D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d H J p X 2 F s b C 9 D a G F u Z 2 V k I F R 5 c G U u e 0 N v b H V t b j E s M H 0 m c X V v d D s s J n F 1 b 3 Q 7 U 2 V j d G l v b j E v M T J z Z X B 0 X z k w X 3 R y a V 9 h b G w v Q 2 h h b m d l Z C B U e X B l L n t D b 2 x 1 b W 4 y L D F 9 J n F 1 b 3 Q 7 L C Z x d W 9 0 O 1 N l Y 3 R p b 2 4 x L z E y c 2 V w d F 8 5 M F 9 0 c m l f Y W x s L 0 N o Y W 5 n Z W Q g V H l w Z S 5 7 Q 2 9 s d W 1 u M y w y f S Z x d W 9 0 O y w m c X V v d D t T Z W N 0 a W 9 u M S 8 x M n N l c H R f O T B f d H J p X 2 F s b C 9 D a G F u Z 2 V k I F R 5 c G U u e 0 N v b H V t b j Q s M 3 0 m c X V v d D s s J n F 1 b 3 Q 7 U 2 V j d G l v b j E v M T J z Z X B 0 X z k w X 3 R y a V 9 h b G w v Q 2 h h b m d l Z C B U e X B l L n t D b 2 x 1 b W 4 1 L D R 9 J n F 1 b 3 Q 7 L C Z x d W 9 0 O 1 N l Y 3 R p b 2 4 x L z E y c 2 V w d F 8 5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d H J p X 2 F s b C 9 D a G F u Z 2 V k I F R 5 c G U u e 0 N v b H V t b j E s M H 0 m c X V v d D s s J n F 1 b 3 Q 7 U 2 V j d G l v b j E v M T J z Z X B 0 X z k w X 3 R y a V 9 h b G w v Q 2 h h b m d l Z C B U e X B l L n t D b 2 x 1 b W 4 y L D F 9 J n F 1 b 3 Q 7 L C Z x d W 9 0 O 1 N l Y 3 R p b 2 4 x L z E y c 2 V w d F 8 5 M F 9 0 c m l f Y W x s L 0 N o Y W 5 n Z W Q g V H l w Z S 5 7 Q 2 9 s d W 1 u M y w y f S Z x d W 9 0 O y w m c X V v d D t T Z W N 0 a W 9 u M S 8 x M n N l c H R f O T B f d H J p X 2 F s b C 9 D a G F u Z 2 V k I F R 5 c G U u e 0 N v b H V t b j Q s M 3 0 m c X V v d D s s J n F 1 b 3 Q 7 U 2 V j d G l v b j E v M T J z Z X B 0 X z k w X 3 R y a V 9 h b G w v Q 2 h h b m d l Z C B U e X B l L n t D b 2 x 1 b W 4 1 L D R 9 J n F 1 b 3 Q 7 L C Z x d W 9 0 O 1 N l Y 3 R p b 2 4 x L z E y c 2 V w d F 8 5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3 R y a V 9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C w i C 0 Z k q 0 i O u u M C K E t j D g A A A A A C A A A A A A A D Z g A A w A A A A B A A A A C c Y X 5 o v n b d z y d j M J P 7 l L i f A A A A A A S A A A C g A A A A E A A A A F 3 H q L e p q x T u a X J c V h d 9 S c F Q A A A A m / p l 9 e 7 j 0 X 1 t J o X b / g a x H 3 N j c T C w C q B R S p A u u b 0 A T 9 M X 2 F o f T u z d + / D z B Q l 1 K B o O S 5 q l X J O u P s W i U c U F e z V b U u p j p + 8 N 0 g P d p P Q Q 2 s h Q k Q s U A A A A y + Y e 1 W N b 0 O a b X F t Z j V L f j q 3 U d c Q =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2019-10-03T13:06:48Z</dcterms:modified>
</cp:coreProperties>
</file>