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D:\Engenharia Mecânica\Mestrado\2º Sem\MetNum\Tarefa_3\"/>
    </mc:Choice>
  </mc:AlternateContent>
  <xr:revisionPtr revIDLastSave="0" documentId="13_ncr:1_{13FD4325-E112-4E94-A99D-53DCC6A23B56}" xr6:coauthVersionLast="47" xr6:coauthVersionMax="47" xr10:uidLastSave="{00000000-0000-0000-0000-000000000000}"/>
  <bookViews>
    <workbookView xWindow="-120" yWindow="-120" windowWidth="29040" windowHeight="15840" xr2:uid="{F24A5FA5-BEE7-40FB-B71A-3FADAE2B6C7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E19" i="1"/>
  <c r="D19" i="1"/>
  <c r="C19" i="1"/>
  <c r="E11" i="1"/>
  <c r="D11" i="1"/>
  <c r="F11" i="1" s="1"/>
  <c r="B12" i="1" s="1"/>
  <c r="C11" i="1"/>
  <c r="E3" i="1"/>
  <c r="D3" i="1"/>
  <c r="F3" i="1"/>
  <c r="B4" i="1" s="1"/>
  <c r="H19" i="1"/>
  <c r="H11" i="1"/>
  <c r="H3" i="1"/>
  <c r="F19" i="1" l="1"/>
  <c r="B20" i="1" s="1"/>
  <c r="H20" i="1" s="1"/>
  <c r="E4" i="1"/>
  <c r="G4" i="1"/>
  <c r="H4" i="1"/>
  <c r="D4" i="1"/>
  <c r="D12" i="1"/>
  <c r="F12" i="1" s="1"/>
  <c r="B13" i="1" s="1"/>
  <c r="H12" i="1"/>
  <c r="C12" i="1"/>
  <c r="G12" i="1"/>
  <c r="E12" i="1"/>
  <c r="D20" i="1"/>
  <c r="E20" i="1"/>
  <c r="C4" i="1"/>
  <c r="C20" i="1" l="1"/>
  <c r="G20" i="1"/>
  <c r="D13" i="1"/>
  <c r="F13" i="1" s="1"/>
  <c r="B14" i="1" s="1"/>
  <c r="G14" i="1" s="1"/>
  <c r="E13" i="1"/>
  <c r="H13" i="1"/>
  <c r="C13" i="1"/>
  <c r="G13" i="1"/>
  <c r="F4" i="1"/>
  <c r="B5" i="1" s="1"/>
  <c r="F20" i="1"/>
  <c r="B21" i="1" s="1"/>
  <c r="E5" i="1" l="1"/>
  <c r="C5" i="1"/>
  <c r="F5" i="1" s="1"/>
  <c r="B6" i="1" s="1"/>
  <c r="H5" i="1"/>
  <c r="D5" i="1"/>
  <c r="G5" i="1"/>
  <c r="C14" i="1"/>
  <c r="D14" i="1"/>
  <c r="E14" i="1"/>
  <c r="H14" i="1"/>
  <c r="H21" i="1"/>
  <c r="E21" i="1"/>
  <c r="D21" i="1"/>
  <c r="C21" i="1"/>
  <c r="G21" i="1"/>
  <c r="D6" i="1" l="1"/>
  <c r="C6" i="1"/>
  <c r="E6" i="1"/>
  <c r="H6" i="1"/>
  <c r="G6" i="1"/>
  <c r="F21" i="1"/>
  <c r="B22" i="1" s="1"/>
  <c r="F14" i="1"/>
  <c r="B15" i="1" s="1"/>
  <c r="C22" i="1" l="1"/>
  <c r="E22" i="1"/>
  <c r="D22" i="1"/>
  <c r="H22" i="1"/>
  <c r="G22" i="1"/>
  <c r="F6" i="1"/>
  <c r="B7" i="1" s="1"/>
  <c r="F22" i="1" l="1"/>
  <c r="B23" i="1" s="1"/>
  <c r="E23" i="1" s="1"/>
  <c r="C23" i="1" l="1"/>
  <c r="D23" i="1"/>
  <c r="F23" i="1"/>
</calcChain>
</file>

<file path=xl/sharedStrings.xml><?xml version="1.0" encoding="utf-8"?>
<sst xmlns="http://schemas.openxmlformats.org/spreadsheetml/2006/main" count="34" uniqueCount="14">
  <si>
    <t>f(x)</t>
  </si>
  <si>
    <t>f'(x)</t>
  </si>
  <si>
    <t>f''(x)</t>
  </si>
  <si>
    <t>m1=m2=2</t>
  </si>
  <si>
    <t>m3</t>
  </si>
  <si>
    <t xml:space="preserve"> </t>
  </si>
  <si>
    <t>m4</t>
  </si>
  <si>
    <t>i</t>
  </si>
  <si>
    <t>x_i</t>
  </si>
  <si>
    <t>$/epsilon_abs$</t>
  </si>
  <si>
    <t>$/epsilon_real$</t>
  </si>
  <si>
    <t>x_i+1</t>
  </si>
  <si>
    <t>null</t>
  </si>
  <si>
    <t>Entre com x_0 aqui -&gt;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</si>
</sst>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89999084444715716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3" borderId="0" applyNumberFormat="0" applyBorder="0" applyAlignment="0" applyProtection="0"/>
  </cellStyleXfs>
  <cellXfs count="7">
    <xf numFmtId="0" fontId="0" fillId="0" borderId="0" xfId="0"/>
    <xf numFmtId="0" fontId="2" fillId="3" borderId="2" xfId="2" applyBorder="1" applyAlignment="1">
      <alignment horizontal="center"/>
    </xf>
    <xf numFmtId="0" fontId="0" fillId="4" borderId="2" xfId="0" applyFill="1" applyBorder="1" applyAlignment="1">
      <alignment horizontal="right"/>
    </xf>
    <xf numFmtId="0" fontId="0" fillId="4" borderId="2" xfId="0" applyFill="1" applyBorder="1"/>
    <xf numFmtId="0" fontId="0" fillId="5" borderId="2" xfId="0" applyFill="1" applyBorder="1"/>
    <xf numFmtId="0" fontId="0" fillId="5" borderId="2" xfId="0" applyFill="1" applyBorder="1" applyAlignment="1">
      <alignment horizontal="center"/>
    </xf>
    <xf numFmtId="0" fontId="1" fillId="2" borderId="1" xfId="1" applyFill="1" applyAlignment="1">
      <alignment horizontal="center"/>
    </xf>
  </cellXfs>
  <cellStyles count="3">
    <cellStyle name="Accent1" xfId="2" builtinId="29"/>
    <cellStyle name="Heading 1" xfId="1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17376</xdr:colOff>
      <xdr:row>0</xdr:row>
      <xdr:rowOff>0</xdr:rowOff>
    </xdr:from>
    <xdr:to>
      <xdr:col>19</xdr:col>
      <xdr:colOff>279088</xdr:colOff>
      <xdr:row>23</xdr:row>
      <xdr:rowOff>48853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F34B8F5-4AC6-715A-ABA5-07DB674D61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32068" y="0"/>
          <a:ext cx="7534172" cy="46469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CA9C2-7DD9-46CD-9E1B-CCAF454E897E}">
  <dimension ref="A1:W23"/>
  <sheetViews>
    <sheetView tabSelected="1" zoomScaleNormal="100" workbookViewId="0">
      <selection activeCell="A3" sqref="A3"/>
    </sheetView>
  </sheetViews>
  <sheetFormatPr defaultRowHeight="15" x14ac:dyDescent="0.25"/>
  <cols>
    <col min="1" max="1" width="26.28515625" customWidth="1"/>
    <col min="2" max="2" width="14" customWidth="1"/>
    <col min="3" max="3" width="14.7109375" customWidth="1"/>
    <col min="4" max="4" width="15.7109375" customWidth="1"/>
    <col min="5" max="5" width="16" customWidth="1"/>
    <col min="6" max="6" width="18" customWidth="1"/>
    <col min="7" max="7" width="14.28515625" customWidth="1"/>
    <col min="8" max="8" width="17.7109375" customWidth="1"/>
    <col min="10" max="10" width="12.85546875" customWidth="1"/>
    <col min="11" max="11" width="14.140625" customWidth="1"/>
    <col min="12" max="12" width="9.140625" customWidth="1"/>
  </cols>
  <sheetData>
    <row r="1" spans="1:23" ht="20.25" thickBot="1" x14ac:dyDescent="0.35">
      <c r="A1" s="6" t="s">
        <v>3</v>
      </c>
      <c r="B1" s="6"/>
      <c r="C1" s="6"/>
      <c r="D1" s="6"/>
      <c r="E1" s="6"/>
      <c r="F1" s="6"/>
      <c r="G1" s="6"/>
      <c r="H1" s="6"/>
    </row>
    <row r="2" spans="1:23" ht="15.75" thickTop="1" x14ac:dyDescent="0.25">
      <c r="A2" s="1" t="s">
        <v>7</v>
      </c>
      <c r="B2" s="1" t="s">
        <v>8</v>
      </c>
      <c r="C2" s="1" t="s">
        <v>0</v>
      </c>
      <c r="D2" s="1" t="s">
        <v>1</v>
      </c>
      <c r="E2" s="1" t="s">
        <v>2</v>
      </c>
      <c r="F2" s="1" t="s">
        <v>11</v>
      </c>
      <c r="G2" s="1" t="s">
        <v>9</v>
      </c>
      <c r="H2" s="1" t="s">
        <v>10</v>
      </c>
    </row>
    <row r="3" spans="1:23" x14ac:dyDescent="0.25">
      <c r="A3" s="2" t="s">
        <v>13</v>
      </c>
      <c r="B3" s="4">
        <v>2.2999999999999998</v>
      </c>
      <c r="C3" s="4">
        <f>B3^4-11*B3^3+44*B3^2-76*B3+48</f>
        <v>0.10710000000000264</v>
      </c>
      <c r="D3" s="4">
        <f>4*B3^3-33*B3^2+88*B3-76</f>
        <v>0.49799999999999045</v>
      </c>
      <c r="E3" s="4">
        <f>12*B3^2-66*B3+88</f>
        <v>-0.31999999999999318</v>
      </c>
      <c r="F3" s="4">
        <f>B3-(C3*D3)/(D3^2-C3*E3)</f>
        <v>2.1110508863665274</v>
      </c>
      <c r="G3" s="5" t="s">
        <v>12</v>
      </c>
      <c r="H3" s="4">
        <f>ABS(B3-2)</f>
        <v>0.29999999999999982</v>
      </c>
    </row>
    <row r="4" spans="1:23" x14ac:dyDescent="0.25">
      <c r="A4" s="3">
        <v>1</v>
      </c>
      <c r="B4" s="4">
        <f>F3</f>
        <v>2.1110508863665274</v>
      </c>
      <c r="C4" s="4">
        <f t="shared" ref="C4:C6" si="0">B4^4-11*B4^3+44*B4^2-76*B4+48</f>
        <v>2.0708146007649475E-2</v>
      </c>
      <c r="D4" s="4">
        <f t="shared" ref="D4:D6" si="1">4*B4^3-33*B4^2+88*B4-76</f>
        <v>0.33869090230169263</v>
      </c>
      <c r="E4" s="4">
        <f t="shared" ref="E4:E6" si="2">12*B4^2-66*B4+88</f>
        <v>2.1490716377560091</v>
      </c>
      <c r="F4" s="4">
        <f t="shared" ref="F4:F6" si="3">B4-(C4*D4)/(D4^2-C4*E4)</f>
        <v>2.011152913543278</v>
      </c>
      <c r="G4" s="4">
        <f>B3-B4</f>
        <v>0.18894911363347244</v>
      </c>
      <c r="H4" s="4">
        <f>ABS(B4-2)</f>
        <v>0.11105088636652738</v>
      </c>
    </row>
    <row r="5" spans="1:23" x14ac:dyDescent="0.25">
      <c r="A5" s="3">
        <v>2</v>
      </c>
      <c r="B5" s="4">
        <f t="shared" ref="B5:B6" si="4">F4</f>
        <v>2.011152913543278</v>
      </c>
      <c r="C5" s="4">
        <f t="shared" si="0"/>
        <v>2.4462858482365846E-4</v>
      </c>
      <c r="D5" s="4">
        <f t="shared" si="1"/>
        <v>4.3497715979839313E-2</v>
      </c>
      <c r="E5" s="4">
        <f t="shared" si="2"/>
        <v>3.8007402059870401</v>
      </c>
      <c r="F5" s="4">
        <f t="shared" si="3"/>
        <v>2.0000950436537765</v>
      </c>
      <c r="G5" s="4">
        <f>B4-B5</f>
        <v>9.9897972823249415E-2</v>
      </c>
      <c r="H5" s="4">
        <f>ABS(B5-2)</f>
        <v>1.1152913543277965E-2</v>
      </c>
    </row>
    <row r="6" spans="1:23" x14ac:dyDescent="0.25">
      <c r="A6" s="3">
        <v>3</v>
      </c>
      <c r="B6" s="4">
        <f t="shared" si="4"/>
        <v>2.0000950436537765</v>
      </c>
      <c r="C6" s="4">
        <f t="shared" si="0"/>
        <v>1.8064014284391305E-8</v>
      </c>
      <c r="D6" s="4">
        <f t="shared" si="1"/>
        <v>3.8009331890975773E-4</v>
      </c>
      <c r="E6" s="4">
        <f t="shared" si="2"/>
        <v>3.9982893226315781</v>
      </c>
      <c r="F6" s="4">
        <f t="shared" si="3"/>
        <v>2.000000006801018</v>
      </c>
      <c r="G6" s="4">
        <f>B5-B6</f>
        <v>1.1057869889501415E-2</v>
      </c>
      <c r="H6" s="4">
        <f>ABS(B6-2)</f>
        <v>9.5043653776549775E-5</v>
      </c>
    </row>
    <row r="7" spans="1:23" x14ac:dyDescent="0.25">
      <c r="A7" s="3">
        <v>4</v>
      </c>
      <c r="B7" s="4">
        <f>F6</f>
        <v>2.000000006801018</v>
      </c>
      <c r="C7" s="4"/>
      <c r="D7" s="4"/>
      <c r="E7" s="4"/>
      <c r="F7" s="4"/>
      <c r="G7" s="4"/>
      <c r="H7" s="4"/>
    </row>
    <row r="8" spans="1:23" x14ac:dyDescent="0.25">
      <c r="W8" t="s">
        <v>5</v>
      </c>
    </row>
    <row r="9" spans="1:23" ht="20.25" thickBot="1" x14ac:dyDescent="0.35">
      <c r="A9" s="6" t="s">
        <v>4</v>
      </c>
      <c r="B9" s="6"/>
      <c r="C9" s="6"/>
      <c r="D9" s="6"/>
      <c r="E9" s="6"/>
      <c r="F9" s="6"/>
      <c r="G9" s="6"/>
      <c r="H9" s="6"/>
    </row>
    <row r="10" spans="1:23" ht="15.75" thickTop="1" x14ac:dyDescent="0.25">
      <c r="A10" s="1" t="s">
        <v>7</v>
      </c>
      <c r="B10" s="1" t="s">
        <v>8</v>
      </c>
      <c r="C10" s="1" t="s">
        <v>0</v>
      </c>
      <c r="D10" s="1" t="s">
        <v>1</v>
      </c>
      <c r="E10" s="1" t="s">
        <v>2</v>
      </c>
      <c r="F10" s="1" t="s">
        <v>11</v>
      </c>
      <c r="G10" s="1" t="s">
        <v>9</v>
      </c>
      <c r="H10" s="1" t="s">
        <v>10</v>
      </c>
    </row>
    <row r="11" spans="1:23" x14ac:dyDescent="0.25">
      <c r="A11" s="2" t="s">
        <v>13</v>
      </c>
      <c r="B11" s="4">
        <v>3.3</v>
      </c>
      <c r="C11" s="4">
        <f>B11^4-11*B11^3+44*B11^2-76*B11+48</f>
        <v>-0.35490000000001487</v>
      </c>
      <c r="D11" s="4">
        <f>4*B11^3-33*B11^2+88*B11-76</f>
        <v>-1.22199999999998</v>
      </c>
      <c r="E11" s="4">
        <f>12*B11^2-66*B11+88</f>
        <v>0.87999999999999545</v>
      </c>
      <c r="F11" s="4">
        <f>B11-(C11*D11)/(D11^2-C11*E11)</f>
        <v>3.0598090602770385</v>
      </c>
      <c r="G11" s="5" t="s">
        <v>12</v>
      </c>
      <c r="H11" s="4">
        <f>ABS(B11-3)</f>
        <v>0.29999999999999982</v>
      </c>
    </row>
    <row r="12" spans="1:23" x14ac:dyDescent="0.25">
      <c r="A12" s="3">
        <v>1</v>
      </c>
      <c r="B12" s="4">
        <f>F11</f>
        <v>3.0598090602770385</v>
      </c>
      <c r="C12" s="4">
        <f t="shared" ref="C12:C14" si="5">B12^4-11*B12^3+44*B12^2-76*B12+48</f>
        <v>-6.3159443747935029E-2</v>
      </c>
      <c r="D12" s="4">
        <f t="shared" ref="D12:D14" si="6">4*B12^3-33*B12^2+88*B12-76</f>
        <v>-1.1080309718545323</v>
      </c>
      <c r="E12" s="4">
        <f t="shared" ref="E12:E14" si="7">12*B12^2-66*B12+88</f>
        <v>-1.5982201540431049</v>
      </c>
      <c r="F12" s="4">
        <f t="shared" ref="F12:F14" si="8">B12-(C12*D12)/(D12^2-C12*E12)</f>
        <v>2.9977011043609201</v>
      </c>
      <c r="G12" s="4">
        <f>B11-B12</f>
        <v>0.24019093972296135</v>
      </c>
      <c r="H12" s="4">
        <f>ABS(B12-3)</f>
        <v>5.9809060277038473E-2</v>
      </c>
    </row>
    <row r="13" spans="1:23" x14ac:dyDescent="0.25">
      <c r="A13" s="3">
        <v>2</v>
      </c>
      <c r="B13" s="4">
        <f t="shared" ref="B13:B15" si="9">F12</f>
        <v>2.9977011043609201</v>
      </c>
      <c r="C13" s="4">
        <f t="shared" si="5"/>
        <v>2.2935985963954408E-3</v>
      </c>
      <c r="D13" s="4">
        <f t="shared" si="6"/>
        <v>-0.99538640255627797</v>
      </c>
      <c r="E13" s="4">
        <f t="shared" si="7"/>
        <v>-2.0137299547805441</v>
      </c>
      <c r="F13" s="4">
        <f t="shared" si="8"/>
        <v>2.9999946421824899</v>
      </c>
      <c r="G13" s="4">
        <f>B12-B13</f>
        <v>6.2107955916118396E-2</v>
      </c>
      <c r="H13" s="4">
        <f>ABS(B13-3)</f>
        <v>2.2988956390799231E-3</v>
      </c>
    </row>
    <row r="14" spans="1:23" x14ac:dyDescent="0.25">
      <c r="A14" s="3">
        <v>3</v>
      </c>
      <c r="B14" s="4">
        <f t="shared" si="9"/>
        <v>2.9999946421824899</v>
      </c>
      <c r="C14" s="4">
        <f t="shared" si="5"/>
        <v>5.3577888081690617E-6</v>
      </c>
      <c r="D14" s="4">
        <f t="shared" si="6"/>
        <v>-0.99998928427885403</v>
      </c>
      <c r="E14" s="4">
        <f t="shared" si="7"/>
        <v>-2.0000321465605708</v>
      </c>
      <c r="F14" s="4">
        <f t="shared" si="8"/>
        <v>2.9999999999712972</v>
      </c>
      <c r="G14" s="4">
        <f>B13-B14</f>
        <v>-2.2935378215698243E-3</v>
      </c>
      <c r="H14" s="4">
        <f>ABS(B14-3)</f>
        <v>5.3578175100987835E-6</v>
      </c>
    </row>
    <row r="15" spans="1:23" x14ac:dyDescent="0.25">
      <c r="A15" s="3">
        <v>4</v>
      </c>
      <c r="B15" s="4">
        <f t="shared" si="9"/>
        <v>2.9999999999712972</v>
      </c>
      <c r="C15" s="4"/>
      <c r="D15" s="4"/>
      <c r="E15" s="4"/>
      <c r="F15" s="4"/>
      <c r="G15" s="4"/>
      <c r="H15" s="4"/>
    </row>
    <row r="17" spans="1:8" ht="20.25" thickBot="1" x14ac:dyDescent="0.35">
      <c r="A17" s="6" t="s">
        <v>6</v>
      </c>
      <c r="B17" s="6"/>
      <c r="C17" s="6"/>
      <c r="D17" s="6"/>
      <c r="E17" s="6"/>
      <c r="F17" s="6"/>
      <c r="G17" s="6"/>
      <c r="H17" s="6"/>
    </row>
    <row r="18" spans="1:8" ht="15.75" thickTop="1" x14ac:dyDescent="0.25">
      <c r="A18" s="1" t="s">
        <v>7</v>
      </c>
      <c r="B18" s="1" t="s">
        <v>8</v>
      </c>
      <c r="C18" s="1" t="s">
        <v>0</v>
      </c>
      <c r="D18" s="1" t="s">
        <v>1</v>
      </c>
      <c r="E18" s="1" t="s">
        <v>2</v>
      </c>
      <c r="F18" s="1" t="s">
        <v>11</v>
      </c>
      <c r="G18" s="1" t="s">
        <v>9</v>
      </c>
      <c r="H18" s="1" t="s">
        <v>10</v>
      </c>
    </row>
    <row r="19" spans="1:8" x14ac:dyDescent="0.25">
      <c r="A19" s="2" t="s">
        <v>13</v>
      </c>
      <c r="B19" s="4">
        <v>4.3</v>
      </c>
      <c r="C19" s="4">
        <f>B19^4-11*B19^3+44*B19^2-76*B19+48</f>
        <v>2.0631000000000199</v>
      </c>
      <c r="D19" s="4">
        <f>4*B19^3-33*B19^2+88*B19-76</f>
        <v>10.257999999999981</v>
      </c>
      <c r="E19" s="4">
        <f>12*B19^2-66*B19+88</f>
        <v>26.079999999999984</v>
      </c>
      <c r="F19" s="4">
        <f>B19-(C19*D19)/(D19^2-C19*E19)</f>
        <v>3.8884305172626537</v>
      </c>
      <c r="G19" s="5" t="s">
        <v>12</v>
      </c>
      <c r="H19" s="4">
        <f>ABS(B19-4)</f>
        <v>0.29999999999999982</v>
      </c>
    </row>
    <row r="20" spans="1:8" x14ac:dyDescent="0.25">
      <c r="A20" s="3">
        <v>1</v>
      </c>
      <c r="B20" s="4">
        <f>F19</f>
        <v>3.8884305172626537</v>
      </c>
      <c r="C20" s="4">
        <f t="shared" ref="C20:C23" si="10">B20^4-11*B20^3+44*B20^2-76*B20+48</f>
        <v>-0.35348493350875287</v>
      </c>
      <c r="D20" s="4">
        <f t="shared" ref="D20:D23" si="11">4*B20^3-33*B20^2+88*B20-76</f>
        <v>2.3960493624945229</v>
      </c>
      <c r="E20" s="4">
        <f t="shared" ref="E20:E23" si="12">12*B20^2-66*B20+88</f>
        <v>12.80228851161894</v>
      </c>
      <c r="F20" s="4">
        <f t="shared" ref="F20:F23" si="13">B20-(C20*D20)/(D20^2-C20*E20)</f>
        <v>3.9709289281957134</v>
      </c>
      <c r="G20" s="4">
        <f>B19-B20</f>
        <v>0.41156948273734617</v>
      </c>
      <c r="H20" s="4">
        <f>ABS(B20-4)</f>
        <v>0.11156948273734635</v>
      </c>
    </row>
    <row r="21" spans="1:8" x14ac:dyDescent="0.25">
      <c r="A21" s="3">
        <v>2</v>
      </c>
      <c r="B21" s="4">
        <f t="shared" ref="B21:B23" si="14">F20</f>
        <v>3.9709289281957134</v>
      </c>
      <c r="C21" s="4">
        <f t="shared" si="10"/>
        <v>-0.10964539902016668</v>
      </c>
      <c r="D21" s="4">
        <f t="shared" si="11"/>
        <v>3.5474414843532145</v>
      </c>
      <c r="E21" s="4">
        <f t="shared" si="12"/>
        <v>15.138009372461624</v>
      </c>
      <c r="F21" s="4">
        <f t="shared" si="13"/>
        <v>3.998235613633379</v>
      </c>
      <c r="G21" s="4">
        <f>B20-B21</f>
        <v>-8.2498410933059763E-2</v>
      </c>
      <c r="H21" s="4">
        <f>ABS(B21-4)</f>
        <v>2.9071071804286586E-2</v>
      </c>
    </row>
    <row r="22" spans="1:8" x14ac:dyDescent="0.25">
      <c r="A22" s="3">
        <v>3</v>
      </c>
      <c r="B22" s="4">
        <f t="shared" si="14"/>
        <v>3.998235613633379</v>
      </c>
      <c r="C22" s="4">
        <f t="shared" si="10"/>
        <v>-7.0326684460155775E-3</v>
      </c>
      <c r="D22" s="4">
        <f t="shared" si="11"/>
        <v>3.9718164920523122</v>
      </c>
      <c r="E22" s="4">
        <f t="shared" si="12"/>
        <v>15.947105765712394</v>
      </c>
      <c r="F22" s="4">
        <f t="shared" si="13"/>
        <v>3.9999937573964059</v>
      </c>
      <c r="G22" s="4">
        <f>B21-B22</f>
        <v>-2.7306685437665568E-2</v>
      </c>
      <c r="H22" s="4">
        <f>ABS(B22-4)</f>
        <v>1.764386366621018E-3</v>
      </c>
    </row>
    <row r="23" spans="1:8" x14ac:dyDescent="0.25">
      <c r="A23" s="3">
        <v>4</v>
      </c>
      <c r="B23" s="4">
        <f t="shared" si="14"/>
        <v>3.9999937573964059</v>
      </c>
      <c r="C23" s="4">
        <f t="shared" si="10"/>
        <v>-2.4970102515453618E-5</v>
      </c>
      <c r="D23" s="4">
        <f t="shared" si="11"/>
        <v>3.9999001189270871</v>
      </c>
      <c r="E23" s="4">
        <f t="shared" si="12"/>
        <v>15.99981272235982</v>
      </c>
      <c r="F23" s="4">
        <f t="shared" si="13"/>
        <v>3.9999999999220339</v>
      </c>
      <c r="G23" s="4"/>
      <c r="H23" s="4"/>
    </row>
  </sheetData>
  <mergeCells count="3">
    <mergeCell ref="A1:H1"/>
    <mergeCell ref="A9:H9"/>
    <mergeCell ref="A17:H1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Wanick</dc:creator>
  <cp:lastModifiedBy>Lucas Wanick</cp:lastModifiedBy>
  <dcterms:created xsi:type="dcterms:W3CDTF">2025-04-12T19:09:23Z</dcterms:created>
  <dcterms:modified xsi:type="dcterms:W3CDTF">2025-04-13T04:15:30Z</dcterms:modified>
</cp:coreProperties>
</file>