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-Routation-1\Desktop\DS503_Fall2020\"/>
    </mc:Choice>
  </mc:AlternateContent>
  <bookViews>
    <workbookView xWindow="240" yWindow="75" windowWidth="15150" windowHeight="79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S12" i="1" l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1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R4" i="1"/>
  <c r="R5" i="1"/>
  <c r="R3" i="1"/>
  <c r="Q4" i="1"/>
  <c r="Q5" i="1"/>
  <c r="Q3" i="1"/>
  <c r="C38" i="1"/>
  <c r="C37" i="1"/>
  <c r="C34" i="1"/>
  <c r="C3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B29" i="1"/>
  <c r="B28" i="1"/>
  <c r="E4" i="1"/>
  <c r="R12" i="1" s="1"/>
  <c r="E5" i="1"/>
  <c r="N13" i="1" s="1"/>
  <c r="E6" i="1"/>
  <c r="E7" i="1"/>
  <c r="E8" i="1"/>
  <c r="R16" i="1" s="1"/>
  <c r="E9" i="1"/>
  <c r="N17" i="1" s="1"/>
  <c r="E10" i="1"/>
  <c r="N18" i="1" s="1"/>
  <c r="E11" i="1"/>
  <c r="E12" i="1"/>
  <c r="R20" i="1" s="1"/>
  <c r="E13" i="1"/>
  <c r="N21" i="1" s="1"/>
  <c r="E14" i="1"/>
  <c r="N22" i="1" s="1"/>
  <c r="E15" i="1"/>
  <c r="E16" i="1"/>
  <c r="R24" i="1" s="1"/>
  <c r="E17" i="1"/>
  <c r="E18" i="1"/>
  <c r="E19" i="1"/>
  <c r="E3" i="1"/>
  <c r="R11" i="1" s="1"/>
  <c r="B23" i="1"/>
  <c r="B24" i="1"/>
  <c r="B25" i="1"/>
  <c r="H17" i="1" l="1"/>
  <c r="N11" i="1"/>
  <c r="H16" i="1"/>
  <c r="H12" i="1"/>
  <c r="H8" i="1"/>
  <c r="H4" i="1"/>
  <c r="H18" i="1"/>
  <c r="H14" i="1"/>
  <c r="H10" i="1"/>
  <c r="H6" i="1"/>
  <c r="N19" i="1"/>
  <c r="N26" i="1"/>
  <c r="N27" i="1"/>
  <c r="H15" i="1"/>
  <c r="H11" i="1"/>
  <c r="H7" i="1"/>
  <c r="N14" i="1"/>
  <c r="R25" i="1"/>
  <c r="R17" i="1"/>
  <c r="H13" i="1"/>
  <c r="H9" i="1"/>
  <c r="N23" i="1"/>
  <c r="N15" i="1"/>
  <c r="N25" i="1"/>
  <c r="R26" i="1"/>
  <c r="R22" i="1"/>
  <c r="R18" i="1"/>
  <c r="R14" i="1"/>
  <c r="N24" i="1"/>
  <c r="N20" i="1"/>
  <c r="N16" i="1"/>
  <c r="N12" i="1"/>
  <c r="R27" i="1"/>
  <c r="R23" i="1"/>
  <c r="R19" i="1"/>
  <c r="R15" i="1"/>
  <c r="R21" i="1"/>
  <c r="R13" i="1"/>
  <c r="H5" i="1"/>
  <c r="H19" i="1"/>
  <c r="H3" i="1"/>
  <c r="G4" i="1" s="1"/>
  <c r="M20" i="1" l="1"/>
  <c r="Q23" i="1"/>
  <c r="M11" i="1"/>
  <c r="G7" i="1"/>
  <c r="G5" i="1"/>
  <c r="G19" i="1"/>
  <c r="M14" i="1"/>
  <c r="Q22" i="1"/>
  <c r="M23" i="1"/>
  <c r="Q25" i="1"/>
  <c r="G6" i="1"/>
  <c r="Q12" i="1"/>
  <c r="Q11" i="1"/>
  <c r="G18" i="1"/>
  <c r="G17" i="1"/>
  <c r="G16" i="1"/>
  <c r="G3" i="1"/>
  <c r="Q21" i="1"/>
  <c r="Q19" i="1"/>
  <c r="M16" i="1"/>
  <c r="Q18" i="1"/>
  <c r="M15" i="1"/>
  <c r="Q17" i="1"/>
  <c r="M19" i="1"/>
  <c r="M21" i="1"/>
  <c r="Q24" i="1"/>
  <c r="G14" i="1"/>
  <c r="G13" i="1"/>
  <c r="G12" i="1"/>
  <c r="G15" i="1"/>
  <c r="M27" i="1"/>
  <c r="Q13" i="1"/>
  <c r="Q15" i="1"/>
  <c r="M25" i="1"/>
  <c r="Q14" i="1"/>
  <c r="M18" i="1"/>
  <c r="M17" i="1"/>
  <c r="Q20" i="1"/>
  <c r="G10" i="1"/>
  <c r="G9" i="1"/>
  <c r="G8" i="1"/>
  <c r="G11" i="1"/>
  <c r="M12" i="1"/>
  <c r="M22" i="1"/>
  <c r="Q27" i="1"/>
  <c r="M24" i="1"/>
  <c r="Q26" i="1"/>
  <c r="M26" i="1"/>
  <c r="M13" i="1"/>
  <c r="Q16" i="1"/>
</calcChain>
</file>

<file path=xl/sharedStrings.xml><?xml version="1.0" encoding="utf-8"?>
<sst xmlns="http://schemas.openxmlformats.org/spreadsheetml/2006/main" count="44" uniqueCount="28">
  <si>
    <t>Class</t>
  </si>
  <si>
    <t>Att1</t>
  </si>
  <si>
    <t>Att2</t>
  </si>
  <si>
    <t>Att1(Norm)</t>
  </si>
  <si>
    <t>Att2(Norm)</t>
  </si>
  <si>
    <t>Min</t>
  </si>
  <si>
    <t>Max</t>
  </si>
  <si>
    <t>TestAtt1</t>
  </si>
  <si>
    <t>TestAtt2</t>
  </si>
  <si>
    <t>class(k=1)</t>
  </si>
  <si>
    <t>class(k=5)</t>
  </si>
  <si>
    <t>class(k=3)</t>
  </si>
  <si>
    <t>class(k=7)</t>
  </si>
  <si>
    <t>TAtt1(N)</t>
  </si>
  <si>
    <t>TAtt2(N)</t>
  </si>
  <si>
    <t>For Test</t>
  </si>
  <si>
    <t>For Train</t>
  </si>
  <si>
    <t>Rank</t>
  </si>
  <si>
    <t>ED</t>
  </si>
  <si>
    <t>Label</t>
  </si>
  <si>
    <t>For Third Test Sample</t>
  </si>
  <si>
    <t>For Second Test Sample</t>
  </si>
  <si>
    <t>Actuall Data</t>
  </si>
  <si>
    <t>After Normalization</t>
  </si>
  <si>
    <t>For First Test Sample</t>
  </si>
  <si>
    <t>Test Samples</t>
  </si>
  <si>
    <t>Test Sample After Norm.</t>
  </si>
  <si>
    <t>Final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</si>
</sst>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Fill="1" applyBorder="1"/>
    <xf numFmtId="0" fontId="2" fillId="0" borderId="0" xfId="0" applyFont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4" fillId="0" borderId="12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abSelected="1" workbookViewId="0">
      <selection activeCell="K10" sqref="K10"/>
    </sheetView>
  </sheetViews>
  <sheetFormatPr defaultRowHeight="15" x14ac:dyDescent="0.25"/>
  <cols>
    <col min="5" max="6" width="11.140625" bestFit="1" customWidth="1"/>
  </cols>
  <sheetData>
    <row r="1" spans="1:19" ht="15.75" thickBot="1" x14ac:dyDescent="0.3">
      <c r="A1" s="25" t="s">
        <v>22</v>
      </c>
      <c r="B1" s="26"/>
      <c r="C1" s="27"/>
      <c r="E1" s="25" t="s">
        <v>23</v>
      </c>
      <c r="F1" s="27"/>
      <c r="G1" s="25" t="s">
        <v>24</v>
      </c>
      <c r="H1" s="26"/>
      <c r="I1" s="27"/>
      <c r="M1" s="25" t="s">
        <v>25</v>
      </c>
      <c r="N1" s="27"/>
      <c r="O1" s="5"/>
      <c r="P1" s="5"/>
      <c r="Q1" s="25" t="s">
        <v>26</v>
      </c>
      <c r="R1" s="26"/>
      <c r="S1" s="27"/>
    </row>
    <row r="2" spans="1:19" x14ac:dyDescent="0.25">
      <c r="A2" s="4" t="s">
        <v>1</v>
      </c>
      <c r="B2" s="5" t="s">
        <v>2</v>
      </c>
      <c r="C2" s="6" t="s">
        <v>0</v>
      </c>
      <c r="E2" s="1" t="s">
        <v>3</v>
      </c>
      <c r="F2" s="3" t="s">
        <v>4</v>
      </c>
      <c r="G2" s="1" t="s">
        <v>17</v>
      </c>
      <c r="H2" s="2" t="s">
        <v>18</v>
      </c>
      <c r="I2" s="3" t="s">
        <v>19</v>
      </c>
      <c r="M2" s="1" t="s">
        <v>7</v>
      </c>
      <c r="N2" s="3" t="s">
        <v>8</v>
      </c>
      <c r="Q2" s="4" t="s">
        <v>13</v>
      </c>
      <c r="R2" s="5" t="s">
        <v>14</v>
      </c>
      <c r="S2" s="6"/>
    </row>
    <row r="3" spans="1:19" x14ac:dyDescent="0.25">
      <c r="A3" s="4">
        <v>0.8</v>
      </c>
      <c r="B3" s="5">
        <v>6.3</v>
      </c>
      <c r="C3" s="6">
        <v>0</v>
      </c>
      <c r="E3" s="4">
        <f>(A3-0.8)/(17.4-0.8)</f>
        <v>0</v>
      </c>
      <c r="F3" s="6">
        <f>(B3-1.1)/(19.9-1.1)</f>
        <v>0.27659574468085107</v>
      </c>
      <c r="G3" s="12">
        <f>RANK(H3,$H$3:$H$19,1)</f>
        <v>1</v>
      </c>
      <c r="H3" s="13">
        <f t="shared" ref="H3:H19" si="0">SQRT((E3-$Q$3)^2+(F3-$R$3)^2)</f>
        <v>0.27659574468085107</v>
      </c>
      <c r="I3" s="14">
        <f>C3:C19</f>
        <v>0</v>
      </c>
      <c r="M3" s="4">
        <v>0.8</v>
      </c>
      <c r="N3" s="6">
        <v>6.3</v>
      </c>
      <c r="Q3" s="4">
        <f>(M3-0.8)/(2.1-0.8)</f>
        <v>0</v>
      </c>
      <c r="R3" s="5">
        <f>(N3-6.3)/(8.1-6.3)</f>
        <v>0</v>
      </c>
      <c r="S3" s="6"/>
    </row>
    <row r="4" spans="1:19" x14ac:dyDescent="0.25">
      <c r="A4" s="4">
        <v>1.4</v>
      </c>
      <c r="B4" s="5">
        <v>8.1</v>
      </c>
      <c r="C4" s="6">
        <v>0</v>
      </c>
      <c r="E4" s="4">
        <f t="shared" ref="E4:E19" si="1">(A4-0.8)/(17.4-0.8)</f>
        <v>3.614457831325301E-2</v>
      </c>
      <c r="F4" s="6">
        <f t="shared" ref="F4:F19" si="2">(B4-1.1)/(19.9-1.1)</f>
        <v>0.37234042553191493</v>
      </c>
      <c r="G4" s="12">
        <f t="shared" ref="G4:G19" si="3">RANK(H4,$H$3:$H$19,1)</f>
        <v>3</v>
      </c>
      <c r="H4" s="13">
        <f t="shared" si="0"/>
        <v>0.37409066150698062</v>
      </c>
      <c r="I4" s="14">
        <f t="shared" ref="I4:I14" si="4">C4:C20</f>
        <v>0</v>
      </c>
      <c r="M4" s="4">
        <v>1.4</v>
      </c>
      <c r="N4" s="6">
        <v>8.1</v>
      </c>
      <c r="Q4" s="4">
        <f>(M4-0.8)/(2.1-0.8)</f>
        <v>0.4615384615384614</v>
      </c>
      <c r="R4" s="5">
        <f>(N4-6.3)/(8.1-6.3)</f>
        <v>1</v>
      </c>
      <c r="S4" s="6"/>
    </row>
    <row r="5" spans="1:19" ht="15.75" thickBot="1" x14ac:dyDescent="0.3">
      <c r="A5" s="4">
        <v>2.1</v>
      </c>
      <c r="B5" s="5">
        <v>7.4</v>
      </c>
      <c r="C5" s="6">
        <v>0</v>
      </c>
      <c r="E5" s="4">
        <f t="shared" si="1"/>
        <v>7.8313253012048209E-2</v>
      </c>
      <c r="F5" s="6">
        <f t="shared" si="2"/>
        <v>0.33510638297872347</v>
      </c>
      <c r="G5" s="12">
        <f t="shared" si="3"/>
        <v>2</v>
      </c>
      <c r="H5" s="13">
        <f t="shared" si="0"/>
        <v>0.34413551620024918</v>
      </c>
      <c r="I5" s="14">
        <f t="shared" si="4"/>
        <v>0</v>
      </c>
      <c r="M5" s="7">
        <v>2.1</v>
      </c>
      <c r="N5" s="9">
        <v>7.4</v>
      </c>
      <c r="Q5" s="7">
        <f>(M5-0.8)/(2.1-0.8)</f>
        <v>1</v>
      </c>
      <c r="R5" s="8">
        <f>(N5-6.3)/(8.1-6.3)</f>
        <v>0.61111111111111149</v>
      </c>
      <c r="S5" s="9"/>
    </row>
    <row r="6" spans="1:19" x14ac:dyDescent="0.25">
      <c r="A6" s="4">
        <v>2.6</v>
      </c>
      <c r="B6" s="5">
        <v>14.3</v>
      </c>
      <c r="C6" s="6">
        <v>1</v>
      </c>
      <c r="E6" s="4">
        <f t="shared" si="1"/>
        <v>0.10843373493975905</v>
      </c>
      <c r="F6" s="6">
        <f t="shared" si="2"/>
        <v>0.70212765957446821</v>
      </c>
      <c r="G6" s="12">
        <f t="shared" si="3"/>
        <v>5</v>
      </c>
      <c r="H6" s="13">
        <f t="shared" si="0"/>
        <v>0.71045135316396313</v>
      </c>
      <c r="I6" s="14">
        <f t="shared" si="4"/>
        <v>1</v>
      </c>
    </row>
    <row r="7" spans="1:19" x14ac:dyDescent="0.25">
      <c r="A7" s="4">
        <v>6.8</v>
      </c>
      <c r="B7" s="5">
        <v>12.6</v>
      </c>
      <c r="C7" s="6">
        <v>0</v>
      </c>
      <c r="E7" s="4">
        <f t="shared" si="1"/>
        <v>0.36144578313253017</v>
      </c>
      <c r="F7" s="6">
        <f t="shared" si="2"/>
        <v>0.61170212765957455</v>
      </c>
      <c r="G7" s="12">
        <f t="shared" si="3"/>
        <v>6</v>
      </c>
      <c r="H7" s="13">
        <f t="shared" si="0"/>
        <v>0.71050865380200579</v>
      </c>
      <c r="I7" s="14">
        <f t="shared" si="4"/>
        <v>0</v>
      </c>
    </row>
    <row r="8" spans="1:19" ht="15.75" thickBot="1" x14ac:dyDescent="0.3">
      <c r="A8" s="4">
        <v>8.8000000000000007</v>
      </c>
      <c r="B8" s="5">
        <v>9.8000000000000007</v>
      </c>
      <c r="C8" s="6">
        <v>1</v>
      </c>
      <c r="E8" s="4">
        <f t="shared" si="1"/>
        <v>0.48192771084337355</v>
      </c>
      <c r="F8" s="6">
        <f t="shared" si="2"/>
        <v>0.46276595744680865</v>
      </c>
      <c r="G8" s="12">
        <f t="shared" si="3"/>
        <v>4</v>
      </c>
      <c r="H8" s="13">
        <f t="shared" si="0"/>
        <v>0.66813669997268954</v>
      </c>
      <c r="I8" s="14">
        <f t="shared" si="4"/>
        <v>1</v>
      </c>
    </row>
    <row r="9" spans="1:19" ht="15.75" thickBot="1" x14ac:dyDescent="0.3">
      <c r="A9" s="4">
        <v>9.1999999999999993</v>
      </c>
      <c r="B9" s="5">
        <v>11.6</v>
      </c>
      <c r="C9" s="6">
        <v>0</v>
      </c>
      <c r="E9" s="4">
        <f t="shared" si="1"/>
        <v>0.50602409638554213</v>
      </c>
      <c r="F9" s="6">
        <f t="shared" si="2"/>
        <v>0.5585106382978724</v>
      </c>
      <c r="G9" s="4">
        <f t="shared" si="3"/>
        <v>9</v>
      </c>
      <c r="H9" s="5">
        <f t="shared" si="0"/>
        <v>0.75365411112439462</v>
      </c>
      <c r="I9" s="6">
        <f t="shared" si="4"/>
        <v>0</v>
      </c>
      <c r="M9" s="25" t="s">
        <v>21</v>
      </c>
      <c r="N9" s="26"/>
      <c r="O9" s="27"/>
      <c r="Q9" s="25" t="s">
        <v>20</v>
      </c>
      <c r="R9" s="26"/>
      <c r="S9" s="27"/>
    </row>
    <row r="10" spans="1:19" x14ac:dyDescent="0.25">
      <c r="A10" s="4">
        <v>10.8</v>
      </c>
      <c r="B10" s="5">
        <v>9.6</v>
      </c>
      <c r="C10" s="6">
        <v>1</v>
      </c>
      <c r="E10" s="4">
        <f t="shared" si="1"/>
        <v>0.60240963855421692</v>
      </c>
      <c r="F10" s="6">
        <f t="shared" si="2"/>
        <v>0.45212765957446815</v>
      </c>
      <c r="G10" s="4">
        <f t="shared" si="3"/>
        <v>8</v>
      </c>
      <c r="H10" s="5">
        <f t="shared" si="0"/>
        <v>0.75320435021002663</v>
      </c>
      <c r="I10" s="6">
        <f t="shared" si="4"/>
        <v>1</v>
      </c>
      <c r="M10" s="1" t="s">
        <v>17</v>
      </c>
      <c r="N10" s="2" t="s">
        <v>18</v>
      </c>
      <c r="O10" s="3" t="s">
        <v>19</v>
      </c>
      <c r="Q10" s="1" t="s">
        <v>17</v>
      </c>
      <c r="R10" s="2" t="s">
        <v>18</v>
      </c>
      <c r="S10" s="3" t="s">
        <v>19</v>
      </c>
    </row>
    <row r="11" spans="1:19" x14ac:dyDescent="0.25">
      <c r="A11" s="4">
        <v>11.8</v>
      </c>
      <c r="B11" s="5">
        <v>9.9</v>
      </c>
      <c r="C11" s="6">
        <v>1</v>
      </c>
      <c r="E11" s="4">
        <f t="shared" si="1"/>
        <v>0.66265060240963869</v>
      </c>
      <c r="F11" s="6">
        <f t="shared" si="2"/>
        <v>0.46808510638297884</v>
      </c>
      <c r="G11" s="4">
        <f t="shared" si="3"/>
        <v>11</v>
      </c>
      <c r="H11" s="5">
        <f t="shared" si="0"/>
        <v>0.81130110790718246</v>
      </c>
      <c r="I11" s="6">
        <f t="shared" si="4"/>
        <v>1</v>
      </c>
      <c r="M11" s="4">
        <f>RANK(N11,$N$11:$N$27,1)</f>
        <v>15</v>
      </c>
      <c r="N11" s="5">
        <f t="shared" ref="N11:N27" si="5">SQRT((E3-$Q$4)^2+(F3-$R$4)^2)</f>
        <v>0.85809758657925506</v>
      </c>
      <c r="O11" s="6">
        <f>C3</f>
        <v>0</v>
      </c>
      <c r="Q11" s="4">
        <f>RANK(R11,$R$11:$R$27,1)</f>
        <v>17</v>
      </c>
      <c r="R11" s="5">
        <f t="shared" ref="R11:R27" si="6">SQRT((E3-$Q$5)^2+(F3-$R$5)^2)</f>
        <v>1.0544669413395431</v>
      </c>
      <c r="S11" s="6">
        <f>C3</f>
        <v>0</v>
      </c>
    </row>
    <row r="12" spans="1:19" x14ac:dyDescent="0.25">
      <c r="A12" s="4">
        <v>12.4</v>
      </c>
      <c r="B12" s="5">
        <v>6.5</v>
      </c>
      <c r="C12" s="6">
        <v>1</v>
      </c>
      <c r="E12" s="4">
        <f t="shared" si="1"/>
        <v>0.6987951807228916</v>
      </c>
      <c r="F12" s="6">
        <f t="shared" si="2"/>
        <v>0.28723404255319157</v>
      </c>
      <c r="G12" s="4">
        <f t="shared" si="3"/>
        <v>10</v>
      </c>
      <c r="H12" s="5">
        <f t="shared" si="0"/>
        <v>0.75552504909035778</v>
      </c>
      <c r="I12" s="6">
        <f t="shared" si="4"/>
        <v>1</v>
      </c>
      <c r="M12" s="4">
        <f t="shared" ref="M12:M27" si="7">RANK(N12,$N$11:$N$27,1)</f>
        <v>12</v>
      </c>
      <c r="N12" s="5">
        <f t="shared" si="5"/>
        <v>0.75823248236070706</v>
      </c>
      <c r="O12" s="6">
        <f t="shared" ref="O12:O27" si="8">C4</f>
        <v>0</v>
      </c>
      <c r="Q12" s="4">
        <f t="shared" ref="Q12:Q27" si="9">RANK(R12,$R$11:$R$27,1)</f>
        <v>16</v>
      </c>
      <c r="R12" s="5">
        <f t="shared" si="6"/>
        <v>0.99298978555013162</v>
      </c>
      <c r="S12" s="6">
        <f t="shared" ref="S12:S27" si="10">C4</f>
        <v>0</v>
      </c>
    </row>
    <row r="13" spans="1:19" x14ac:dyDescent="0.25">
      <c r="A13" s="4">
        <v>12.8</v>
      </c>
      <c r="B13" s="5">
        <v>1.1000000000000001</v>
      </c>
      <c r="C13" s="6">
        <v>0</v>
      </c>
      <c r="E13" s="4">
        <f t="shared" si="1"/>
        <v>0.72289156626506035</v>
      </c>
      <c r="F13" s="6">
        <f t="shared" si="2"/>
        <v>0</v>
      </c>
      <c r="G13" s="12">
        <f t="shared" si="3"/>
        <v>7</v>
      </c>
      <c r="H13" s="13">
        <f t="shared" si="0"/>
        <v>0.72289156626506035</v>
      </c>
      <c r="I13" s="14">
        <f t="shared" si="4"/>
        <v>0</v>
      </c>
      <c r="M13" s="4">
        <f t="shared" si="7"/>
        <v>13</v>
      </c>
      <c r="N13" s="5">
        <f t="shared" si="5"/>
        <v>0.76742757469727962</v>
      </c>
      <c r="O13" s="6">
        <f t="shared" si="8"/>
        <v>0</v>
      </c>
      <c r="Q13" s="4">
        <f t="shared" si="9"/>
        <v>15</v>
      </c>
      <c r="R13" s="5">
        <f t="shared" si="6"/>
        <v>0.96212528785219353</v>
      </c>
      <c r="S13" s="6">
        <f t="shared" si="10"/>
        <v>0</v>
      </c>
    </row>
    <row r="14" spans="1:19" x14ac:dyDescent="0.25">
      <c r="A14" s="4">
        <v>14</v>
      </c>
      <c r="B14" s="5">
        <v>19.899999999999999</v>
      </c>
      <c r="C14" s="6">
        <v>1</v>
      </c>
      <c r="E14" s="4">
        <f t="shared" si="1"/>
        <v>0.79518072289156627</v>
      </c>
      <c r="F14" s="6">
        <f t="shared" si="2"/>
        <v>1</v>
      </c>
      <c r="G14" s="4">
        <f t="shared" si="3"/>
        <v>17</v>
      </c>
      <c r="H14" s="5">
        <f t="shared" si="0"/>
        <v>1.2776198112342945</v>
      </c>
      <c r="I14" s="6">
        <f t="shared" si="4"/>
        <v>1</v>
      </c>
      <c r="M14" s="12">
        <f t="shared" si="7"/>
        <v>6</v>
      </c>
      <c r="N14" s="13">
        <f t="shared" si="5"/>
        <v>0.46196415351943515</v>
      </c>
      <c r="O14" s="14">
        <f t="shared" si="8"/>
        <v>1</v>
      </c>
      <c r="Q14" s="4">
        <f t="shared" si="9"/>
        <v>14</v>
      </c>
      <c r="R14" s="5">
        <f t="shared" si="6"/>
        <v>0.89619998721694394</v>
      </c>
      <c r="S14" s="6">
        <f t="shared" si="10"/>
        <v>1</v>
      </c>
    </row>
    <row r="15" spans="1:19" x14ac:dyDescent="0.25">
      <c r="A15" s="4">
        <v>14.2</v>
      </c>
      <c r="B15" s="5">
        <v>18.5</v>
      </c>
      <c r="C15" s="6">
        <v>0</v>
      </c>
      <c r="E15" s="4">
        <f t="shared" si="1"/>
        <v>0.80722891566265065</v>
      </c>
      <c r="F15" s="6">
        <f t="shared" si="2"/>
        <v>0.92553191489361708</v>
      </c>
      <c r="G15" s="4">
        <f t="shared" si="3"/>
        <v>15</v>
      </c>
      <c r="H15" s="5">
        <f t="shared" si="0"/>
        <v>1.2280992825372647</v>
      </c>
      <c r="I15" s="6">
        <f>C15:C30</f>
        <v>0</v>
      </c>
      <c r="M15" s="12">
        <f t="shared" si="7"/>
        <v>3</v>
      </c>
      <c r="N15" s="13">
        <f t="shared" si="5"/>
        <v>0.40099099981742048</v>
      </c>
      <c r="O15" s="14">
        <f t="shared" si="8"/>
        <v>0</v>
      </c>
      <c r="Q15" s="4">
        <f t="shared" si="9"/>
        <v>12</v>
      </c>
      <c r="R15" s="5">
        <f t="shared" si="6"/>
        <v>0.63855449037634071</v>
      </c>
      <c r="S15" s="6">
        <f t="shared" si="10"/>
        <v>0</v>
      </c>
    </row>
    <row r="16" spans="1:19" x14ac:dyDescent="0.25">
      <c r="A16" s="4">
        <v>15.6</v>
      </c>
      <c r="B16" s="5">
        <v>17.399999999999999</v>
      </c>
      <c r="C16" s="6">
        <v>1</v>
      </c>
      <c r="E16" s="4">
        <f t="shared" si="1"/>
        <v>0.89156626506024106</v>
      </c>
      <c r="F16" s="6">
        <f t="shared" si="2"/>
        <v>0.86702127659574468</v>
      </c>
      <c r="G16" s="4">
        <f t="shared" si="3"/>
        <v>16</v>
      </c>
      <c r="H16" s="5">
        <f t="shared" si="0"/>
        <v>1.2436302903448366</v>
      </c>
      <c r="I16" s="6">
        <f>C16:C30</f>
        <v>1</v>
      </c>
      <c r="M16" s="12">
        <f t="shared" si="7"/>
        <v>7</v>
      </c>
      <c r="N16" s="13">
        <f t="shared" si="5"/>
        <v>0.53762081243685322</v>
      </c>
      <c r="O16" s="14">
        <f t="shared" si="8"/>
        <v>1</v>
      </c>
      <c r="Q16" s="4">
        <f t="shared" si="9"/>
        <v>11</v>
      </c>
      <c r="R16" s="5">
        <f t="shared" si="6"/>
        <v>0.53889255089272936</v>
      </c>
      <c r="S16" s="6">
        <f t="shared" si="10"/>
        <v>1</v>
      </c>
    </row>
    <row r="17" spans="1:19" x14ac:dyDescent="0.25">
      <c r="A17" s="4">
        <v>15.8</v>
      </c>
      <c r="B17" s="5">
        <v>12.2</v>
      </c>
      <c r="C17" s="6">
        <v>0</v>
      </c>
      <c r="E17" s="4">
        <f t="shared" si="1"/>
        <v>0.90361445783132543</v>
      </c>
      <c r="F17" s="6">
        <f t="shared" si="2"/>
        <v>0.59042553191489366</v>
      </c>
      <c r="G17" s="4">
        <f t="shared" si="3"/>
        <v>14</v>
      </c>
      <c r="H17" s="5">
        <f t="shared" si="0"/>
        <v>1.0794078919198178</v>
      </c>
      <c r="I17" s="6">
        <f>C17:C30</f>
        <v>0</v>
      </c>
      <c r="M17" s="12">
        <f t="shared" si="7"/>
        <v>4</v>
      </c>
      <c r="N17" s="13">
        <f t="shared" si="5"/>
        <v>0.44372494656476086</v>
      </c>
      <c r="O17" s="14">
        <f t="shared" si="8"/>
        <v>0</v>
      </c>
      <c r="Q17" s="4">
        <f t="shared" si="9"/>
        <v>10</v>
      </c>
      <c r="R17" s="5">
        <f t="shared" si="6"/>
        <v>0.49676856089319549</v>
      </c>
      <c r="S17" s="6">
        <f t="shared" si="10"/>
        <v>0</v>
      </c>
    </row>
    <row r="18" spans="1:19" x14ac:dyDescent="0.25">
      <c r="A18" s="4">
        <v>16.600000000000001</v>
      </c>
      <c r="B18" s="5">
        <v>6.7</v>
      </c>
      <c r="C18" s="6">
        <v>1</v>
      </c>
      <c r="E18" s="4">
        <f t="shared" si="1"/>
        <v>0.95180722891566283</v>
      </c>
      <c r="F18" s="6">
        <f t="shared" si="2"/>
        <v>0.29787234042553196</v>
      </c>
      <c r="G18" s="4">
        <f t="shared" si="3"/>
        <v>12</v>
      </c>
      <c r="H18" s="5">
        <f t="shared" si="0"/>
        <v>0.9973288987123039</v>
      </c>
      <c r="I18" s="6">
        <f>C18:C30</f>
        <v>1</v>
      </c>
      <c r="M18" s="4">
        <f t="shared" si="7"/>
        <v>8</v>
      </c>
      <c r="N18" s="5">
        <f t="shared" si="5"/>
        <v>0.56569319415841857</v>
      </c>
      <c r="O18" s="6">
        <f t="shared" si="8"/>
        <v>1</v>
      </c>
      <c r="Q18" s="12">
        <f t="shared" si="9"/>
        <v>6</v>
      </c>
      <c r="R18" s="13">
        <f t="shared" si="6"/>
        <v>0.42819835751330559</v>
      </c>
      <c r="S18" s="14">
        <f t="shared" si="10"/>
        <v>1</v>
      </c>
    </row>
    <row r="19" spans="1:19" ht="15.75" thickBot="1" x14ac:dyDescent="0.3">
      <c r="A19" s="7">
        <v>17.399999999999999</v>
      </c>
      <c r="B19" s="8">
        <v>4.5</v>
      </c>
      <c r="C19" s="9">
        <v>1</v>
      </c>
      <c r="E19" s="7">
        <f t="shared" si="1"/>
        <v>1</v>
      </c>
      <c r="F19" s="9">
        <f t="shared" si="2"/>
        <v>0.18085106382978725</v>
      </c>
      <c r="G19" s="7">
        <f t="shared" si="3"/>
        <v>13</v>
      </c>
      <c r="H19" s="8">
        <f t="shared" si="0"/>
        <v>1.016221977369298</v>
      </c>
      <c r="I19" s="9">
        <f>C19:C30</f>
        <v>1</v>
      </c>
      <c r="M19" s="4">
        <f t="shared" si="7"/>
        <v>9</v>
      </c>
      <c r="N19" s="5">
        <f t="shared" si="5"/>
        <v>0.56866470547889214</v>
      </c>
      <c r="O19" s="6">
        <f t="shared" si="8"/>
        <v>1</v>
      </c>
      <c r="Q19" s="12">
        <f t="shared" si="9"/>
        <v>4</v>
      </c>
      <c r="R19" s="13">
        <f t="shared" si="6"/>
        <v>0.36641650356264177</v>
      </c>
      <c r="S19" s="14">
        <f t="shared" si="10"/>
        <v>1</v>
      </c>
    </row>
    <row r="20" spans="1:19" ht="15.75" thickBot="1" x14ac:dyDescent="0.3">
      <c r="M20" s="4">
        <f t="shared" si="7"/>
        <v>11</v>
      </c>
      <c r="N20" s="5">
        <f t="shared" si="5"/>
        <v>0.75121638752973496</v>
      </c>
      <c r="O20" s="6">
        <f t="shared" si="8"/>
        <v>1</v>
      </c>
      <c r="Q20" s="15">
        <f t="shared" si="9"/>
        <v>9</v>
      </c>
      <c r="R20" s="16">
        <f t="shared" si="6"/>
        <v>0.44229028781268426</v>
      </c>
      <c r="S20" s="17">
        <f t="shared" si="10"/>
        <v>1</v>
      </c>
    </row>
    <row r="21" spans="1:19" ht="15.75" thickBot="1" x14ac:dyDescent="0.3">
      <c r="A21" s="11" t="s">
        <v>16</v>
      </c>
      <c r="E21" s="22" t="s">
        <v>27</v>
      </c>
      <c r="F21" s="23"/>
      <c r="G21" s="23"/>
      <c r="H21" s="24"/>
      <c r="M21" s="4">
        <f t="shared" si="7"/>
        <v>17</v>
      </c>
      <c r="N21" s="5">
        <f t="shared" si="5"/>
        <v>1.0335886248165818</v>
      </c>
      <c r="O21" s="6">
        <f t="shared" si="8"/>
        <v>0</v>
      </c>
      <c r="Q21" s="4">
        <f t="shared" si="9"/>
        <v>13</v>
      </c>
      <c r="R21" s="5">
        <f t="shared" si="6"/>
        <v>0.67100363200990853</v>
      </c>
      <c r="S21" s="6">
        <f t="shared" si="10"/>
        <v>0</v>
      </c>
    </row>
    <row r="22" spans="1:19" x14ac:dyDescent="0.25">
      <c r="A22" s="1" t="s">
        <v>1</v>
      </c>
      <c r="B22" s="2"/>
      <c r="C22" s="5"/>
      <c r="D22" s="5"/>
      <c r="E22" s="21" t="s">
        <v>9</v>
      </c>
      <c r="F22" s="21" t="s">
        <v>11</v>
      </c>
      <c r="G22" s="21" t="s">
        <v>10</v>
      </c>
      <c r="H22" s="21" t="s">
        <v>12</v>
      </c>
      <c r="M22" s="12">
        <f t="shared" si="7"/>
        <v>1</v>
      </c>
      <c r="N22" s="13">
        <f t="shared" si="5"/>
        <v>0.33364226135310487</v>
      </c>
      <c r="O22" s="14">
        <f t="shared" si="8"/>
        <v>1</v>
      </c>
      <c r="Q22" s="4">
        <f t="shared" si="9"/>
        <v>8</v>
      </c>
      <c r="R22" s="5">
        <f t="shared" si="6"/>
        <v>0.43952872963715994</v>
      </c>
      <c r="S22" s="6">
        <f t="shared" si="10"/>
        <v>1</v>
      </c>
    </row>
    <row r="23" spans="1:19" x14ac:dyDescent="0.25">
      <c r="A23" s="4" t="s">
        <v>6</v>
      </c>
      <c r="B23" s="5">
        <f>MAX(A3:A19)</f>
        <v>17.399999999999999</v>
      </c>
      <c r="C23" s="5"/>
      <c r="D23" s="5"/>
      <c r="E23" s="21">
        <v>0</v>
      </c>
      <c r="F23" s="21">
        <v>0</v>
      </c>
      <c r="G23" s="21">
        <v>0</v>
      </c>
      <c r="H23" s="21">
        <v>0</v>
      </c>
      <c r="M23" s="12">
        <f t="shared" si="7"/>
        <v>2</v>
      </c>
      <c r="N23" s="13">
        <f t="shared" si="5"/>
        <v>0.35362039784492028</v>
      </c>
      <c r="O23" s="14">
        <f t="shared" si="8"/>
        <v>0</v>
      </c>
      <c r="Q23" s="12">
        <f t="shared" si="9"/>
        <v>5</v>
      </c>
      <c r="R23" s="13">
        <f t="shared" si="6"/>
        <v>0.36881042936423902</v>
      </c>
      <c r="S23" s="14">
        <f t="shared" si="10"/>
        <v>0</v>
      </c>
    </row>
    <row r="24" spans="1:19" x14ac:dyDescent="0.25">
      <c r="A24" s="4" t="s">
        <v>5</v>
      </c>
      <c r="B24" s="5">
        <f>MIN(A3:A19)</f>
        <v>0.8</v>
      </c>
      <c r="C24" s="5"/>
      <c r="D24" s="5"/>
      <c r="E24" s="21">
        <v>1</v>
      </c>
      <c r="F24" s="21">
        <v>0</v>
      </c>
      <c r="G24" s="21">
        <v>0</v>
      </c>
      <c r="H24" s="21">
        <v>1</v>
      </c>
      <c r="M24" s="12">
        <f t="shared" si="7"/>
        <v>5</v>
      </c>
      <c r="N24" s="13">
        <f t="shared" si="5"/>
        <v>0.4501191538692747</v>
      </c>
      <c r="O24" s="14">
        <f t="shared" si="8"/>
        <v>1</v>
      </c>
      <c r="Q24" s="12">
        <f t="shared" si="9"/>
        <v>2</v>
      </c>
      <c r="R24" s="13">
        <f t="shared" si="6"/>
        <v>0.27793504217956799</v>
      </c>
      <c r="S24" s="14">
        <f t="shared" si="10"/>
        <v>1</v>
      </c>
    </row>
    <row r="25" spans="1:19" x14ac:dyDescent="0.25">
      <c r="A25" s="4"/>
      <c r="B25" s="5">
        <f>(A7-MIN(A3:A19))/(MAX(A3:A19)-MIN(A3:A19))</f>
        <v>0.36144578313253017</v>
      </c>
      <c r="C25" s="5"/>
      <c r="D25" s="5"/>
      <c r="E25" s="21">
        <v>0</v>
      </c>
      <c r="F25" s="21">
        <v>1</v>
      </c>
      <c r="G25" s="21">
        <v>1</v>
      </c>
      <c r="H25" s="21">
        <v>1</v>
      </c>
      <c r="M25" s="4">
        <f t="shared" si="7"/>
        <v>10</v>
      </c>
      <c r="N25" s="5">
        <f t="shared" si="5"/>
        <v>0.6026461908993751</v>
      </c>
      <c r="O25" s="6">
        <f t="shared" si="8"/>
        <v>0</v>
      </c>
      <c r="Q25" s="12">
        <f t="shared" si="9"/>
        <v>1</v>
      </c>
      <c r="R25" s="13">
        <f t="shared" si="6"/>
        <v>9.8580251195826959E-2</v>
      </c>
      <c r="S25" s="14">
        <f t="shared" si="10"/>
        <v>0</v>
      </c>
    </row>
    <row r="26" spans="1:19" x14ac:dyDescent="0.25">
      <c r="A26" s="4"/>
      <c r="B26" s="5"/>
      <c r="C26" s="5"/>
      <c r="D26" s="5"/>
      <c r="E26" s="5"/>
      <c r="F26" s="5"/>
      <c r="M26" s="4">
        <f t="shared" si="7"/>
        <v>14</v>
      </c>
      <c r="N26" s="5">
        <f t="shared" si="5"/>
        <v>0.85635665152147944</v>
      </c>
      <c r="O26" s="6">
        <f t="shared" si="8"/>
        <v>1</v>
      </c>
      <c r="Q26" s="12">
        <f t="shared" si="9"/>
        <v>3</v>
      </c>
      <c r="R26" s="13">
        <f t="shared" si="6"/>
        <v>0.31692439263237598</v>
      </c>
      <c r="S26" s="14">
        <f t="shared" si="10"/>
        <v>1</v>
      </c>
    </row>
    <row r="27" spans="1:19" ht="15.75" thickBot="1" x14ac:dyDescent="0.3">
      <c r="A27" s="4" t="s">
        <v>2</v>
      </c>
      <c r="B27" s="5"/>
      <c r="C27" s="5"/>
      <c r="D27" s="5"/>
      <c r="E27" s="5"/>
      <c r="F27" s="5"/>
      <c r="M27" s="7">
        <f t="shared" si="7"/>
        <v>16</v>
      </c>
      <c r="N27" s="8">
        <f t="shared" si="5"/>
        <v>0.98027843393148173</v>
      </c>
      <c r="O27" s="9">
        <f t="shared" si="8"/>
        <v>1</v>
      </c>
      <c r="Q27" s="18">
        <f t="shared" si="9"/>
        <v>7</v>
      </c>
      <c r="R27" s="19">
        <f t="shared" si="6"/>
        <v>0.43026004728132428</v>
      </c>
      <c r="S27" s="20">
        <f t="shared" si="10"/>
        <v>1</v>
      </c>
    </row>
    <row r="28" spans="1:19" x14ac:dyDescent="0.25">
      <c r="A28" s="4" t="s">
        <v>6</v>
      </c>
      <c r="B28" s="5">
        <f>MAX(B3:B19)</f>
        <v>19.899999999999999</v>
      </c>
      <c r="C28" s="5"/>
      <c r="D28" s="5"/>
      <c r="E28" s="5"/>
      <c r="F28" s="5"/>
    </row>
    <row r="29" spans="1:19" ht="15.75" thickBot="1" x14ac:dyDescent="0.3">
      <c r="A29" s="7" t="s">
        <v>5</v>
      </c>
      <c r="B29" s="8">
        <f>MIN(B3:B19)</f>
        <v>1.1000000000000001</v>
      </c>
      <c r="C29" s="5"/>
      <c r="D29" s="5"/>
      <c r="E29" s="5"/>
      <c r="F29" s="5"/>
    </row>
    <row r="31" spans="1:19" ht="15.75" thickBot="1" x14ac:dyDescent="0.3">
      <c r="B31" s="10" t="s">
        <v>15</v>
      </c>
    </row>
    <row r="32" spans="1:19" x14ac:dyDescent="0.25">
      <c r="B32" s="1" t="s">
        <v>1</v>
      </c>
      <c r="C32" s="2"/>
      <c r="D32" s="5"/>
      <c r="E32" s="5"/>
      <c r="F32" s="5"/>
      <c r="G32" s="5"/>
    </row>
    <row r="33" spans="2:7" x14ac:dyDescent="0.25">
      <c r="B33" s="4" t="s">
        <v>6</v>
      </c>
      <c r="C33" s="5">
        <f>MAX(M3:M5)</f>
        <v>2.1</v>
      </c>
      <c r="D33" s="5"/>
      <c r="E33" s="5"/>
      <c r="F33" s="5"/>
      <c r="G33" s="5"/>
    </row>
    <row r="34" spans="2:7" x14ac:dyDescent="0.25">
      <c r="B34" s="4" t="s">
        <v>5</v>
      </c>
      <c r="C34" s="5">
        <f>MIN(M3:M5)</f>
        <v>0.8</v>
      </c>
      <c r="D34" s="5"/>
      <c r="E34" s="5"/>
      <c r="F34" s="5"/>
      <c r="G34" s="5"/>
    </row>
    <row r="35" spans="2:7" x14ac:dyDescent="0.25">
      <c r="B35" s="4"/>
      <c r="C35" s="5"/>
      <c r="D35" s="5"/>
      <c r="E35" s="5"/>
      <c r="F35" s="5"/>
      <c r="G35" s="5"/>
    </row>
    <row r="36" spans="2:7" x14ac:dyDescent="0.25">
      <c r="B36" s="4" t="s">
        <v>2</v>
      </c>
      <c r="C36" s="5"/>
      <c r="D36" s="5"/>
      <c r="E36" s="5"/>
      <c r="F36" s="5"/>
      <c r="G36" s="5"/>
    </row>
    <row r="37" spans="2:7" x14ac:dyDescent="0.25">
      <c r="B37" s="4" t="s">
        <v>6</v>
      </c>
      <c r="C37" s="5">
        <f>MAX(N3:N5)</f>
        <v>8.1</v>
      </c>
      <c r="D37" s="5"/>
      <c r="E37" s="5"/>
      <c r="F37" s="5"/>
      <c r="G37" s="5"/>
    </row>
    <row r="38" spans="2:7" ht="15.75" thickBot="1" x14ac:dyDescent="0.3">
      <c r="B38" s="7" t="s">
        <v>5</v>
      </c>
      <c r="C38" s="8">
        <f>MIN(N3:N5)</f>
        <v>6.3</v>
      </c>
      <c r="D38" s="5"/>
      <c r="E38" s="5"/>
      <c r="F38" s="5"/>
      <c r="G38" s="5"/>
    </row>
  </sheetData>
  <mergeCells count="8">
    <mergeCell ref="Q9:S9"/>
    <mergeCell ref="M1:N1"/>
    <mergeCell ref="Q1:S1"/>
    <mergeCell ref="E21:H21"/>
    <mergeCell ref="A1:C1"/>
    <mergeCell ref="E1:F1"/>
    <mergeCell ref="G1:I1"/>
    <mergeCell ref="M9:O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muhammad.shahzad</dc:creator>
  <cp:lastModifiedBy>CS-Routation-1</cp:lastModifiedBy>
  <dcterms:created xsi:type="dcterms:W3CDTF">2018-03-09T12:44:39Z</dcterms:created>
  <dcterms:modified xsi:type="dcterms:W3CDTF">2020-10-07T08:06:28Z</dcterms:modified>
</cp:coreProperties>
</file>