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r Qasim (Records)\M17\Excel\"/>
    </mc:Choice>
  </mc:AlternateContent>
  <bookViews>
    <workbookView xWindow="0" yWindow="0" windowWidth="15360" windowHeight="7968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1" l="1"/>
  <c r="I8" i="3"/>
  <c r="G8" i="3"/>
  <c r="AJ5" i="1"/>
  <c r="AI5" i="1"/>
  <c r="AL5" i="1" s="1"/>
  <c r="AN5" i="1" s="1"/>
  <c r="E4" i="1"/>
  <c r="AK5" i="1"/>
  <c r="AM5" i="1" s="1"/>
  <c r="AO5" i="1" s="1"/>
  <c r="AQ6" i="1"/>
  <c r="AQ7" i="1"/>
  <c r="AP6" i="1"/>
  <c r="AP7" i="1"/>
  <c r="AO6" i="1"/>
  <c r="AO7" i="1"/>
  <c r="AN6" i="1"/>
  <c r="AN7" i="1"/>
  <c r="AM6" i="1"/>
  <c r="AL6" i="1"/>
  <c r="AL7" i="1"/>
  <c r="AK6" i="1"/>
  <c r="AK7" i="1"/>
  <c r="G5" i="2"/>
  <c r="F5" i="2"/>
  <c r="AJ6" i="1"/>
  <c r="AJ7" i="1"/>
  <c r="AM7" i="1" s="1"/>
  <c r="AI6" i="1"/>
  <c r="AI7" i="1"/>
  <c r="E5" i="2"/>
  <c r="D5" i="2"/>
  <c r="C5" i="2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P5" i="1" l="1"/>
</calcChain>
</file>

<file path=xl/sharedStrings.xml><?xml version="1.0" encoding="utf-8"?>
<sst xmlns="http://schemas.openxmlformats.org/spreadsheetml/2006/main" count="31" uniqueCount="27">
  <si>
    <t>Daily Wages Sheet</t>
  </si>
  <si>
    <t>id</t>
  </si>
  <si>
    <t>Name</t>
  </si>
  <si>
    <t>Designation</t>
  </si>
  <si>
    <t>Salary</t>
  </si>
  <si>
    <t>S.V</t>
  </si>
  <si>
    <t>Incharge</t>
  </si>
  <si>
    <t>Operator</t>
  </si>
  <si>
    <t>checkIn</t>
  </si>
  <si>
    <t>CheckOut</t>
  </si>
  <si>
    <t>Date</t>
  </si>
  <si>
    <t>Working.Hrs</t>
  </si>
  <si>
    <t>PerHrSalary</t>
  </si>
  <si>
    <t>WorkingHrs</t>
  </si>
  <si>
    <t>OverTime</t>
  </si>
  <si>
    <t>LeftHours</t>
  </si>
  <si>
    <t>OverTimeHrs</t>
  </si>
  <si>
    <t>LeftHrs</t>
  </si>
  <si>
    <t>OverTimeSalary</t>
  </si>
  <si>
    <t>LeftHrSalary</t>
  </si>
  <si>
    <t>Gross</t>
  </si>
  <si>
    <t>IncomeTax</t>
  </si>
  <si>
    <t>NetSalary</t>
  </si>
  <si>
    <t>Hours</t>
  </si>
  <si>
    <t>ali</t>
  </si>
  <si>
    <t>junaid</t>
  </si>
  <si>
    <t>Khalid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</si>
</sst>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8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textRotation="90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/>
    <xf numFmtId="0" fontId="1" fillId="0" borderId="1" xfId="0" applyFont="1" applyBorder="1" applyAlignment="1">
      <alignment textRotation="90"/>
    </xf>
    <xf numFmtId="0" fontId="0" fillId="0" borderId="1" xfId="0" applyBorder="1" applyAlignment="1">
      <alignment horizontal="center" textRotation="90"/>
    </xf>
    <xf numFmtId="0" fontId="2" fillId="0" borderId="1" xfId="1" applyBorder="1"/>
    <xf numFmtId="2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topLeftCell="S1" zoomScale="115" zoomScaleNormal="115" workbookViewId="0">
      <selection activeCell="AQ5" sqref="AQ5"/>
    </sheetView>
  </sheetViews>
  <sheetFormatPr defaultRowHeight="14.4" x14ac:dyDescent="0.3"/>
  <cols>
    <col min="1" max="1" width="5.21875" customWidth="1"/>
    <col min="2" max="2" width="9.5546875" customWidth="1"/>
    <col min="3" max="3" width="10.88671875" bestFit="1" customWidth="1"/>
    <col min="4" max="4" width="6.33203125" bestFit="1" customWidth="1"/>
    <col min="5" max="13" width="2.5546875" customWidth="1"/>
    <col min="14" max="34" width="3" customWidth="1"/>
    <col min="35" max="35" width="4.33203125" customWidth="1"/>
    <col min="36" max="36" width="13" customWidth="1"/>
    <col min="37" max="37" width="5.21875" customWidth="1"/>
    <col min="38" max="38" width="3.88671875" customWidth="1"/>
    <col min="39" max="39" width="9.21875" customWidth="1"/>
    <col min="40" max="40" width="5.88671875" customWidth="1"/>
    <col min="41" max="41" width="9.21875" bestFit="1" customWidth="1"/>
    <col min="42" max="42" width="8" customWidth="1"/>
    <col min="43" max="43" width="9.21875" customWidth="1"/>
  </cols>
  <sheetData>
    <row r="1" spans="1:43" ht="23.4" x14ac:dyDescent="0.4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3" spans="1:43" x14ac:dyDescent="0.3">
      <c r="A3" s="4" t="s">
        <v>1</v>
      </c>
      <c r="B3" s="4" t="s">
        <v>2</v>
      </c>
      <c r="C3" s="4" t="s">
        <v>3</v>
      </c>
      <c r="D3" s="4" t="s">
        <v>4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208</v>
      </c>
      <c r="AJ3" s="6" t="s">
        <v>12</v>
      </c>
      <c r="AK3" s="7">
        <v>1.4999999999999999E-2</v>
      </c>
      <c r="AL3" s="6" t="s">
        <v>17</v>
      </c>
      <c r="AM3" s="6" t="s">
        <v>18</v>
      </c>
      <c r="AN3" s="6" t="s">
        <v>19</v>
      </c>
      <c r="AO3" s="6" t="s">
        <v>20</v>
      </c>
      <c r="AP3" s="8">
        <v>0.02</v>
      </c>
      <c r="AQ3" s="6" t="s">
        <v>22</v>
      </c>
    </row>
    <row r="4" spans="1:43" ht="75" customHeight="1" x14ac:dyDescent="0.3">
      <c r="A4" s="4"/>
      <c r="B4" s="4"/>
      <c r="C4" s="4"/>
      <c r="D4" s="4"/>
      <c r="E4" s="9" t="str">
        <f>TEXT(DATE(2017,9,E3),"DDDD")</f>
        <v>Friday</v>
      </c>
      <c r="F4" s="9" t="str">
        <f t="shared" ref="F4:AH4" si="0">TEXT(DATE(2017,9,F3),"DDDD")</f>
        <v>Saturday</v>
      </c>
      <c r="G4" s="9" t="str">
        <f t="shared" si="0"/>
        <v>Sunday</v>
      </c>
      <c r="H4" s="9" t="str">
        <f t="shared" si="0"/>
        <v>Monday</v>
      </c>
      <c r="I4" s="9" t="str">
        <f t="shared" si="0"/>
        <v>Tuesday</v>
      </c>
      <c r="J4" s="9" t="str">
        <f t="shared" si="0"/>
        <v>Wednesday</v>
      </c>
      <c r="K4" s="9" t="str">
        <f t="shared" si="0"/>
        <v>Thursday</v>
      </c>
      <c r="L4" s="9" t="str">
        <f t="shared" si="0"/>
        <v>Friday</v>
      </c>
      <c r="M4" s="9" t="str">
        <f t="shared" si="0"/>
        <v>Saturday</v>
      </c>
      <c r="N4" s="9" t="str">
        <f t="shared" si="0"/>
        <v>Sunday</v>
      </c>
      <c r="O4" s="9" t="str">
        <f t="shared" si="0"/>
        <v>Monday</v>
      </c>
      <c r="P4" s="9" t="str">
        <f t="shared" si="0"/>
        <v>Tuesday</v>
      </c>
      <c r="Q4" s="9" t="str">
        <f t="shared" si="0"/>
        <v>Wednesday</v>
      </c>
      <c r="R4" s="9" t="str">
        <f t="shared" si="0"/>
        <v>Thursday</v>
      </c>
      <c r="S4" s="9" t="str">
        <f t="shared" si="0"/>
        <v>Friday</v>
      </c>
      <c r="T4" s="9" t="str">
        <f t="shared" si="0"/>
        <v>Saturday</v>
      </c>
      <c r="U4" s="9" t="str">
        <f t="shared" si="0"/>
        <v>Sunday</v>
      </c>
      <c r="V4" s="9" t="str">
        <f t="shared" si="0"/>
        <v>Monday</v>
      </c>
      <c r="W4" s="9" t="str">
        <f t="shared" si="0"/>
        <v>Tuesday</v>
      </c>
      <c r="X4" s="9" t="str">
        <f t="shared" si="0"/>
        <v>Wednesday</v>
      </c>
      <c r="Y4" s="9" t="str">
        <f t="shared" si="0"/>
        <v>Thursday</v>
      </c>
      <c r="Z4" s="9" t="str">
        <f t="shared" si="0"/>
        <v>Friday</v>
      </c>
      <c r="AA4" s="9" t="str">
        <f t="shared" si="0"/>
        <v>Saturday</v>
      </c>
      <c r="AB4" s="9" t="str">
        <f t="shared" si="0"/>
        <v>Sunday</v>
      </c>
      <c r="AC4" s="9" t="str">
        <f t="shared" si="0"/>
        <v>Monday</v>
      </c>
      <c r="AD4" s="9" t="str">
        <f t="shared" si="0"/>
        <v>Tuesday</v>
      </c>
      <c r="AE4" s="9" t="str">
        <f t="shared" si="0"/>
        <v>Wednesday</v>
      </c>
      <c r="AF4" s="9" t="str">
        <f t="shared" si="0"/>
        <v>Thursday</v>
      </c>
      <c r="AG4" s="9" t="str">
        <f t="shared" si="0"/>
        <v>Friday</v>
      </c>
      <c r="AH4" s="9" t="str">
        <f t="shared" si="0"/>
        <v>Saturday</v>
      </c>
      <c r="AI4" s="10" t="s">
        <v>11</v>
      </c>
      <c r="AJ4" s="6"/>
      <c r="AK4" s="10" t="s">
        <v>16</v>
      </c>
      <c r="AL4" s="6"/>
      <c r="AM4" s="6"/>
      <c r="AN4" s="6"/>
      <c r="AO4" s="6"/>
      <c r="AP4" s="10" t="s">
        <v>21</v>
      </c>
      <c r="AQ4" s="6"/>
    </row>
    <row r="5" spans="1:43" x14ac:dyDescent="0.3">
      <c r="A5" s="5">
        <v>1</v>
      </c>
      <c r="B5" s="5" t="s">
        <v>24</v>
      </c>
      <c r="C5" s="5" t="s">
        <v>5</v>
      </c>
      <c r="D5" s="5">
        <v>50000</v>
      </c>
      <c r="E5" s="11">
        <v>9</v>
      </c>
      <c r="F5" s="5">
        <v>9</v>
      </c>
      <c r="G5" s="5"/>
      <c r="H5" s="5">
        <v>9</v>
      </c>
      <c r="I5" s="5">
        <v>9</v>
      </c>
      <c r="J5" s="5">
        <v>9</v>
      </c>
      <c r="K5" s="5">
        <v>9</v>
      </c>
      <c r="L5" s="5">
        <v>9</v>
      </c>
      <c r="M5" s="5">
        <v>8</v>
      </c>
      <c r="N5" s="5"/>
      <c r="O5" s="5">
        <v>12</v>
      </c>
      <c r="P5" s="5">
        <v>7</v>
      </c>
      <c r="Q5" s="5">
        <v>8</v>
      </c>
      <c r="R5" s="5">
        <v>9</v>
      </c>
      <c r="S5" s="5">
        <v>9</v>
      </c>
      <c r="T5" s="5">
        <v>9</v>
      </c>
      <c r="U5" s="5"/>
      <c r="V5" s="5">
        <v>9</v>
      </c>
      <c r="W5" s="5">
        <v>9</v>
      </c>
      <c r="X5" s="5">
        <v>9</v>
      </c>
      <c r="Y5" s="5">
        <v>9</v>
      </c>
      <c r="Z5" s="5">
        <v>9</v>
      </c>
      <c r="AA5" s="5">
        <v>9</v>
      </c>
      <c r="AB5" s="5"/>
      <c r="AC5" s="5">
        <v>9</v>
      </c>
      <c r="AD5" s="5">
        <v>9</v>
      </c>
      <c r="AE5" s="5">
        <v>9</v>
      </c>
      <c r="AF5" s="5">
        <v>9</v>
      </c>
      <c r="AG5" s="5">
        <v>9</v>
      </c>
      <c r="AH5" s="5">
        <v>4</v>
      </c>
      <c r="AI5" s="5">
        <f>SUM(E5:AH5)</f>
        <v>228</v>
      </c>
      <c r="AJ5" s="5">
        <f>D5/$AI$3</f>
        <v>240.38461538461539</v>
      </c>
      <c r="AK5" s="5">
        <f>IF(AI5&gt;208,AI5-208,0)</f>
        <v>20</v>
      </c>
      <c r="AL5" s="5">
        <f>IF(AI5&lt;208,208-AI5,0)</f>
        <v>0</v>
      </c>
      <c r="AM5" s="12">
        <f>(AJ5+AJ5*$AK$3)*AK5</f>
        <v>4879.8076923076924</v>
      </c>
      <c r="AN5" s="5">
        <f>AJ5*AL5</f>
        <v>0</v>
      </c>
      <c r="AO5" s="12">
        <f>D5+AM5</f>
        <v>54879.807692307695</v>
      </c>
      <c r="AP5" s="5">
        <f>IF(AO5&gt;50000,AO5*$AP$3,0)</f>
        <v>1097.596153846154</v>
      </c>
      <c r="AQ5" s="12">
        <f>AO5-(AN5+AP5)</f>
        <v>53782.211538461539</v>
      </c>
    </row>
    <row r="6" spans="1:43" x14ac:dyDescent="0.3">
      <c r="A6" s="5">
        <v>2</v>
      </c>
      <c r="B6" s="5" t="s">
        <v>25</v>
      </c>
      <c r="C6" s="5" t="s">
        <v>6</v>
      </c>
      <c r="D6" s="5">
        <v>35000</v>
      </c>
      <c r="E6" s="5">
        <v>7</v>
      </c>
      <c r="F6" s="5">
        <v>8</v>
      </c>
      <c r="G6" s="5"/>
      <c r="H6" s="5">
        <v>7</v>
      </c>
      <c r="I6" s="5">
        <v>8</v>
      </c>
      <c r="J6" s="5">
        <v>7</v>
      </c>
      <c r="K6" s="5">
        <v>7</v>
      </c>
      <c r="L6" s="5">
        <v>8</v>
      </c>
      <c r="M6" s="5">
        <v>7</v>
      </c>
      <c r="N6" s="5"/>
      <c r="O6" s="5">
        <v>8</v>
      </c>
      <c r="P6" s="5">
        <v>8</v>
      </c>
      <c r="Q6" s="5">
        <v>8</v>
      </c>
      <c r="R6" s="5">
        <v>8</v>
      </c>
      <c r="S6" s="5">
        <v>8</v>
      </c>
      <c r="T6" s="5">
        <v>8</v>
      </c>
      <c r="U6" s="5"/>
      <c r="V6" s="5">
        <v>8</v>
      </c>
      <c r="W6" s="5">
        <v>8</v>
      </c>
      <c r="X6" s="5">
        <v>8</v>
      </c>
      <c r="Y6" s="5">
        <v>8</v>
      </c>
      <c r="Z6" s="5">
        <v>8</v>
      </c>
      <c r="AA6" s="5">
        <v>8</v>
      </c>
      <c r="AB6" s="5"/>
      <c r="AC6" s="5">
        <v>8</v>
      </c>
      <c r="AD6" s="5">
        <v>8</v>
      </c>
      <c r="AE6" s="5">
        <v>8</v>
      </c>
      <c r="AF6" s="5">
        <v>8</v>
      </c>
      <c r="AG6" s="5">
        <v>8</v>
      </c>
      <c r="AH6" s="5">
        <v>8</v>
      </c>
      <c r="AI6" s="5">
        <f t="shared" ref="AI6:AI7" si="1">SUM(E6:AH6)</f>
        <v>203</v>
      </c>
      <c r="AJ6" s="5">
        <f t="shared" ref="AJ6:AJ7" si="2">D6/$AI$3</f>
        <v>168.26923076923077</v>
      </c>
      <c r="AK6" s="5">
        <f t="shared" ref="AK6:AK7" si="3">IF(AI6&gt;208,AI6-208,0)</f>
        <v>0</v>
      </c>
      <c r="AL6" s="5">
        <f t="shared" ref="AL6:AL7" si="4">IF(AI6&lt;208,208-AI6,0)</f>
        <v>5</v>
      </c>
      <c r="AM6" s="12">
        <f t="shared" ref="AM6:AM7" si="5">(AJ6+AJ6*$AK$3)*AK6</f>
        <v>0</v>
      </c>
      <c r="AN6" s="5">
        <f t="shared" ref="AN6:AN7" si="6">AJ6*AL6</f>
        <v>841.34615384615381</v>
      </c>
      <c r="AO6" s="12">
        <f t="shared" ref="AO6:AO7" si="7">D6+AM6</f>
        <v>35000</v>
      </c>
      <c r="AP6" s="5">
        <f t="shared" ref="AP6:AP7" si="8">IF(AO6&gt;50000,AO6*$AP$3,0)</f>
        <v>0</v>
      </c>
      <c r="AQ6" s="12">
        <f t="shared" ref="AQ6:AQ7" si="9">AO6-(AN6+AP6)</f>
        <v>34158.653846153844</v>
      </c>
    </row>
    <row r="7" spans="1:43" x14ac:dyDescent="0.3">
      <c r="A7" s="5">
        <v>3</v>
      </c>
      <c r="B7" s="5" t="s">
        <v>26</v>
      </c>
      <c r="C7" s="5" t="s">
        <v>7</v>
      </c>
      <c r="D7" s="5">
        <v>45000</v>
      </c>
      <c r="E7" s="5">
        <v>9</v>
      </c>
      <c r="F7" s="5">
        <v>9</v>
      </c>
      <c r="G7" s="5">
        <v>9</v>
      </c>
      <c r="H7" s="5">
        <v>9</v>
      </c>
      <c r="I7" s="5">
        <v>9</v>
      </c>
      <c r="J7" s="5">
        <v>9</v>
      </c>
      <c r="K7" s="5">
        <v>9</v>
      </c>
      <c r="L7" s="5">
        <v>9</v>
      </c>
      <c r="M7" s="5">
        <v>9</v>
      </c>
      <c r="N7" s="5">
        <v>10</v>
      </c>
      <c r="O7" s="5">
        <v>10</v>
      </c>
      <c r="P7" s="5">
        <v>12</v>
      </c>
      <c r="Q7" s="5">
        <v>12</v>
      </c>
      <c r="R7" s="5">
        <v>12</v>
      </c>
      <c r="S7" s="5">
        <v>12</v>
      </c>
      <c r="T7" s="5">
        <v>12</v>
      </c>
      <c r="U7" s="5">
        <v>12</v>
      </c>
      <c r="V7" s="5">
        <v>12</v>
      </c>
      <c r="W7" s="5">
        <v>12</v>
      </c>
      <c r="X7" s="5">
        <v>12</v>
      </c>
      <c r="Y7" s="5">
        <v>3</v>
      </c>
      <c r="Z7" s="5">
        <v>3</v>
      </c>
      <c r="AA7" s="5">
        <v>3</v>
      </c>
      <c r="AB7" s="5">
        <v>3</v>
      </c>
      <c r="AC7" s="5">
        <v>8</v>
      </c>
      <c r="AD7" s="5">
        <v>8</v>
      </c>
      <c r="AE7" s="5">
        <v>8</v>
      </c>
      <c r="AF7" s="5">
        <v>8</v>
      </c>
      <c r="AG7" s="5">
        <v>8</v>
      </c>
      <c r="AH7" s="5">
        <v>8</v>
      </c>
      <c r="AI7" s="5">
        <f t="shared" si="1"/>
        <v>269</v>
      </c>
      <c r="AJ7" s="5">
        <f t="shared" si="2"/>
        <v>216.34615384615384</v>
      </c>
      <c r="AK7" s="5">
        <f t="shared" si="3"/>
        <v>61</v>
      </c>
      <c r="AL7" s="5">
        <f t="shared" si="4"/>
        <v>0</v>
      </c>
      <c r="AM7" s="12">
        <f t="shared" si="5"/>
        <v>13395.072115384615</v>
      </c>
      <c r="AN7" s="5">
        <f t="shared" si="6"/>
        <v>0</v>
      </c>
      <c r="AO7" s="12">
        <f t="shared" si="7"/>
        <v>58395.072115384617</v>
      </c>
      <c r="AP7" s="5">
        <f t="shared" si="8"/>
        <v>1167.9014423076924</v>
      </c>
      <c r="AQ7" s="12">
        <f t="shared" si="9"/>
        <v>57227.170673076922</v>
      </c>
    </row>
  </sheetData>
  <mergeCells count="11">
    <mergeCell ref="A1:AQ1"/>
    <mergeCell ref="AJ3:AJ4"/>
    <mergeCell ref="AL3:AL4"/>
    <mergeCell ref="AM3:AM4"/>
    <mergeCell ref="AN3:AN4"/>
    <mergeCell ref="AO3:AO4"/>
    <mergeCell ref="AQ3:AQ4"/>
    <mergeCell ref="A3:A4"/>
    <mergeCell ref="B3:B4"/>
    <mergeCell ref="C3:C4"/>
    <mergeCell ref="D3:D4"/>
  </mergeCells>
  <hyperlinks>
    <hyperlink ref="E5" location="Sheet2!B5" display="Sheet2!B5"/>
  </hyperlinks>
  <pageMargins left="0.25" right="0.25" top="0.75" bottom="0.75" header="0.3" footer="0.3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K8"/>
  <sheetViews>
    <sheetView workbookViewId="0">
      <selection activeCell="B5" sqref="B5:M12"/>
    </sheetView>
  </sheetViews>
  <sheetFormatPr defaultRowHeight="14.4" x14ac:dyDescent="0.3"/>
  <sheetData>
    <row r="7" spans="5:11" x14ac:dyDescent="0.3">
      <c r="E7" t="s">
        <v>1</v>
      </c>
      <c r="G7" t="s">
        <v>2</v>
      </c>
      <c r="I7" t="s">
        <v>23</v>
      </c>
      <c r="K7" t="s">
        <v>4</v>
      </c>
    </row>
    <row r="8" spans="5:11" x14ac:dyDescent="0.3">
      <c r="E8">
        <v>2</v>
      </c>
      <c r="G8" t="str">
        <f>VLOOKUP(Sheet3!$E$8,Sheet1!1:1048576,2,FALSE)</f>
        <v>junaid</v>
      </c>
      <c r="I8">
        <f>VLOOKUP(Sheet3!$E$8,Sheet1!1:1048576,35,FALSE)</f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"/>
  <sheetViews>
    <sheetView zoomScale="160" zoomScaleNormal="160" workbookViewId="0">
      <selection activeCell="E8" sqref="E8"/>
    </sheetView>
  </sheetViews>
  <sheetFormatPr defaultRowHeight="14.4" x14ac:dyDescent="0.3"/>
  <sheetData>
    <row r="4" spans="1:7" x14ac:dyDescent="0.3">
      <c r="A4" t="s">
        <v>10</v>
      </c>
      <c r="B4" t="s">
        <v>1</v>
      </c>
      <c r="C4" t="s">
        <v>8</v>
      </c>
      <c r="D4" t="s">
        <v>9</v>
      </c>
      <c r="E4" t="s">
        <v>13</v>
      </c>
      <c r="F4" t="s">
        <v>14</v>
      </c>
      <c r="G4" t="s">
        <v>15</v>
      </c>
    </row>
    <row r="5" spans="1:7" x14ac:dyDescent="0.3">
      <c r="A5" s="1">
        <v>42979</v>
      </c>
      <c r="B5">
        <v>1</v>
      </c>
      <c r="C5" s="2">
        <f>TIME(8,5,0)</f>
        <v>0.33680555555555558</v>
      </c>
      <c r="D5" s="2">
        <f>TIME(17,20,0)</f>
        <v>0.72222222222222221</v>
      </c>
      <c r="E5" s="2" t="str">
        <f>TEXT(D5-C5,"H")</f>
        <v>9</v>
      </c>
      <c r="F5">
        <f>IF(E5&gt;8,E5-8,0)</f>
        <v>1</v>
      </c>
      <c r="G5">
        <f>IF(E5&lt;8,8-E5,0)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SirQasim</dc:creator>
  <cp:lastModifiedBy>SirQasim</cp:lastModifiedBy>
  <cp:lastPrinted>2017-09-22T01:28:12Z</cp:lastPrinted>
  <dcterms:created xsi:type="dcterms:W3CDTF">2017-09-22T00:38:36Z</dcterms:created>
  <dcterms:modified xsi:type="dcterms:W3CDTF">2017-09-22T01:41:34Z</dcterms:modified>
</cp:coreProperties>
</file>