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830"/>
  <workbookPr defaultThemeVersion="166925"/>
  <mc:AlternateContent xmlns:mc="http://schemas.openxmlformats.org/markup-compatibility/2006">
    <mc:Choice Requires="x15">
      <x15ac:absPath xmlns:x15ac="http://schemas.microsoft.com/office/spreadsheetml/2010/11/ac" url="C:\Users\bacputte\Dropbox\0_Lessen\Periode 1\SPCPRJ13\2425\"/>
    </mc:Choice>
  </mc:AlternateContent>
  <xr:revisionPtr revIDLastSave="0" documentId="13_ncr:1_{6A6FE557-4ACC-447A-B84C-78B135462D31}" xr6:coauthVersionLast="47" xr6:coauthVersionMax="47" xr10:uidLastSave="{00000000-0000-0000-0000-000000000000}"/>
  <bookViews>
    <workbookView xWindow="-120" yWindow="-120" windowWidth="29040" windowHeight="15840" xr2:uid="{00000000-000D-0000-FFFF-FFFF00000000}"/>
  </bookViews>
  <sheets>
    <sheet name="Opdracht" sheetId="27" r:id="rId1"/>
    <sheet name="Userstories" sheetId="22" r:id="rId2"/>
    <sheet name="Planning" sheetId="5" r:id="rId3"/>
    <sheet name="Toetsmatrijs" sheetId="3" r:id="rId4"/>
    <sheet name="Beoordeling P1" sheetId="28" r:id="rId5"/>
    <sheet name="Beoordeling P2" sheetId="29" r:id="rId6"/>
    <sheet name="Versiebeheer" sheetId="23" r:id="rId7"/>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61" i="29" l="1"/>
  <c r="C20" i="29"/>
  <c r="D20" i="29" s="1"/>
  <c r="D34" i="28"/>
  <c r="D20" i="28"/>
  <c r="C20" i="28"/>
  <c r="D25" i="3"/>
  <c r="E59" i="29" l="1"/>
  <c r="E58" i="29"/>
  <c r="E57" i="29"/>
  <c r="E56" i="29"/>
  <c r="E55" i="29"/>
  <c r="E54" i="29"/>
  <c r="E53" i="29"/>
  <c r="E52" i="29"/>
  <c r="E26" i="28"/>
  <c r="E27" i="28"/>
  <c r="E28" i="28"/>
  <c r="E29" i="28"/>
  <c r="E30" i="28"/>
  <c r="E31" i="28"/>
  <c r="E32" i="28"/>
  <c r="E25" i="28"/>
</calcChain>
</file>

<file path=xl/sharedStrings.xml><?xml version="1.0" encoding="utf-8"?>
<sst xmlns="http://schemas.openxmlformats.org/spreadsheetml/2006/main" count="522" uniqueCount="275">
  <si>
    <t>Opdracht</t>
  </si>
  <si>
    <t xml:space="preserve">Dit is een vierdejaars minor. Om die reden houden we de opdrachten vaag zodat jullie de beste kans hebben om jezelf te bewijzen. </t>
  </si>
  <si>
    <t>Vragen is altijd een goed idee. Gebruik steeds je eigen projectdocent als eerste aanspreekpunt.</t>
  </si>
  <si>
    <t>De docent kan en mag met elke groep andere afspraken maken.</t>
  </si>
  <si>
    <t>Exacte deadlines vind je op Brightspace</t>
  </si>
  <si>
    <t>Casus</t>
  </si>
  <si>
    <t>Opleveren</t>
  </si>
  <si>
    <t>wk4</t>
  </si>
  <si>
    <t>PVA (Let op! Inleveren op maandag week 4, dus netto heb je maar 3 weken)</t>
  </si>
  <si>
    <t>wk10</t>
  </si>
  <si>
    <t>Klassendiagram met relaties/members/methods/…</t>
  </si>
  <si>
    <t>PoCs voor bepaalde delen van de engine</t>
  </si>
  <si>
    <t>Document waarin bovenstaande bewezen/toegelicht wordt</t>
  </si>
  <si>
    <t>wk17</t>
  </si>
  <si>
    <t>Compleet geïmplementeerde engine volgens API en eigen ontwerp</t>
  </si>
  <si>
    <t>Document dat docent helpt om jullie te beoordelen (Volledig 'offline' en met evt bewijs)</t>
  </si>
  <si>
    <t>User stories</t>
  </si>
  <si>
    <t>Let op: Jouw projectdocent is zowel Opdrachtgever als Docent. Geef altijd duidelijk aan met "wie" je wil spreken.</t>
  </si>
  <si>
    <t>Vragen / opmerkingen? Bespreek deze tijdig met je eigen projectdocent. Veel is mogelijk.</t>
  </si>
  <si>
    <t>Deze user stories vormen je backlog en staan op volgorde van prioriteit. Hoe lager het nummer van de user story, hoe hoger de prioriteit en dus hoe eerder deze geïmplementeerd moet worden.</t>
  </si>
  <si>
    <t>Merk op dat de validatie app / game zelf niet direct wordt beoordeeld. Een eventuele game hoeft dan ook niet gebalanceerd te zijn, een goede learningcurve te hebben, etc. Het is natuurlijk wel heel gaaf om daadwerkelijk iets te kunnen spelen straks, maar het tonen van de features van de engine is belangrijker dan dat de game / app 'klopt'. Uiteraard is het wel erg belangrijk dat die ene validatie applicatie / game die jullie maken probleemloos draait en intuitief is.</t>
  </si>
  <si>
    <t>Sommige userstories zijn simpel te tonen, maar kunnen ook een stuk grondiger geïmplementeerd worden. Voorbeeld: Physics: Je kunt alleen maar een balletje tegen een muur laten stuiteren, maar ook een hele toren met complexe objecten laten instorten. Zorg dat je de features van jullie engine maximaal showcasen middels de validatie app / game. Omdat er is aangegeven dat de features van de engine worden getest middels de validatie app / game, kan het dus zijn dat de ene projectgroep een hogere waardering krijgt voor een feature dan een andere groep, terwijl de twee engines hetzelfde ondersteunen! De validatie app / game van de eerste groep is dan gewoon indrukwekkender.</t>
  </si>
  <si>
    <t>Maken jullie een game? Zorg dat de opdrachtgever (desnoods middels cheats) binnen 5 minuten elke feature van de engine kan zien. Heb je bijvoorbeeld pas in level 3 een gave physicsdemo, zorg dan dat je snel kan skippen naar level 3. Eindbaas in level 8 de slimste AI? --&gt; Snel skippen naar die eindbaas. Etc.</t>
  </si>
  <si>
    <t>USERSTORY 01 : Level / Regio</t>
  </si>
  <si>
    <t>Als een</t>
  </si>
  <si>
    <t>Gamedeveloper/programmeur</t>
  </si>
  <si>
    <t>Wil ik</t>
  </si>
  <si>
    <t>Verschillende levels of regio's, maar laten we beginnen met één (Zie ook US 07)</t>
  </si>
  <si>
    <t>Zodat ik</t>
  </si>
  <si>
    <t>Mijn game steeds lastiger kan maken op een afgebakende manier, maar ook zodat ik mijn gameobjecten een duidelijke plek kan geven in de hierarchy.</t>
  </si>
  <si>
    <t>USERSTORY 02: Scenes</t>
  </si>
  <si>
    <t>Scenes</t>
  </si>
  <si>
    <t>Mijn geheugen beter kan beheren en me per scene beter kan focussen op een bepaalde taak (bijv. "menu" of "gameplay").</t>
  </si>
  <si>
    <t xml:space="preserve">USERSTORY 03 : Input </t>
  </si>
  <si>
    <t>Dat de engine tenminste input middels muis en toetsenbord ondersteunt</t>
  </si>
  <si>
    <t>van de engine bericht krijg als er input is.</t>
  </si>
  <si>
    <t xml:space="preserve">USERSTORY 04 : FPS </t>
  </si>
  <si>
    <t>Het aantal FPS in de rechter bovenhoek als ik een toets (naar keuze van het team) indruk (toggle on/off).</t>
  </si>
  <si>
    <t>Kan zien hoe het gaat met de performance.</t>
  </si>
  <si>
    <t>USERSTORY 05: Karakter / Gameobject</t>
  </si>
  <si>
    <t>In mijn gamecode eenvoudig een karakter of ander gameobject kan aanmaken</t>
  </si>
  <si>
    <t>Mijn spelwereld kan bevolken met objecten die al dan niet bestuurbaar zijn (US 03), animeren (US 09 &amp; 10), aan physics onderhevig zijn (US 14), etc.</t>
  </si>
  <si>
    <t xml:space="preserve">USERSTORY 06 : Gameplay snelheid </t>
  </si>
  <si>
    <t>Instelbare gameplay-snelheid (pg up = sneller, pg dn = trager, home = reset)</t>
  </si>
  <si>
    <t>Tijdens het testen controle heb over de snelheid. Acties in slow-motion kan beoordelen en evt. saaiere stukken snel door kan spelen.</t>
  </si>
  <si>
    <t>USERSTORY 07 : Navigeren tussen levels / regio's (en dus meerdere levels / regio's ondersteunen)</t>
  </si>
  <si>
    <t>Makkelijk kunnen switchen tussen levels / regio's</t>
  </si>
  <si>
    <t>Naadloos doorkan naar het volgende level als ik een level gehaald heb, of makkelijk een level kan resetten. (Loadscreen toegestaan)</t>
  </si>
  <si>
    <t>USERSTORY 08 : HUD</t>
  </si>
  <si>
    <t>Een Heads Up Display / GUI met gegevens (zoals health?, tijd?, etc.) kunnen toevoegen aan 'het scherm'</t>
  </si>
  <si>
    <t>maar één keer een HUD item hoef uit te lijnen en dat deze vervolgens gewoon met de camera mee gaat, altijd bovenop wordt gerenderd en 2D is.</t>
  </si>
  <si>
    <t>USERSTORY 09 : Animerende objecten middels spritesheets</t>
  </si>
  <si>
    <t>Een gameobject eenvoudig vanuit code kunnen laten animeren middels een spritesheet.</t>
  </si>
  <si>
    <t>Complexe animaties eenvoudigweg middels een spritesheet op kan lossen. Ook moet een karakter bijvoorbeeld meerdere animaties ondersteunen.</t>
  </si>
  <si>
    <t>USERSTORY 10 : Animerende objecten middels berekeningen</t>
  </si>
  <si>
    <t>Voor dat soort eenvoudige animaties geen spritesheet hoef te gebruiken.</t>
  </si>
  <si>
    <t>USERSTORY 11 : Opslaan / Laden functionaliteit</t>
  </si>
  <si>
    <t>Vanuit mijn code eenvoudig data kunnen opslaan én laden.</t>
  </si>
  <si>
    <t>Het in mijn games mogelijk maak om  de voortgang, levels, statistieken, unlocks, achievements, etc. op te kunnen slaan.</t>
  </si>
  <si>
    <t>USERSTORY 12 : Muziek en geluid</t>
  </si>
  <si>
    <t>Eenvoudig vanuit mijn code een muziektrack kunnen starten, pauzeren en stoppen en daarnáást altijd geluidseffecten kan afspelen (fire and forget).</t>
  </si>
  <si>
    <t>Achtergrondmuziek kan spelen in zowel menu's als levels. Per level andere muziek kan instarten én altijd daaroverheen nog geluidseffecten kan laten horen.</t>
  </si>
  <si>
    <t xml:space="preserve">USERSTORY 13 : AI </t>
  </si>
  <si>
    <t>Vanuit de engine ondersteuning voor wat basis AI, zoals een kortste pad tussen twee punten.</t>
  </si>
  <si>
    <t>Bijv een NPC game-object zelfstandig door een ruimte met obstakels kan laten bewegen en een NPC object een ander object (zoals speler) kan laten volgen.</t>
  </si>
  <si>
    <t xml:space="preserve">USERSTORY 14 : Physics </t>
  </si>
  <si>
    <t>Bijv niet zelf in mijn gamecode hoef te voorkomen dat een karakter door de muur loopt en zodat ik bijv op een simpele manier een stuiterbal kan laten stuiteren.</t>
  </si>
  <si>
    <t>&lt;&lt;&lt;&lt;&lt; Naast bovenstaande userstories kiezen jullie als groep zelf nog voor minimaal 4 punten aan onderstaande userstories. Jullie engine MOET in week 17 de door jullie gekozen userstories  ondersteunen! &gt;&gt;&gt;&gt;&gt;</t>
  </si>
  <si>
    <t>pts:</t>
  </si>
  <si>
    <t xml:space="preserve">USERSTORY 101 : Particles </t>
  </si>
  <si>
    <t>Beschikking over een particle engine (rook, vuur, explosie, etc.)</t>
  </si>
  <si>
    <t xml:space="preserve">Eenvoudig vanuit code effecten zoals rook, regen, explosies, etc. toe kan voegen aan mijn game objecten. </t>
  </si>
  <si>
    <t xml:space="preserve">USERSTORY 102 : Replay </t>
  </si>
  <si>
    <t>Replay functionaliteit in de engine</t>
  </si>
  <si>
    <t>In mijn game toffe acties opnieuw kan laten zien en misschien wel een hele speelsessie terug kan kijken. (Zonder deze als filmpje op te slaan.)</t>
  </si>
  <si>
    <t xml:space="preserve">USERSTORY 103 : Adaptieve muziek </t>
  </si>
  <si>
    <t>Verschillende muziektracks met handige handles (snelheid, volume, pitch, etc.)</t>
  </si>
  <si>
    <t>USERSTORY 104 : Multiplatform</t>
  </si>
  <si>
    <t>Een multiplatform engine. Merk op: 0 punten. Je mag dit dus doen om indruk te maken of omdat je het zelf graag wil. Meer niet.</t>
  </si>
  <si>
    <t>Een spel kan maken dat op meer besturingssystemen kan draaien dan alleen Windows. (Losse builds toegestaan, overleg met jouw docent.)</t>
  </si>
  <si>
    <t xml:space="preserve">USERSTORY 105 : Ingame Level editor </t>
  </si>
  <si>
    <t>Leveleditor waarmee ik ingame in een 'designmode' kan om levels toe te voegen, aan te passen, volgorde te veranderen en weg te gooien</t>
  </si>
  <si>
    <t>Mijn gamers zelf nieuwe levels kan laten maken, opslaan en delen met andere gamers.</t>
  </si>
  <si>
    <t xml:space="preserve">USERSTORY 106 : Network / online Multiplayer </t>
  </si>
  <si>
    <t>Network en / of online multiplayer support. (local multiplayer waarbij je achter hetzelfde device / pc zit  'telt niet')</t>
  </si>
  <si>
    <t>Eenvoudig een game kan maken waarbij mijn spelers op afstand daadwerkelijk onderling interactie ervaren (dus écht samen kunnen spelen).</t>
  </si>
  <si>
    <t>De activiteiten hieronder staan (ook in de week) op ideale volgorde. Mogelijk staan ze anders in jouw rooster. Dat is geen ramp. Soms wisselen de docenten zelf de inhoud van de les ten opzichte van het rooster.</t>
  </si>
  <si>
    <t>Lesweek</t>
  </si>
  <si>
    <t> </t>
  </si>
  <si>
    <t>Lesactiviteit</t>
  </si>
  <si>
    <t>Type</t>
  </si>
  <si>
    <t>duur</t>
  </si>
  <si>
    <t>#prjgr</t>
  </si>
  <si>
    <t>Onderwerp</t>
  </si>
  <si>
    <t>Opmerkingen / uitleg:</t>
  </si>
  <si>
    <t>Jouw voorbereiding:</t>
  </si>
  <si>
    <t>Kickoff</t>
  </si>
  <si>
    <t>Fysiek</t>
  </si>
  <si>
    <t>ALL</t>
  </si>
  <si>
    <t>kick-off</t>
  </si>
  <si>
    <t>Groepsindeling definitief maken. Uitleg project. Uitleg minor.</t>
  </si>
  <si>
    <t>inschrijven in / met een groep</t>
  </si>
  <si>
    <t>Projectbegeleiding</t>
  </si>
  <si>
    <t>en GO!</t>
  </si>
  <si>
    <t>Opstart project. Onderling afspraken maken, ook met docent.</t>
  </si>
  <si>
    <t>Met je groep vragen opstellen voor de docent.</t>
  </si>
  <si>
    <t>Rollen</t>
  </si>
  <si>
    <t>Afstemming verwachtingen van rollen - kennismaking opdrachtgever</t>
  </si>
  <si>
    <t>Flinke start gemaakt met PVA, rolverdeling en werkafspraken duidelijk</t>
  </si>
  <si>
    <t>hoe te valideren?</t>
  </si>
  <si>
    <t>Hoe gaan jullie straks de game enginefeatures valideren richting opdrachtgever?</t>
  </si>
  <si>
    <t>Indien game: Spelideeën in tweetallen. Anders: uitleg + reden gekozen validatie app</t>
  </si>
  <si>
    <t>"Sprintoplevering"</t>
  </si>
  <si>
    <t>PVA &amp; houding</t>
  </si>
  <si>
    <t>Beoordeling PVA en prognose houding op basis van Sprint 1</t>
  </si>
  <si>
    <t>Zie opdracht week 4. Op tijd via BS ingeleverd.</t>
  </si>
  <si>
    <t>Baby steps</t>
  </si>
  <si>
    <t>eerste indrukken, te verwachten problemen. RFCs API</t>
  </si>
  <si>
    <t>opmerkingen binnen de groep verzamelen</t>
  </si>
  <si>
    <t>Architectuur idee</t>
  </si>
  <si>
    <t>Mogelijke werking / implementatie API. Wat is (niet) mogelijk?</t>
  </si>
  <si>
    <t>Architectuur ideeën in tweetallen</t>
  </si>
  <si>
    <t>Kennisdeling</t>
  </si>
  <si>
    <t>Showcase</t>
  </si>
  <si>
    <t>-</t>
  </si>
  <si>
    <t>Individueel functioneren I</t>
  </si>
  <si>
    <t>Functioneringsgesprek: 5 min per student. Input voor beoordeling in week 10.</t>
  </si>
  <si>
    <t>Bedenk wat je wil bespreken. Let op: docent heeft regie tijdens gesprek.</t>
  </si>
  <si>
    <t>Docentvakantie</t>
  </si>
  <si>
    <t>Geen lessen</t>
  </si>
  <si>
    <t>"Sprintoplevering"*</t>
  </si>
  <si>
    <t>Design, POCs &amp; houding</t>
  </si>
  <si>
    <t>Jouw groep moet nu helemaal klaar zijn om vol te gaan knallen in het volgende blok</t>
  </si>
  <si>
    <t>Zie opdracht week 10. Op tijd via BS ingeleverd.</t>
  </si>
  <si>
    <t>Beoordeling</t>
  </si>
  <si>
    <t>Zie Toetsmatrijs</t>
  </si>
  <si>
    <t>Tijdig met de groep feedbackronde houden en vastleggen.</t>
  </si>
  <si>
    <t>30 min p.g. om zoveel mogelijk te tonen en feedback te krijgen. Toon voortgang!</t>
  </si>
  <si>
    <t>Design, POCS, backlog en taakverdeling af. Technische uitdagingen in kaart gebracht.</t>
  </si>
  <si>
    <t>Projectbeoordeling</t>
  </si>
  <si>
    <t>Beoordeling - uitloop</t>
  </si>
  <si>
    <t>Extra tijd voor het geval we in week 10 tijd tekort kwamen.</t>
  </si>
  <si>
    <t>Afhankelijk van verloop beoordeling in week 10.</t>
  </si>
  <si>
    <t>"Eerste 60%" &amp; overleg</t>
  </si>
  <si>
    <t>10 minuten p.g. om aanpak eerste 60% beoordeling te delen**. Daarna indiv. overleg.</t>
  </si>
  <si>
    <t>Betrokken stakeholders, samenwerking en prof. houding. Hoe doen jullie dit?</t>
  </si>
  <si>
    <t>Testen &amp; overleg</t>
  </si>
  <si>
    <t>10 minuten p.g. om testplan te delen*. Daarna indiv. overleg.</t>
  </si>
  <si>
    <t>Testplan af (let op: niet per se een document!) en dit kunnen delen.</t>
  </si>
  <si>
    <t>Functioneringsgesprek</t>
  </si>
  <si>
    <t>Individueel functioneren II</t>
  </si>
  <si>
    <t>(In je rooster als "sprintoplevering"). 5 a 10 min per student*.</t>
  </si>
  <si>
    <t>Zelfreflectie. Ook op de doelen uit func. gespr. week 7.</t>
  </si>
  <si>
    <t>DP/ALG &amp; overleg</t>
  </si>
  <si>
    <t>10 minuten p.g. om DPs en ALG te delen*. Daarna indiv. overleg.</t>
  </si>
  <si>
    <t>Maak overzicht van geïmplementeerde én nog geplande DPs en ALGs.</t>
  </si>
  <si>
    <t>statusupdate</t>
  </si>
  <si>
    <t>Per groep afzonderlijk: hoe gaat het in de groep. Hoe zijn de lasten verdeeld?</t>
  </si>
  <si>
    <t>Bespreek in de groep hoe de werklast is verdeeld. Hang daar eens p.p. een cijfer aan.</t>
  </si>
  <si>
    <t>FINALE</t>
  </si>
  <si>
    <t>Elkaars spellen spelen / demo's bekijken*</t>
  </si>
  <si>
    <t>2 laptops met volle accu en jullie validatieapp regelen. Vragen kunnen beantwoorden.</t>
  </si>
  <si>
    <t>(Inleverdeadline)</t>
  </si>
  <si>
    <t>Eindbeoordeling</t>
  </si>
  <si>
    <t>Zie opdracht week 17. Op tijd via BS ingeleverd.</t>
  </si>
  <si>
    <t>KERSTVAKANTIE</t>
  </si>
  <si>
    <t>Tijdig met de groep feedbackronde houden en vastleggen. Vragen kunnen beantwoorden.</t>
  </si>
  <si>
    <t>(geen)</t>
  </si>
  <si>
    <t>(optioneel)</t>
  </si>
  <si>
    <t>?</t>
  </si>
  <si>
    <t>Herkansing</t>
  </si>
  <si>
    <t>**: Mogelijk input voor beoordeling in week 18.</t>
  </si>
  <si>
    <t>Toetsmatrijs</t>
  </si>
  <si>
    <t>Bij elk vak werken we met een toetsmatrijs, maar bij het project is dat erg lastig. Onderstaande matrijs geeft dan wel aan welke van jouw vaardigheden in dit project getoetst worden, maar de weging moet je met een korreltje zout nemen. Je kan namelijk op vrijwel elk van deze punten een "KnockOut" krijgen: een rode kaart. Dat betekent dat je misschien alles heel goed kan en doet, maar bijvoorbeeld de helft van de meetings mist. Dan zal je het project niet kunnen afronden, ondanks dat "actief meedoen in alle meetings" hier maar voor een klein deel mee lijkt te tellen. Doe dus goed je best op alle fronten en dan komt het vast goed. Voorzie je ergens problemen? Communiceer tijdig met je groep én je docent.</t>
  </si>
  <si>
    <t>Onderstaande leerdoelen komen terug in de beoordeling.</t>
  </si>
  <si>
    <t>Hoofdleerdoel</t>
  </si>
  <si>
    <t>Wat levert de GROEP op?</t>
  </si>
  <si>
    <t>'Gewicht'</t>
  </si>
  <si>
    <t>Waar kan je aan denken? (Sub-leerdoelen)</t>
  </si>
  <si>
    <t>Je beheerst het ontwerpen van software, ontwikkelen in C++, zicht op eigen functioneren en duidelijke communicatie met alle betrokken partijen, zodanig dat je in staat bent significant bij te dragen in een groep medestudenten om zo samen systematisch goed doordachte software te ontwikkelen die nauwkeurig voldoet aan een gegeven opdracht.</t>
  </si>
  <si>
    <t>Betrokken stakeholders</t>
  </si>
  <si>
    <t>in begin afspraken gemaakt</t>
  </si>
  <si>
    <t>elke week contact (voortgang  samenwerking)</t>
  </si>
  <si>
    <t>nooit verassingen op schoolmomenten</t>
  </si>
  <si>
    <t>Samenwerking</t>
  </si>
  <si>
    <t xml:space="preserve">goed overleg, </t>
  </si>
  <si>
    <t xml:space="preserve">gelijke- en voldoende inspanning, </t>
  </si>
  <si>
    <t>administratie en communicatie op orde</t>
  </si>
  <si>
    <t>Professionele houding</t>
  </si>
  <si>
    <t>hanteren en / of beargumenteren alle facetten van gekozen ontwikkelmethode</t>
  </si>
  <si>
    <t>Belangrijke keuzes worden onderbouwd en tijdig gecommuniceerd (waar nodig)</t>
  </si>
  <si>
    <t>Jullie nemen verantwoordelijkheid en stellen je pro-actief op.</t>
  </si>
  <si>
    <t>Jullie gedragen je professioneel tijdens alle contactmomenten.</t>
  </si>
  <si>
    <t>Product voldoet aan verwachting, technisch</t>
  </si>
  <si>
    <t>Volgens API</t>
  </si>
  <si>
    <t>Kennis uit C++, ALGA en DPA aantoonbaar toegepast</t>
  </si>
  <si>
    <t>Product voldoet aan verwachting, functioneel</t>
  </si>
  <si>
    <t>(Zie functionaliteiten)</t>
  </si>
  <si>
    <t>Goed te testen middels geintegreerde  demo / game - vanuit oogpunt van gameprogrammeur</t>
  </si>
  <si>
    <t>Totaal</t>
  </si>
  <si>
    <t>Hoe presteer je als individu?</t>
  </si>
  <si>
    <t>Individuele houding</t>
  </si>
  <si>
    <t>Je bent kritisch op je eigen functioneren.</t>
  </si>
  <si>
    <t>Je kan laten zien dat je wat doet met eventuele ontvangen feedback.</t>
  </si>
  <si>
    <t>Je neemt verantwoordelijkheid en stelt je pro-actief op.</t>
  </si>
  <si>
    <t>Je gedraagt je professioneel tijdens alle contactmomenten.</t>
  </si>
  <si>
    <t>Je hebt een stempel gedrukt op het product.</t>
  </si>
  <si>
    <t>Groepscijfer periode 1</t>
  </si>
  <si>
    <t xml:space="preserve">Om af te wijken van de NORM (7) moeten jullie positief (+) of negatief (-) opvallen. </t>
  </si>
  <si>
    <t>Hoe verder je afwijkt van de norm, des te meer plussen en minnen moeten hier onder staan.</t>
  </si>
  <si>
    <t>Cijfer P1</t>
  </si>
  <si>
    <t>Onderstaande is de NORM. Hier gaan we van uit, dit is normaal (7)</t>
  </si>
  <si>
    <t>Samenvatting bevindingen docent die van invloed zijn op jullie groepscijfer:</t>
  </si>
  <si>
    <t>Product vs verwachting, 
technisch</t>
  </si>
  <si>
    <t>Product vs verwachting, 
functioneel</t>
  </si>
  <si>
    <t>Volgens Opdracht en Userstories</t>
  </si>
  <si>
    <t>Goed te testen middels POCs vanuit oogpunt van gameprogrammeur</t>
  </si>
  <si>
    <t>De twee rode bovenstaande deelcijfers moeten minimaal een 5.5 zijn. Er is géén compensatie mogelijk.</t>
  </si>
  <si>
    <t>Individueel cijfer periode 1*</t>
  </si>
  <si>
    <t>Naam</t>
  </si>
  <si>
    <t>studnr</t>
  </si>
  <si>
    <t>bijdrage*</t>
  </si>
  <si>
    <t>Individueel eindcijfer periode 1</t>
  </si>
  <si>
    <t>Toelichting</t>
  </si>
  <si>
    <t>Studentnaam</t>
  </si>
  <si>
    <t>Geen uitschieters naar boven of naar beneden. Gewoon lekker meegewerkt en dezelfde bijdrage geleverd als de rest.</t>
  </si>
  <si>
    <t>Gemiddelde bijdrage / verhouding:</t>
  </si>
  <si>
    <t>* Het 'persoonlijk bijdrage cijfer' moet de onderlinge verhouding aangeven binnen de groep. Het is géén beoordeling van de student zelf, maar slechts een getal dat het relatieve aandeel in het gemaakte werk representeert.</t>
  </si>
  <si>
    <t>Ben je bijvoorbeeld om een geldige reden (ziek?) vaak afwezig geweest en heb je je achterstand niet in kunnen halen? Even goeie vrienden, maar je bijdrage is dan waarschijnlijk een stuk lager dan die van de rest van de groep. Een gelijk cijfer is dan onrealistisch.</t>
  </si>
  <si>
    <t>Zie "Hoe presteer je als individu?" in de toetsmatrijs.</t>
  </si>
  <si>
    <t>Groepscijfer periode 2</t>
  </si>
  <si>
    <t>Cijfer P2</t>
  </si>
  <si>
    <t>Volgens Opdracht en Userstories #</t>
  </si>
  <si>
    <t>Alle vijf de bovenstaande deelcijfers moeten minimaal een 5.5 zijn. Er is géén compensatie mogelijk.</t>
  </si>
  <si>
    <t># Gebruik onderstaande checklist voor het afvinken van de userstories zoals te valideren middels de meegeleverde applicatie.</t>
  </si>
  <si>
    <t>Het vak hieronder is voor extra feedback / verantwoording / bevindingen van de docent:</t>
  </si>
  <si>
    <t>De groep dit dit ter voorbereiding op de beoordeling en de docent / opd gever doet dit tijdens de beoordeling.</t>
  </si>
  <si>
    <t>Aanwezig volgens...</t>
  </si>
  <si>
    <t>ID</t>
  </si>
  <si>
    <t>Groep</t>
  </si>
  <si>
    <t>Opd. gever</t>
  </si>
  <si>
    <t>Korte beschrijving (zie "Userstories" voor meer)</t>
  </si>
  <si>
    <t>USERSTORY 07 : Navigeren tussen levels / regio's</t>
  </si>
  <si>
    <t>USERSTORY 101 : Particles (1 pt)</t>
  </si>
  <si>
    <t>USERSTORY 102 : Replay (3 pts)</t>
  </si>
  <si>
    <t>USERSTORY 103 : Adaptieve muziek (1 pts)</t>
  </si>
  <si>
    <t>USERSTORY 104 : Multiplatform (0 pt)</t>
  </si>
  <si>
    <t>USERSTORY 105 : Ingame Level editor (3 pts)</t>
  </si>
  <si>
    <t>USERSTORY 106 : Network / online Multiplayer (4 pts)</t>
  </si>
  <si>
    <t>Individueel cijfer periode 2*</t>
  </si>
  <si>
    <t>Individueel eindcijfer periode 2</t>
  </si>
  <si>
    <t xml:space="preserve"> </t>
  </si>
  <si>
    <t>Stel, er komt een nieuwe versie van dit document. Dan kan je hier lezen wat er is aangepast ten opzichte van de vorige versie.</t>
  </si>
  <si>
    <t>Datum</t>
  </si>
  <si>
    <t>Versie</t>
  </si>
  <si>
    <t>Aanpassing(en) + aanpasser</t>
  </si>
  <si>
    <t xml:space="preserve">Bob vdP: Versie overgenomen van vorig jaar, actueel gemaakt. </t>
  </si>
  <si>
    <t>CodedFun Games is een eenmans gamebedrijfje dat wil gaan opschalen. De eigenaar, tevens gameprogrammeur en graphical artist én jullie opdrachtgever, heeft subsidie losgekregen bij de overheid en hij wil dit gaan investeren in een op maat gemaakte game engine. Omdat de eigenaar zelf geen interesse heeft in het ontwikkelen of bijhouden van een game engine, heeft hij een part-time engine programmeur aangenomen. Die engine programmeur heeft aangegeven geen tijd te hebben om een hele engine te maken, maar hij wil een eventueel bestaande engine wél onderhouden / uitbreiden in 1 dag in de week. 
De opdrachtgever is daarom op zoek naar een custom game engine die makkelijk onderhoudbaar, uitbreidbaar en gebruiksvriendelijk is. Daarnaast moet de engine natuurlijk goed gedocumenteerd zijn, in principe een belangrijk onderdeel van 'gebruiksvriendelijk'.
Tot nu toe heeft de opdrachtgever steeds in Unity zijn games gemaakt. Hij is erg te spreken over deze structuur en daarom wilt hij dat de te ontwikkelen engine zich aan een vergelijkbare structuur houdt. Om aan te geven tot hoe ver hij wil dat deze structuur wordt gehandhaaft, heeft hij een simpel KD gedefinieerd waaraan de engine in de basis absoluut moet voldoen.
Tenslotte, omdat hij dus weinig zin heeft om zelf in de engine te duiken, wenst de opdrachtgever naast de te ontwikkelen engine één extra applicatie (liefst game (2)) waarmee hij de features (3) van de te ontwikkelen engine kan testen. Dit noemen we de VALIDATIE APP (en soms per ongeluk "validatie game").
Jullie projectdocent speelt de rol van opdrachtgever én eventueel de engine programmeur van de opdrachtgever. De docent zal uiteraard in geen enkele rol met jullie meeprogrammeren / ontwikkelen, maar dient voor jullie puur als informatiebron, coach en beoordelaar.
(1) Je vindt het KD op Brightspace.
(2) Indien jullie een game maken ter validatie van de engine (sterk aangeraden, want de opdrachtgever wordt daar enthousiast van): neem het gamedesign direct mee met het design van de engine. Ontwikkel ze naast elkaar / tegelijkertijd!
(3) Zie tabblad "Userstories".</t>
  </si>
  <si>
    <r>
      <t xml:space="preserve">Ontwerp van de engine + validatie app aan de hand van het gegeven KD en verdere info. In acht neming van </t>
    </r>
    <r>
      <rPr>
        <b/>
        <sz val="11"/>
        <color theme="1"/>
        <rFont val="Calibri"/>
        <family val="2"/>
        <scheme val="minor"/>
      </rPr>
      <t>onderhoudbaarheid</t>
    </r>
    <r>
      <rPr>
        <sz val="11"/>
        <color theme="1"/>
        <rFont val="Calibri"/>
        <family val="2"/>
        <scheme val="minor"/>
      </rPr>
      <t xml:space="preserve">, </t>
    </r>
    <r>
      <rPr>
        <b/>
        <sz val="11"/>
        <color theme="1"/>
        <rFont val="Calibri"/>
        <family val="2"/>
        <scheme val="minor"/>
      </rPr>
      <t>uitbreidbaarheid</t>
    </r>
    <r>
      <rPr>
        <sz val="11"/>
        <color theme="1"/>
        <rFont val="Calibri"/>
        <family val="2"/>
        <scheme val="minor"/>
      </rPr>
      <t xml:space="preserve"> (SOLID) en </t>
    </r>
    <r>
      <rPr>
        <b/>
        <sz val="11"/>
        <color theme="1"/>
        <rFont val="Calibri"/>
        <family val="2"/>
        <scheme val="minor"/>
      </rPr>
      <t>gebruiksvriendelijkheid</t>
    </r>
    <r>
      <rPr>
        <sz val="11"/>
        <color theme="1"/>
        <rFont val="Calibri"/>
        <family val="2"/>
        <scheme val="minor"/>
      </rPr>
      <t xml:space="preserve"> van de engine</t>
    </r>
  </si>
  <si>
    <t>Implementatie van validatie(app/game) om werking aan te tonen</t>
  </si>
  <si>
    <t>Een gameobject eenvoudig vanuit code kunnen laten schalen, draaien (roteren) en verplaatsen (transleren) middels berekeningen.</t>
  </si>
  <si>
    <t>Vanuit de engine ondersteuning voor wat basis Physics zoals collisiedetectie en handling.</t>
  </si>
  <si>
    <t>bijvoorbeeld tijdelijk een track kan versnellen, of een muzieklaag toe kan voegen, zodat spannende momenten ook écht spannend worden in de muziek.</t>
  </si>
  <si>
    <t>1.5</t>
  </si>
  <si>
    <t>0.5</t>
  </si>
  <si>
    <t>0.75</t>
  </si>
  <si>
    <t>2.0</t>
  </si>
  <si>
    <t>ALL(9)</t>
  </si>
  <si>
    <t>10 min per groep  (p.g.) om zoveel mogelijk feedback te krijgen. Toon voortgang!</t>
  </si>
  <si>
    <t>Serieus werk maken van jullie design. Stel hulpvragen aan publiek.</t>
  </si>
  <si>
    <t>0.1</t>
  </si>
  <si>
    <t>(Haal de assessments van je andere vakken)</t>
  </si>
  <si>
    <t>Doe assessments en bouw verder aan project</t>
  </si>
  <si>
    <t>Leer voor je assessments</t>
  </si>
  <si>
    <t>*:  (2.5 uur in rooster, maar opgedeeld in 45 minuten per groep)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</si>
</sst>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3" x14ac:knownFonts="1">
    <font>
      <sz val="11"/>
      <color theme="1"/>
      <name val="Calibri"/>
      <family val="2"/>
      <scheme val="minor"/>
    </font>
    <font>
      <b/>
      <sz val="11"/>
      <color theme="1"/>
      <name val="Calibri"/>
      <family val="2"/>
      <scheme val="minor"/>
    </font>
    <font>
      <sz val="11"/>
      <color rgb="FFFFFFFF"/>
      <name val="Calibri"/>
      <family val="2"/>
      <scheme val="minor"/>
    </font>
    <font>
      <b/>
      <sz val="11"/>
      <color rgb="FFFFFFFF"/>
      <name val="Calibri"/>
      <family val="2"/>
      <scheme val="minor"/>
    </font>
    <font>
      <sz val="11"/>
      <color rgb="FF000000"/>
      <name val="Calibri"/>
      <family val="2"/>
    </font>
    <font>
      <sz val="11"/>
      <color theme="1"/>
      <name val="Calibri"/>
    </font>
    <font>
      <b/>
      <sz val="11"/>
      <color theme="1"/>
      <name val="Calibri"/>
    </font>
    <font>
      <b/>
      <sz val="11"/>
      <color rgb="FFFFFFFF"/>
      <name val="Calibri"/>
    </font>
    <font>
      <sz val="11"/>
      <color rgb="FFFFFFFF"/>
      <name val="Calibri"/>
    </font>
    <font>
      <b/>
      <sz val="11"/>
      <color rgb="FF000000"/>
      <name val="Calibri"/>
      <family val="2"/>
    </font>
    <font>
      <b/>
      <sz val="11"/>
      <color rgb="FFFFFFFF"/>
      <name val="Calibri"/>
      <family val="2"/>
    </font>
    <font>
      <i/>
      <sz val="11"/>
      <color rgb="FF000000"/>
      <name val="Calibri"/>
      <family val="2"/>
      <scheme val="minor"/>
    </font>
    <font>
      <b/>
      <sz val="9"/>
      <color rgb="FFFFFFFF"/>
      <name val="Calibri"/>
      <family val="2"/>
      <scheme val="minor"/>
    </font>
    <font>
      <sz val="8"/>
      <name val="Calibri"/>
      <family val="2"/>
      <scheme val="minor"/>
    </font>
    <font>
      <sz val="11"/>
      <color theme="1"/>
      <name val="Calibri"/>
      <family val="2"/>
    </font>
    <font>
      <b/>
      <sz val="11"/>
      <color rgb="FF7030A0"/>
      <name val="Calibri"/>
      <family val="2"/>
      <scheme val="minor"/>
    </font>
    <font>
      <sz val="11"/>
      <color rgb="FF808080"/>
      <name val="Calibri"/>
      <family val="2"/>
    </font>
    <font>
      <sz val="11"/>
      <color rgb="FF808080"/>
      <name val="Calibri"/>
      <family val="2"/>
      <scheme val="minor"/>
    </font>
    <font>
      <b/>
      <sz val="11"/>
      <color rgb="FF203764"/>
      <name val="Calibri"/>
      <family val="2"/>
      <scheme val="minor"/>
    </font>
    <font>
      <sz val="8"/>
      <color rgb="FF000000"/>
      <name val="Calibri"/>
      <family val="2"/>
    </font>
    <font>
      <sz val="11"/>
      <color theme="0" tint="-0.34998626667073579"/>
      <name val="Calibri"/>
      <family val="2"/>
    </font>
    <font>
      <sz val="11"/>
      <color theme="0" tint="-0.34998626667073579"/>
      <name val="Calibri"/>
      <family val="2"/>
      <scheme val="minor"/>
    </font>
    <font>
      <b/>
      <sz val="11"/>
      <color theme="0" tint="-0.34998626667073579"/>
      <name val="Calibri"/>
      <family val="2"/>
    </font>
  </fonts>
  <fills count="20">
    <fill>
      <patternFill patternType="none"/>
    </fill>
    <fill>
      <patternFill patternType="gray125"/>
    </fill>
    <fill>
      <patternFill patternType="solid">
        <fgColor rgb="FF757171"/>
        <bgColor indexed="64"/>
      </patternFill>
    </fill>
    <fill>
      <patternFill patternType="solid">
        <fgColor rgb="FFE7E6E6"/>
        <bgColor indexed="64"/>
      </patternFill>
    </fill>
    <fill>
      <patternFill patternType="solid">
        <fgColor rgb="FFFFFFFF"/>
        <bgColor indexed="64"/>
      </patternFill>
    </fill>
    <fill>
      <patternFill patternType="solid">
        <fgColor rgb="FFB4C6E7"/>
        <bgColor indexed="64"/>
      </patternFill>
    </fill>
    <fill>
      <patternFill patternType="solid">
        <fgColor rgb="FF203764"/>
        <bgColor indexed="64"/>
      </patternFill>
    </fill>
    <fill>
      <patternFill patternType="solid">
        <fgColor rgb="FF806000"/>
        <bgColor indexed="64"/>
      </patternFill>
    </fill>
    <fill>
      <patternFill patternType="solid">
        <fgColor rgb="FF375623"/>
        <bgColor rgb="FF000000"/>
      </patternFill>
    </fill>
    <fill>
      <patternFill patternType="solid">
        <fgColor rgb="FF9BC2E6"/>
        <bgColor indexed="64"/>
      </patternFill>
    </fill>
    <fill>
      <patternFill patternType="solid">
        <fgColor rgb="FFFFFF00"/>
        <bgColor indexed="64"/>
      </patternFill>
    </fill>
    <fill>
      <patternFill patternType="solid">
        <fgColor rgb="FF7030A0"/>
        <bgColor indexed="64"/>
      </patternFill>
    </fill>
    <fill>
      <patternFill patternType="solid">
        <fgColor rgb="FFFCE4D6"/>
        <bgColor indexed="64"/>
      </patternFill>
    </fill>
    <fill>
      <patternFill patternType="solid">
        <fgColor rgb="FFC65911"/>
        <bgColor indexed="64"/>
      </patternFill>
    </fill>
    <fill>
      <patternFill patternType="solid">
        <fgColor rgb="FFFF0000"/>
        <bgColor indexed="64"/>
      </patternFill>
    </fill>
    <fill>
      <patternFill patternType="solid">
        <fgColor rgb="FFFFF2CC"/>
        <bgColor indexed="64"/>
      </patternFill>
    </fill>
    <fill>
      <patternFill patternType="solid">
        <fgColor rgb="FFFFE699"/>
        <bgColor indexed="64"/>
      </patternFill>
    </fill>
    <fill>
      <patternFill patternType="solid">
        <fgColor rgb="FFBF8F00"/>
        <bgColor indexed="64"/>
      </patternFill>
    </fill>
    <fill>
      <patternFill patternType="solid">
        <fgColor rgb="FFC00000"/>
        <bgColor indexed="64"/>
      </patternFill>
    </fill>
    <fill>
      <patternFill patternType="solid">
        <fgColor rgb="FFF4B084"/>
        <bgColor indexed="64"/>
      </patternFill>
    </fill>
  </fills>
  <borders count="17">
    <border>
      <left/>
      <right/>
      <top/>
      <bottom/>
      <diagonal/>
    </border>
    <border>
      <left style="thin">
        <color rgb="FFBFBFBF"/>
      </left>
      <right style="thin">
        <color rgb="FFBFBFBF"/>
      </right>
      <top style="thin">
        <color rgb="FFBFBFBF"/>
      </top>
      <bottom style="thin">
        <color rgb="FFBFBFBF"/>
      </bottom>
      <diagonal/>
    </border>
    <border>
      <left style="thin">
        <color rgb="FFBFBFBF"/>
      </left>
      <right style="thin">
        <color rgb="FFBFBFBF"/>
      </right>
      <top style="thin">
        <color rgb="FFBFBFBF"/>
      </top>
      <bottom/>
      <diagonal/>
    </border>
    <border>
      <left style="thin">
        <color rgb="FFBFBFBF"/>
      </left>
      <right style="thin">
        <color rgb="FFBFBFBF"/>
      </right>
      <top/>
      <bottom/>
      <diagonal/>
    </border>
    <border>
      <left style="thin">
        <color rgb="FFBFBFBF"/>
      </left>
      <right style="thin">
        <color rgb="FFBFBFBF"/>
      </right>
      <top/>
      <bottom style="thin">
        <color rgb="FFBFBFBF"/>
      </bottom>
      <diagonal/>
    </border>
    <border>
      <left/>
      <right style="thin">
        <color indexed="64"/>
      </right>
      <top/>
      <bottom/>
      <diagonal/>
    </border>
    <border>
      <left/>
      <right style="thin">
        <color rgb="FF000000"/>
      </right>
      <top/>
      <bottom/>
      <diagonal/>
    </border>
    <border>
      <left style="thin">
        <color rgb="FFBFBFBF"/>
      </left>
      <right/>
      <top style="thin">
        <color rgb="FFBFBFBF"/>
      </top>
      <bottom/>
      <diagonal/>
    </border>
    <border>
      <left style="thin">
        <color rgb="FFBFBFBF"/>
      </left>
      <right/>
      <top/>
      <bottom/>
      <diagonal/>
    </border>
    <border>
      <left style="thin">
        <color rgb="FFBFBFBF"/>
      </left>
      <right/>
      <top/>
      <bottom style="thin">
        <color rgb="FFBFBFBF"/>
      </bottom>
      <diagonal/>
    </border>
    <border>
      <left/>
      <right/>
      <top style="thin">
        <color rgb="FFBFBFBF"/>
      </top>
      <bottom/>
      <diagonal/>
    </border>
    <border>
      <left style="thin">
        <color rgb="FFBFBFBF"/>
      </left>
      <right/>
      <top style="thin">
        <color rgb="FFBFBFBF"/>
      </top>
      <bottom style="thin">
        <color rgb="FFBFBFBF"/>
      </bottom>
      <diagonal/>
    </border>
    <border>
      <left/>
      <right style="thin">
        <color rgb="FFBFBFBF"/>
      </right>
      <top style="thin">
        <color rgb="FFBFBFBF"/>
      </top>
      <bottom style="thin">
        <color rgb="FFBFBFBF"/>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style="medium">
        <color rgb="FF000000"/>
      </right>
      <top style="medium">
        <color rgb="FF000000"/>
      </top>
      <bottom style="medium">
        <color rgb="FF000000"/>
      </bottom>
      <diagonal/>
    </border>
  </borders>
  <cellStyleXfs count="1">
    <xf numFmtId="0" fontId="0" fillId="0" borderId="0"/>
  </cellStyleXfs>
  <cellXfs count="141">
    <xf numFmtId="0" fontId="0" fillId="0" borderId="0" xfId="0"/>
    <xf numFmtId="0" fontId="0" fillId="0" borderId="0" xfId="0" applyAlignment="1">
      <alignment horizontal="left"/>
    </xf>
    <xf numFmtId="0" fontId="0" fillId="0" borderId="0" xfId="0" applyAlignment="1">
      <alignment horizontal="left" vertical="top" wrapText="1"/>
    </xf>
    <xf numFmtId="0" fontId="3" fillId="2" borderId="0" xfId="0" applyFont="1" applyFill="1" applyAlignment="1">
      <alignment horizontal="center"/>
    </xf>
    <xf numFmtId="0" fontId="4" fillId="0" borderId="0" xfId="0" applyFont="1"/>
    <xf numFmtId="0" fontId="5" fillId="0" borderId="1" xfId="0" applyFont="1" applyBorder="1"/>
    <xf numFmtId="0" fontId="5" fillId="0" borderId="1" xfId="0" applyFont="1" applyBorder="1" applyAlignment="1">
      <alignment vertical="top" wrapText="1"/>
    </xf>
    <xf numFmtId="0" fontId="6" fillId="0" borderId="1" xfId="0" applyFont="1" applyBorder="1"/>
    <xf numFmtId="0" fontId="6" fillId="0" borderId="1" xfId="0" applyFont="1" applyBorder="1" applyAlignment="1">
      <alignment vertical="top" wrapText="1"/>
    </xf>
    <xf numFmtId="0" fontId="6" fillId="0" borderId="1" xfId="0" applyFont="1" applyBorder="1" applyAlignment="1">
      <alignment horizontal="center"/>
    </xf>
    <xf numFmtId="0" fontId="3" fillId="0" borderId="0" xfId="0" applyFont="1"/>
    <xf numFmtId="0" fontId="3" fillId="0" borderId="0" xfId="0" applyFont="1" applyAlignment="1">
      <alignment horizontal="center"/>
    </xf>
    <xf numFmtId="0" fontId="5" fillId="3" borderId="1" xfId="0" applyFont="1" applyFill="1" applyBorder="1" applyAlignment="1">
      <alignment vertical="top" wrapText="1"/>
    </xf>
    <xf numFmtId="0" fontId="5" fillId="3" borderId="1" xfId="0" applyFont="1" applyFill="1" applyBorder="1" applyAlignment="1">
      <alignment horizontal="center" vertical="center"/>
    </xf>
    <xf numFmtId="0" fontId="5" fillId="5" borderId="1" xfId="0" applyFont="1" applyFill="1" applyBorder="1" applyAlignment="1">
      <alignment horizontal="center" vertical="center"/>
    </xf>
    <xf numFmtId="0" fontId="5" fillId="5" borderId="1" xfId="0" applyFont="1" applyFill="1" applyBorder="1" applyAlignment="1">
      <alignment vertical="top" wrapText="1"/>
    </xf>
    <xf numFmtId="0" fontId="0" fillId="5" borderId="0" xfId="0" applyFill="1"/>
    <xf numFmtId="0" fontId="7" fillId="6" borderId="1" xfId="0" applyFont="1" applyFill="1" applyBorder="1" applyAlignment="1">
      <alignment vertical="top" wrapText="1"/>
    </xf>
    <xf numFmtId="0" fontId="7" fillId="6" borderId="1" xfId="0" quotePrefix="1" applyFont="1" applyFill="1" applyBorder="1" applyAlignment="1">
      <alignment wrapText="1"/>
    </xf>
    <xf numFmtId="0" fontId="7" fillId="6" borderId="1" xfId="0" applyFont="1" applyFill="1" applyBorder="1" applyAlignment="1">
      <alignment wrapText="1"/>
    </xf>
    <xf numFmtId="0" fontId="10" fillId="8" borderId="0" xfId="0" applyFont="1" applyFill="1"/>
    <xf numFmtId="0" fontId="4" fillId="9" borderId="5" xfId="0" applyFont="1" applyFill="1" applyBorder="1"/>
    <xf numFmtId="0" fontId="4" fillId="9" borderId="0" xfId="0" applyFont="1" applyFill="1"/>
    <xf numFmtId="0" fontId="4" fillId="4" borderId="5" xfId="0" applyFont="1" applyFill="1" applyBorder="1"/>
    <xf numFmtId="0" fontId="4" fillId="4" borderId="0" xfId="0" applyFont="1" applyFill="1"/>
    <xf numFmtId="0" fontId="9" fillId="9" borderId="5" xfId="0" applyFont="1" applyFill="1" applyBorder="1"/>
    <xf numFmtId="0" fontId="9" fillId="4" borderId="5" xfId="0" applyFont="1" applyFill="1" applyBorder="1"/>
    <xf numFmtId="0" fontId="0" fillId="11" borderId="0" xfId="0" applyFill="1"/>
    <xf numFmtId="0" fontId="1" fillId="0" borderId="0" xfId="0" applyFont="1"/>
    <xf numFmtId="0" fontId="4" fillId="0" borderId="5" xfId="0" applyFont="1" applyBorder="1"/>
    <xf numFmtId="0" fontId="9" fillId="0" borderId="5" xfId="0" applyFont="1" applyBorder="1"/>
    <xf numFmtId="0" fontId="3" fillId="2" borderId="0" xfId="0" applyFont="1" applyFill="1"/>
    <xf numFmtId="0" fontId="11" fillId="12" borderId="0" xfId="0" applyFont="1" applyFill="1" applyAlignment="1">
      <alignment horizontal="center" vertical="top"/>
    </xf>
    <xf numFmtId="0" fontId="3" fillId="13" borderId="0" xfId="0" applyFont="1" applyFill="1"/>
    <xf numFmtId="0" fontId="4" fillId="9" borderId="6" xfId="0" applyFont="1" applyFill="1" applyBorder="1"/>
    <xf numFmtId="0" fontId="0" fillId="0" borderId="6" xfId="0" applyBorder="1"/>
    <xf numFmtId="0" fontId="0" fillId="9" borderId="6" xfId="0" applyFill="1" applyBorder="1"/>
    <xf numFmtId="14" fontId="0" fillId="0" borderId="0" xfId="0" applyNumberFormat="1"/>
    <xf numFmtId="0" fontId="5" fillId="0" borderId="1" xfId="0" applyFont="1" applyBorder="1" applyAlignment="1">
      <alignment horizontal="center" vertical="center"/>
    </xf>
    <xf numFmtId="0" fontId="14" fillId="5" borderId="1" xfId="0" applyFont="1" applyFill="1" applyBorder="1" applyAlignment="1">
      <alignment vertical="top" wrapText="1"/>
    </xf>
    <xf numFmtId="0" fontId="14" fillId="3" borderId="1" xfId="0" applyFont="1" applyFill="1" applyBorder="1" applyAlignment="1">
      <alignment vertical="top" wrapText="1"/>
    </xf>
    <xf numFmtId="0" fontId="10" fillId="6" borderId="1" xfId="0" quotePrefix="1" applyFont="1" applyFill="1" applyBorder="1" applyAlignment="1">
      <alignment wrapText="1"/>
    </xf>
    <xf numFmtId="0" fontId="4" fillId="9" borderId="5" xfId="0" applyFont="1" applyFill="1" applyBorder="1" applyAlignment="1">
      <alignment horizontal="right"/>
    </xf>
    <xf numFmtId="0" fontId="4" fillId="9" borderId="5" xfId="0" applyFont="1" applyFill="1" applyBorder="1" applyAlignment="1">
      <alignment horizontal="center" vertical="top"/>
    </xf>
    <xf numFmtId="0" fontId="3" fillId="13" borderId="0" xfId="0" applyFont="1" applyFill="1" applyAlignment="1">
      <alignment horizontal="right"/>
    </xf>
    <xf numFmtId="0" fontId="3" fillId="11" borderId="0" xfId="0" applyFont="1" applyFill="1" applyAlignment="1">
      <alignment horizontal="center" vertical="center"/>
    </xf>
    <xf numFmtId="0" fontId="15" fillId="0" borderId="0" xfId="0" applyFont="1"/>
    <xf numFmtId="0" fontId="2" fillId="2" borderId="0" xfId="0" applyFont="1" applyFill="1"/>
    <xf numFmtId="0" fontId="0" fillId="15" borderId="0" xfId="0" applyFill="1"/>
    <xf numFmtId="0" fontId="0" fillId="15" borderId="0" xfId="0" applyFill="1" applyAlignment="1">
      <alignment vertical="top"/>
    </xf>
    <xf numFmtId="0" fontId="0" fillId="15" borderId="0" xfId="0" applyFill="1" applyAlignment="1">
      <alignment wrapText="1"/>
    </xf>
    <xf numFmtId="0" fontId="0" fillId="16" borderId="0" xfId="0" applyFill="1" applyAlignment="1">
      <alignment vertical="top"/>
    </xf>
    <xf numFmtId="0" fontId="0" fillId="16" borderId="0" xfId="0" applyFill="1" applyAlignment="1">
      <alignment wrapText="1"/>
    </xf>
    <xf numFmtId="0" fontId="0" fillId="16" borderId="0" xfId="0" quotePrefix="1" applyFill="1" applyAlignment="1">
      <alignment wrapText="1"/>
    </xf>
    <xf numFmtId="0" fontId="3" fillId="17" borderId="0" xfId="0" applyFont="1" applyFill="1"/>
    <xf numFmtId="0" fontId="16" fillId="9" borderId="5" xfId="0" applyFont="1" applyFill="1" applyBorder="1"/>
    <xf numFmtId="0" fontId="17" fillId="9" borderId="6" xfId="0" applyFont="1" applyFill="1" applyBorder="1"/>
    <xf numFmtId="0" fontId="17" fillId="0" borderId="6" xfId="0" applyFont="1" applyBorder="1"/>
    <xf numFmtId="0" fontId="16" fillId="0" borderId="5" xfId="0" applyFont="1" applyBorder="1"/>
    <xf numFmtId="0" fontId="16" fillId="0" borderId="5" xfId="0" applyFont="1" applyBorder="1" applyAlignment="1">
      <alignment horizontal="right"/>
    </xf>
    <xf numFmtId="0" fontId="0" fillId="0" borderId="0" xfId="0" applyAlignment="1">
      <alignment horizontal="center"/>
    </xf>
    <xf numFmtId="0" fontId="18" fillId="0" borderId="0" xfId="0" applyFont="1"/>
    <xf numFmtId="0" fontId="10" fillId="6" borderId="1" xfId="0" quotePrefix="1" applyFont="1" applyFill="1" applyBorder="1" applyAlignment="1">
      <alignment horizontal="center" wrapText="1"/>
    </xf>
    <xf numFmtId="0" fontId="0" fillId="0" borderId="0" xfId="0" applyAlignment="1">
      <alignment horizontal="right"/>
    </xf>
    <xf numFmtId="164" fontId="1" fillId="0" borderId="0" xfId="0" applyNumberFormat="1" applyFont="1" applyAlignment="1">
      <alignment horizontal="center" vertical="center"/>
    </xf>
    <xf numFmtId="0" fontId="10" fillId="18" borderId="1" xfId="0" quotePrefix="1" applyFont="1" applyFill="1" applyBorder="1" applyAlignment="1">
      <alignment wrapText="1"/>
    </xf>
    <xf numFmtId="0" fontId="7" fillId="6" borderId="1" xfId="0" applyFont="1" applyFill="1" applyBorder="1" applyAlignment="1">
      <alignment horizontal="right" vertical="top" wrapText="1"/>
    </xf>
    <xf numFmtId="0" fontId="7" fillId="6" borderId="1" xfId="0" applyFont="1" applyFill="1" applyBorder="1" applyAlignment="1">
      <alignment horizontal="center" vertical="top" wrapText="1"/>
    </xf>
    <xf numFmtId="0" fontId="7" fillId="6" borderId="11" xfId="0" applyFont="1" applyFill="1" applyBorder="1" applyAlignment="1">
      <alignment vertical="top" wrapText="1"/>
    </xf>
    <xf numFmtId="0" fontId="1" fillId="0" borderId="16" xfId="0" applyFont="1" applyBorder="1" applyAlignment="1">
      <alignment horizontal="center"/>
    </xf>
    <xf numFmtId="0" fontId="19" fillId="4" borderId="5" xfId="0" applyFont="1" applyFill="1" applyBorder="1"/>
    <xf numFmtId="0" fontId="20" fillId="9" borderId="5" xfId="0" applyFont="1" applyFill="1" applyBorder="1"/>
    <xf numFmtId="0" fontId="21" fillId="9" borderId="6" xfId="0" applyFont="1" applyFill="1" applyBorder="1"/>
    <xf numFmtId="0" fontId="20" fillId="9" borderId="0" xfId="0" applyFont="1" applyFill="1"/>
    <xf numFmtId="0" fontId="20" fillId="4" borderId="5" xfId="0" applyFont="1" applyFill="1" applyBorder="1"/>
    <xf numFmtId="0" fontId="21" fillId="0" borderId="6" xfId="0" applyFont="1" applyBorder="1"/>
    <xf numFmtId="0" fontId="20" fillId="4" borderId="0" xfId="0" applyFont="1" applyFill="1"/>
    <xf numFmtId="0" fontId="22" fillId="9" borderId="5" xfId="0" applyFont="1" applyFill="1" applyBorder="1"/>
    <xf numFmtId="0" fontId="20" fillId="4" borderId="5" xfId="0" applyFont="1" applyFill="1" applyBorder="1" applyAlignment="1">
      <alignment horizontal="center"/>
    </xf>
    <xf numFmtId="0" fontId="20" fillId="9" borderId="5" xfId="0" applyFont="1" applyFill="1" applyBorder="1" applyAlignment="1">
      <alignment horizontal="right"/>
    </xf>
    <xf numFmtId="0" fontId="20" fillId="9" borderId="5" xfId="0" quotePrefix="1" applyFont="1" applyFill="1" applyBorder="1"/>
    <xf numFmtId="0" fontId="20" fillId="0" borderId="5" xfId="0" applyFont="1" applyBorder="1"/>
    <xf numFmtId="0" fontId="21" fillId="0" borderId="0" xfId="0" applyFont="1"/>
    <xf numFmtId="14" fontId="0" fillId="0" borderId="0" xfId="0" applyNumberFormat="1" applyAlignment="1">
      <alignment horizontal="left"/>
    </xf>
    <xf numFmtId="0" fontId="2" fillId="2" borderId="0" xfId="0" applyFont="1" applyFill="1" applyAlignment="1">
      <alignment horizontal="left" vertical="top" wrapText="1"/>
    </xf>
    <xf numFmtId="0" fontId="12" fillId="11" borderId="0" xfId="0" applyFont="1" applyFill="1" applyAlignment="1">
      <alignment horizontal="center" vertical="center"/>
    </xf>
    <xf numFmtId="0" fontId="3" fillId="2" borderId="0" xfId="0" applyFont="1" applyFill="1" applyAlignment="1">
      <alignment horizontal="left"/>
    </xf>
    <xf numFmtId="0" fontId="10" fillId="14" borderId="5" xfId="0" applyFont="1" applyFill="1" applyBorder="1" applyAlignment="1">
      <alignment horizontal="center"/>
    </xf>
    <xf numFmtId="0" fontId="9" fillId="10" borderId="0" xfId="0" applyFont="1" applyFill="1" applyAlignment="1">
      <alignment horizontal="center"/>
    </xf>
    <xf numFmtId="0" fontId="5" fillId="5" borderId="2" xfId="0" applyFont="1" applyFill="1" applyBorder="1" applyAlignment="1">
      <alignment horizontal="left" vertical="top" wrapText="1"/>
    </xf>
    <xf numFmtId="0" fontId="5" fillId="5" borderId="3" xfId="0" applyFont="1" applyFill="1" applyBorder="1" applyAlignment="1">
      <alignment horizontal="left" vertical="top" wrapText="1"/>
    </xf>
    <xf numFmtId="0" fontId="5" fillId="5" borderId="4" xfId="0" applyFont="1" applyFill="1" applyBorder="1" applyAlignment="1">
      <alignment horizontal="left" vertical="top" wrapText="1"/>
    </xf>
    <xf numFmtId="0" fontId="5" fillId="0" borderId="1" xfId="0" applyFont="1" applyBorder="1" applyAlignment="1">
      <alignment vertical="top" wrapText="1"/>
    </xf>
    <xf numFmtId="0" fontId="8" fillId="6" borderId="1" xfId="0" applyFont="1" applyFill="1" applyBorder="1" applyAlignment="1">
      <alignment vertical="top" wrapText="1"/>
    </xf>
    <xf numFmtId="0" fontId="14" fillId="5" borderId="2" xfId="0" applyFont="1" applyFill="1" applyBorder="1" applyAlignment="1">
      <alignment vertical="top" wrapText="1"/>
    </xf>
    <xf numFmtId="0" fontId="5" fillId="5" borderId="3" xfId="0" applyFont="1" applyFill="1" applyBorder="1" applyAlignment="1">
      <alignment vertical="top" wrapText="1"/>
    </xf>
    <xf numFmtId="0" fontId="5" fillId="5" borderId="4" xfId="0" applyFont="1" applyFill="1" applyBorder="1" applyAlignment="1">
      <alignment vertical="top" wrapText="1"/>
    </xf>
    <xf numFmtId="0" fontId="14" fillId="3" borderId="1" xfId="0" applyFont="1" applyFill="1" applyBorder="1" applyAlignment="1">
      <alignment vertical="top" wrapText="1"/>
    </xf>
    <xf numFmtId="0" fontId="5" fillId="3" borderId="1" xfId="0" applyFont="1" applyFill="1" applyBorder="1" applyAlignment="1">
      <alignment vertical="top" wrapText="1"/>
    </xf>
    <xf numFmtId="0" fontId="14" fillId="5" borderId="2" xfId="0" applyFont="1" applyFill="1" applyBorder="1" applyAlignment="1">
      <alignment horizontal="left" vertical="top" wrapText="1"/>
    </xf>
    <xf numFmtId="0" fontId="14" fillId="3" borderId="2" xfId="0" applyFont="1" applyFill="1" applyBorder="1" applyAlignment="1">
      <alignment horizontal="left" vertical="top" wrapText="1"/>
    </xf>
    <xf numFmtId="0" fontId="5" fillId="3" borderId="3" xfId="0" applyFont="1" applyFill="1" applyBorder="1" applyAlignment="1">
      <alignment horizontal="left" vertical="top" wrapText="1"/>
    </xf>
    <xf numFmtId="0" fontId="5" fillId="3" borderId="4" xfId="0" applyFont="1" applyFill="1" applyBorder="1" applyAlignment="1">
      <alignment horizontal="left" vertical="top" wrapText="1"/>
    </xf>
    <xf numFmtId="0" fontId="5" fillId="5" borderId="2" xfId="0" applyFont="1" applyFill="1" applyBorder="1" applyAlignment="1">
      <alignment horizontal="center" vertical="center"/>
    </xf>
    <xf numFmtId="0" fontId="5" fillId="5" borderId="4" xfId="0" applyFont="1" applyFill="1" applyBorder="1" applyAlignment="1">
      <alignment horizontal="center" vertical="center"/>
    </xf>
    <xf numFmtId="0" fontId="3" fillId="18" borderId="10" xfId="0" applyFont="1" applyFill="1" applyBorder="1" applyAlignment="1">
      <alignment horizontal="center"/>
    </xf>
    <xf numFmtId="0" fontId="5" fillId="3" borderId="2" xfId="0" applyFont="1" applyFill="1" applyBorder="1" applyAlignment="1">
      <alignment horizontal="center" vertical="center"/>
    </xf>
    <xf numFmtId="0" fontId="5" fillId="3" borderId="3" xfId="0" applyFont="1" applyFill="1" applyBorder="1" applyAlignment="1">
      <alignment horizontal="center" vertical="center"/>
    </xf>
    <xf numFmtId="0" fontId="5" fillId="3" borderId="4" xfId="0" applyFont="1" applyFill="1" applyBorder="1" applyAlignment="1">
      <alignment horizontal="center" vertical="center"/>
    </xf>
    <xf numFmtId="0" fontId="5" fillId="5" borderId="7" xfId="0" applyFont="1" applyFill="1" applyBorder="1" applyAlignment="1">
      <alignment horizontal="center" vertical="center"/>
    </xf>
    <xf numFmtId="0" fontId="5" fillId="5" borderId="8" xfId="0" applyFont="1" applyFill="1" applyBorder="1" applyAlignment="1">
      <alignment horizontal="center" vertical="center"/>
    </xf>
    <xf numFmtId="0" fontId="5" fillId="5" borderId="9" xfId="0" applyFont="1" applyFill="1" applyBorder="1" applyAlignment="1">
      <alignment horizontal="center" vertical="center"/>
    </xf>
    <xf numFmtId="0" fontId="5" fillId="19" borderId="2" xfId="0" applyFont="1" applyFill="1" applyBorder="1" applyAlignment="1">
      <alignment horizontal="center" vertical="center"/>
    </xf>
    <xf numFmtId="0" fontId="5" fillId="19" borderId="4" xfId="0" applyFont="1" applyFill="1" applyBorder="1" applyAlignment="1">
      <alignment horizontal="center" vertical="center"/>
    </xf>
    <xf numFmtId="0" fontId="5" fillId="13" borderId="2" xfId="0" applyFont="1" applyFill="1" applyBorder="1" applyAlignment="1">
      <alignment horizontal="center" vertical="center"/>
    </xf>
    <xf numFmtId="0" fontId="5" fillId="13" borderId="4" xfId="0" applyFont="1" applyFill="1" applyBorder="1" applyAlignment="1">
      <alignment horizontal="center" vertical="center"/>
    </xf>
    <xf numFmtId="0" fontId="5" fillId="5" borderId="2" xfId="0" applyFont="1" applyFill="1" applyBorder="1" applyAlignment="1">
      <alignment horizontal="left" vertical="center" wrapText="1"/>
    </xf>
    <xf numFmtId="0" fontId="5" fillId="5" borderId="4" xfId="0" applyFont="1" applyFill="1" applyBorder="1" applyAlignment="1">
      <alignment horizontal="left" vertical="center" wrapText="1"/>
    </xf>
    <xf numFmtId="0" fontId="5" fillId="5" borderId="3" xfId="0" applyFont="1" applyFill="1" applyBorder="1" applyAlignment="1">
      <alignment horizontal="center" vertical="center"/>
    </xf>
    <xf numFmtId="0" fontId="14" fillId="5" borderId="2" xfId="0" applyFont="1" applyFill="1" applyBorder="1" applyAlignment="1">
      <alignment vertical="center" wrapText="1"/>
    </xf>
    <xf numFmtId="0" fontId="5" fillId="5" borderId="3" xfId="0" applyFont="1" applyFill="1" applyBorder="1" applyAlignment="1">
      <alignment vertical="center" wrapText="1"/>
    </xf>
    <xf numFmtId="0" fontId="5" fillId="5" borderId="4" xfId="0" applyFont="1" applyFill="1" applyBorder="1" applyAlignment="1">
      <alignment vertical="center" wrapText="1"/>
    </xf>
    <xf numFmtId="0" fontId="14" fillId="3" borderId="1" xfId="0" applyFont="1" applyFill="1" applyBorder="1" applyAlignment="1">
      <alignment vertical="center" wrapText="1"/>
    </xf>
    <xf numFmtId="0" fontId="5" fillId="3" borderId="1" xfId="0" applyFont="1" applyFill="1" applyBorder="1" applyAlignment="1">
      <alignment vertical="center" wrapText="1"/>
    </xf>
    <xf numFmtId="0" fontId="14" fillId="5" borderId="2" xfId="0" applyFont="1" applyFill="1" applyBorder="1" applyAlignment="1">
      <alignment horizontal="left" vertical="center" wrapText="1"/>
    </xf>
    <xf numFmtId="0" fontId="5" fillId="5" borderId="3" xfId="0" applyFont="1" applyFill="1" applyBorder="1" applyAlignment="1">
      <alignment horizontal="left" vertical="center" wrapText="1"/>
    </xf>
    <xf numFmtId="0" fontId="14" fillId="3" borderId="2" xfId="0" applyFont="1" applyFill="1" applyBorder="1" applyAlignment="1">
      <alignment horizontal="left" vertical="center" wrapText="1"/>
    </xf>
    <xf numFmtId="0" fontId="5" fillId="3" borderId="3" xfId="0" applyFont="1" applyFill="1" applyBorder="1" applyAlignment="1">
      <alignment horizontal="left" vertical="center" wrapText="1"/>
    </xf>
    <xf numFmtId="0" fontId="0" fillId="0" borderId="13" xfId="0" applyBorder="1" applyAlignment="1">
      <alignment horizontal="left" vertical="top" wrapText="1"/>
    </xf>
    <xf numFmtId="0" fontId="0" fillId="0" borderId="14" xfId="0" applyBorder="1" applyAlignment="1">
      <alignment horizontal="left" vertical="top" wrapText="1"/>
    </xf>
    <xf numFmtId="0" fontId="0" fillId="0" borderId="15" xfId="0" applyBorder="1" applyAlignment="1">
      <alignment horizontal="left" vertical="top" wrapText="1"/>
    </xf>
    <xf numFmtId="0" fontId="5" fillId="13" borderId="7" xfId="0" applyFont="1" applyFill="1" applyBorder="1" applyAlignment="1">
      <alignment horizontal="center" vertical="center"/>
    </xf>
    <xf numFmtId="0" fontId="5" fillId="13" borderId="8" xfId="0" applyFont="1" applyFill="1" applyBorder="1" applyAlignment="1">
      <alignment horizontal="center" vertical="center"/>
    </xf>
    <xf numFmtId="0" fontId="5" fillId="13" borderId="9" xfId="0" applyFont="1" applyFill="1" applyBorder="1" applyAlignment="1">
      <alignment horizontal="center" vertical="center"/>
    </xf>
    <xf numFmtId="0" fontId="7" fillId="6" borderId="11" xfId="0" applyFont="1" applyFill="1" applyBorder="1" applyAlignment="1">
      <alignment horizontal="center" vertical="top" wrapText="1"/>
    </xf>
    <xf numFmtId="0" fontId="7" fillId="6" borderId="12" xfId="0" applyFont="1" applyFill="1" applyBorder="1" applyAlignment="1">
      <alignment horizontal="center" vertical="top" wrapText="1"/>
    </xf>
    <xf numFmtId="0" fontId="5" fillId="13" borderId="3" xfId="0" applyFont="1" applyFill="1" applyBorder="1" applyAlignment="1">
      <alignment horizontal="center" vertical="center"/>
    </xf>
    <xf numFmtId="0" fontId="5" fillId="19" borderId="3" xfId="0" applyFont="1" applyFill="1" applyBorder="1" applyAlignment="1">
      <alignment horizontal="center" vertical="center"/>
    </xf>
    <xf numFmtId="0" fontId="3" fillId="7" borderId="0" xfId="0" applyFont="1" applyFill="1" applyAlignment="1">
      <alignment horizontal="center"/>
    </xf>
    <xf numFmtId="0" fontId="4" fillId="9" borderId="5" xfId="0" applyFont="1" applyFill="1" applyBorder="1" applyAlignment="1">
      <alignment horizontal="left"/>
    </xf>
    <xf numFmtId="0" fontId="4" fillId="4" borderId="5" xfId="0" applyFont="1" applyFill="1" applyBorder="1" applyAlignment="1">
      <alignment horizontal="left"/>
    </xf>
  </cellXfs>
  <cellStyles count="1">
    <cellStyle name="Standaard" xfId="0" builtinId="0"/>
  </cellStyles>
  <dxfs count="0"/>
  <tableStyles count="0" defaultTableStyle="TableStyleMedium2" defaultPivotStyle="PivotStyleMedium9"/>
  <colors>
    <mruColors>
      <color rgb="FFFFFFB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theme/theme1.xml><?xml version="1.0" encoding="utf-8"?>
<a:theme xmlns:a="http://schemas.openxmlformats.org/drawingml/2006/main" name="Office 2013 - 2022 Thema">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2A65AB-05D6-438C-A03F-6043E3876666}">
  <dimension ref="B2:C19"/>
  <sheetViews>
    <sheetView tabSelected="1" workbookViewId="0"/>
  </sheetViews>
  <sheetFormatPr defaultRowHeight="15" x14ac:dyDescent="0.25"/>
  <cols>
    <col min="1" max="1" width="2.7109375" customWidth="1"/>
    <col min="2" max="2" width="12.28515625" customWidth="1"/>
    <col min="3" max="3" width="113.85546875" customWidth="1"/>
  </cols>
  <sheetData>
    <row r="2" spans="2:3" x14ac:dyDescent="0.25">
      <c r="B2" s="31" t="s">
        <v>0</v>
      </c>
    </row>
    <row r="3" spans="2:3" x14ac:dyDescent="0.25">
      <c r="B3" s="47" t="s">
        <v>1</v>
      </c>
      <c r="C3" s="31"/>
    </row>
    <row r="4" spans="2:3" x14ac:dyDescent="0.25">
      <c r="B4" s="47" t="s">
        <v>2</v>
      </c>
      <c r="C4" s="31"/>
    </row>
    <row r="5" spans="2:3" x14ac:dyDescent="0.25">
      <c r="B5" s="47" t="s">
        <v>3</v>
      </c>
      <c r="C5" s="31"/>
    </row>
    <row r="6" spans="2:3" x14ac:dyDescent="0.25">
      <c r="B6" s="47" t="s">
        <v>4</v>
      </c>
      <c r="C6" s="31"/>
    </row>
    <row r="7" spans="2:3" x14ac:dyDescent="0.25">
      <c r="B7" s="1"/>
      <c r="C7" s="1"/>
    </row>
    <row r="8" spans="2:3" x14ac:dyDescent="0.25">
      <c r="B8" s="31" t="s">
        <v>5</v>
      </c>
      <c r="C8" s="1"/>
    </row>
    <row r="9" spans="2:3" ht="335.25" customHeight="1" x14ac:dyDescent="0.25">
      <c r="B9" s="84" t="s">
        <v>257</v>
      </c>
      <c r="C9" s="84"/>
    </row>
    <row r="11" spans="2:3" x14ac:dyDescent="0.25">
      <c r="B11" s="54" t="s">
        <v>6</v>
      </c>
    </row>
    <row r="12" spans="2:3" x14ac:dyDescent="0.25">
      <c r="B12" s="48" t="s">
        <v>7</v>
      </c>
      <c r="C12" s="48" t="s">
        <v>8</v>
      </c>
    </row>
    <row r="13" spans="2:3" ht="30" x14ac:dyDescent="0.25">
      <c r="B13" s="51" t="s">
        <v>9</v>
      </c>
      <c r="C13" s="52" t="s">
        <v>258</v>
      </c>
    </row>
    <row r="14" spans="2:3" x14ac:dyDescent="0.25">
      <c r="B14" s="51"/>
      <c r="C14" s="53" t="s">
        <v>10</v>
      </c>
    </row>
    <row r="15" spans="2:3" x14ac:dyDescent="0.25">
      <c r="B15" s="51"/>
      <c r="C15" s="52" t="s">
        <v>11</v>
      </c>
    </row>
    <row r="16" spans="2:3" x14ac:dyDescent="0.25">
      <c r="B16" s="51"/>
      <c r="C16" s="52" t="s">
        <v>12</v>
      </c>
    </row>
    <row r="17" spans="2:3" x14ac:dyDescent="0.25">
      <c r="B17" s="49" t="s">
        <v>13</v>
      </c>
      <c r="C17" s="50" t="s">
        <v>14</v>
      </c>
    </row>
    <row r="18" spans="2:3" x14ac:dyDescent="0.25">
      <c r="B18" s="49"/>
      <c r="C18" s="50" t="s">
        <v>259</v>
      </c>
    </row>
    <row r="19" spans="2:3" x14ac:dyDescent="0.25">
      <c r="B19" s="48"/>
      <c r="C19" s="48" t="s">
        <v>15</v>
      </c>
    </row>
  </sheetData>
  <mergeCells count="1">
    <mergeCell ref="B9:C9"/>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1A87FA-0753-4389-ACE3-66DB7924B574}">
  <dimension ref="A2:D110"/>
  <sheetViews>
    <sheetView workbookViewId="0"/>
  </sheetViews>
  <sheetFormatPr defaultRowHeight="15" x14ac:dyDescent="0.25"/>
  <cols>
    <col min="1" max="1" width="1.5703125" customWidth="1"/>
    <col min="2" max="2" width="24.5703125" customWidth="1"/>
    <col min="3" max="3" width="136.42578125" customWidth="1"/>
    <col min="4" max="4" width="4" customWidth="1"/>
  </cols>
  <sheetData>
    <row r="2" spans="2:3" x14ac:dyDescent="0.25">
      <c r="B2" s="31" t="s">
        <v>16</v>
      </c>
      <c r="C2" s="32" t="s">
        <v>17</v>
      </c>
    </row>
    <row r="3" spans="2:3" x14ac:dyDescent="0.25">
      <c r="B3" s="86" t="s">
        <v>18</v>
      </c>
      <c r="C3" s="86"/>
    </row>
    <row r="4" spans="2:3" ht="36.75" customHeight="1" x14ac:dyDescent="0.25">
      <c r="B4" s="84" t="s">
        <v>19</v>
      </c>
      <c r="C4" s="84"/>
    </row>
    <row r="5" spans="2:3" ht="52.5" customHeight="1" x14ac:dyDescent="0.25">
      <c r="B5" s="84" t="s">
        <v>20</v>
      </c>
      <c r="C5" s="84"/>
    </row>
    <row r="6" spans="2:3" ht="66" customHeight="1" x14ac:dyDescent="0.25">
      <c r="B6" s="84" t="s">
        <v>21</v>
      </c>
      <c r="C6" s="84"/>
    </row>
    <row r="7" spans="2:3" ht="38.25" customHeight="1" x14ac:dyDescent="0.25">
      <c r="B7" s="84" t="s">
        <v>22</v>
      </c>
      <c r="C7" s="84"/>
    </row>
    <row r="10" spans="2:3" x14ac:dyDescent="0.25">
      <c r="B10" s="33" t="s">
        <v>23</v>
      </c>
      <c r="C10" s="33"/>
    </row>
    <row r="11" spans="2:3" x14ac:dyDescent="0.25">
      <c r="B11" t="s">
        <v>24</v>
      </c>
      <c r="C11" t="s">
        <v>25</v>
      </c>
    </row>
    <row r="12" spans="2:3" x14ac:dyDescent="0.25">
      <c r="B12" t="s">
        <v>26</v>
      </c>
      <c r="C12" t="s">
        <v>27</v>
      </c>
    </row>
    <row r="13" spans="2:3" x14ac:dyDescent="0.25">
      <c r="B13" t="s">
        <v>28</v>
      </c>
      <c r="C13" t="s">
        <v>29</v>
      </c>
    </row>
    <row r="15" spans="2:3" x14ac:dyDescent="0.25">
      <c r="B15" s="33" t="s">
        <v>30</v>
      </c>
      <c r="C15" s="33"/>
    </row>
    <row r="16" spans="2:3" x14ac:dyDescent="0.25">
      <c r="B16" t="s">
        <v>24</v>
      </c>
      <c r="C16" t="s">
        <v>25</v>
      </c>
    </row>
    <row r="17" spans="2:3" x14ac:dyDescent="0.25">
      <c r="B17" t="s">
        <v>26</v>
      </c>
      <c r="C17" t="s">
        <v>31</v>
      </c>
    </row>
    <row r="18" spans="2:3" x14ac:dyDescent="0.25">
      <c r="B18" t="s">
        <v>28</v>
      </c>
      <c r="C18" t="s">
        <v>32</v>
      </c>
    </row>
    <row r="20" spans="2:3" x14ac:dyDescent="0.25">
      <c r="B20" s="33" t="s">
        <v>33</v>
      </c>
      <c r="C20" s="33"/>
    </row>
    <row r="21" spans="2:3" x14ac:dyDescent="0.25">
      <c r="B21" t="s">
        <v>24</v>
      </c>
      <c r="C21" t="s">
        <v>25</v>
      </c>
    </row>
    <row r="22" spans="2:3" x14ac:dyDescent="0.25">
      <c r="B22" t="s">
        <v>26</v>
      </c>
      <c r="C22" t="s">
        <v>34</v>
      </c>
    </row>
    <row r="23" spans="2:3" x14ac:dyDescent="0.25">
      <c r="B23" t="s">
        <v>28</v>
      </c>
      <c r="C23" t="s">
        <v>35</v>
      </c>
    </row>
    <row r="25" spans="2:3" x14ac:dyDescent="0.25">
      <c r="B25" s="33" t="s">
        <v>36</v>
      </c>
      <c r="C25" s="33"/>
    </row>
    <row r="26" spans="2:3" x14ac:dyDescent="0.25">
      <c r="B26" t="s">
        <v>24</v>
      </c>
      <c r="C26" t="s">
        <v>25</v>
      </c>
    </row>
    <row r="27" spans="2:3" x14ac:dyDescent="0.25">
      <c r="B27" t="s">
        <v>26</v>
      </c>
      <c r="C27" t="s">
        <v>37</v>
      </c>
    </row>
    <row r="28" spans="2:3" x14ac:dyDescent="0.25">
      <c r="B28" t="s">
        <v>28</v>
      </c>
      <c r="C28" t="s">
        <v>38</v>
      </c>
    </row>
    <row r="30" spans="2:3" x14ac:dyDescent="0.25">
      <c r="B30" s="33" t="s">
        <v>39</v>
      </c>
      <c r="C30" s="33"/>
    </row>
    <row r="31" spans="2:3" x14ac:dyDescent="0.25">
      <c r="B31" t="s">
        <v>24</v>
      </c>
      <c r="C31" t="s">
        <v>25</v>
      </c>
    </row>
    <row r="32" spans="2:3" x14ac:dyDescent="0.25">
      <c r="B32" t="s">
        <v>26</v>
      </c>
      <c r="C32" t="s">
        <v>40</v>
      </c>
    </row>
    <row r="33" spans="2:3" x14ac:dyDescent="0.25">
      <c r="B33" t="s">
        <v>28</v>
      </c>
      <c r="C33" t="s">
        <v>41</v>
      </c>
    </row>
    <row r="35" spans="2:3" x14ac:dyDescent="0.25">
      <c r="B35" s="33" t="s">
        <v>42</v>
      </c>
      <c r="C35" s="33"/>
    </row>
    <row r="36" spans="2:3" x14ac:dyDescent="0.25">
      <c r="B36" t="s">
        <v>24</v>
      </c>
      <c r="C36" t="s">
        <v>25</v>
      </c>
    </row>
    <row r="37" spans="2:3" x14ac:dyDescent="0.25">
      <c r="B37" t="s">
        <v>26</v>
      </c>
      <c r="C37" t="s">
        <v>43</v>
      </c>
    </row>
    <row r="38" spans="2:3" x14ac:dyDescent="0.25">
      <c r="B38" t="s">
        <v>28</v>
      </c>
      <c r="C38" t="s">
        <v>44</v>
      </c>
    </row>
    <row r="40" spans="2:3" x14ac:dyDescent="0.25">
      <c r="B40" s="33" t="s">
        <v>45</v>
      </c>
      <c r="C40" s="33"/>
    </row>
    <row r="41" spans="2:3" x14ac:dyDescent="0.25">
      <c r="B41" t="s">
        <v>24</v>
      </c>
      <c r="C41" t="s">
        <v>25</v>
      </c>
    </row>
    <row r="42" spans="2:3" x14ac:dyDescent="0.25">
      <c r="B42" t="s">
        <v>26</v>
      </c>
      <c r="C42" t="s">
        <v>46</v>
      </c>
    </row>
    <row r="43" spans="2:3" x14ac:dyDescent="0.25">
      <c r="B43" t="s">
        <v>28</v>
      </c>
      <c r="C43" t="s">
        <v>47</v>
      </c>
    </row>
    <row r="44" spans="2:3" ht="15" customHeight="1" x14ac:dyDescent="0.25"/>
    <row r="45" spans="2:3" x14ac:dyDescent="0.25">
      <c r="B45" s="33" t="s">
        <v>48</v>
      </c>
      <c r="C45" s="33"/>
    </row>
    <row r="46" spans="2:3" x14ac:dyDescent="0.25">
      <c r="B46" t="s">
        <v>24</v>
      </c>
      <c r="C46" t="s">
        <v>25</v>
      </c>
    </row>
    <row r="47" spans="2:3" x14ac:dyDescent="0.25">
      <c r="B47" t="s">
        <v>26</v>
      </c>
      <c r="C47" t="s">
        <v>49</v>
      </c>
    </row>
    <row r="48" spans="2:3" x14ac:dyDescent="0.25">
      <c r="B48" t="s">
        <v>28</v>
      </c>
      <c r="C48" t="s">
        <v>50</v>
      </c>
    </row>
    <row r="50" spans="2:3" x14ac:dyDescent="0.25">
      <c r="B50" s="33" t="s">
        <v>51</v>
      </c>
      <c r="C50" s="33"/>
    </row>
    <row r="51" spans="2:3" x14ac:dyDescent="0.25">
      <c r="B51" t="s">
        <v>24</v>
      </c>
      <c r="C51" t="s">
        <v>25</v>
      </c>
    </row>
    <row r="52" spans="2:3" x14ac:dyDescent="0.25">
      <c r="B52" t="s">
        <v>26</v>
      </c>
      <c r="C52" t="s">
        <v>52</v>
      </c>
    </row>
    <row r="53" spans="2:3" x14ac:dyDescent="0.25">
      <c r="B53" t="s">
        <v>28</v>
      </c>
      <c r="C53" t="s">
        <v>53</v>
      </c>
    </row>
    <row r="55" spans="2:3" x14ac:dyDescent="0.25">
      <c r="B55" s="33" t="s">
        <v>54</v>
      </c>
      <c r="C55" s="33"/>
    </row>
    <row r="56" spans="2:3" x14ac:dyDescent="0.25">
      <c r="B56" t="s">
        <v>24</v>
      </c>
      <c r="C56" t="s">
        <v>25</v>
      </c>
    </row>
    <row r="57" spans="2:3" x14ac:dyDescent="0.25">
      <c r="B57" t="s">
        <v>26</v>
      </c>
      <c r="C57" t="s">
        <v>260</v>
      </c>
    </row>
    <row r="58" spans="2:3" x14ac:dyDescent="0.25">
      <c r="B58" t="s">
        <v>28</v>
      </c>
      <c r="C58" t="s">
        <v>55</v>
      </c>
    </row>
    <row r="60" spans="2:3" x14ac:dyDescent="0.25">
      <c r="B60" s="33" t="s">
        <v>56</v>
      </c>
      <c r="C60" s="33"/>
    </row>
    <row r="61" spans="2:3" x14ac:dyDescent="0.25">
      <c r="B61" t="s">
        <v>24</v>
      </c>
      <c r="C61" t="s">
        <v>25</v>
      </c>
    </row>
    <row r="62" spans="2:3" x14ac:dyDescent="0.25">
      <c r="B62" t="s">
        <v>26</v>
      </c>
      <c r="C62" t="s">
        <v>57</v>
      </c>
    </row>
    <row r="63" spans="2:3" x14ac:dyDescent="0.25">
      <c r="B63" t="s">
        <v>28</v>
      </c>
      <c r="C63" t="s">
        <v>58</v>
      </c>
    </row>
    <row r="65" spans="1:4" x14ac:dyDescent="0.25">
      <c r="B65" s="33" t="s">
        <v>59</v>
      </c>
      <c r="C65" s="33"/>
    </row>
    <row r="66" spans="1:4" x14ac:dyDescent="0.25">
      <c r="B66" t="s">
        <v>24</v>
      </c>
      <c r="C66" t="s">
        <v>25</v>
      </c>
    </row>
    <row r="67" spans="1:4" x14ac:dyDescent="0.25">
      <c r="B67" t="s">
        <v>26</v>
      </c>
      <c r="C67" t="s">
        <v>60</v>
      </c>
    </row>
    <row r="68" spans="1:4" x14ac:dyDescent="0.25">
      <c r="B68" t="s">
        <v>28</v>
      </c>
      <c r="C68" t="s">
        <v>61</v>
      </c>
    </row>
    <row r="70" spans="1:4" x14ac:dyDescent="0.25">
      <c r="B70" s="33" t="s">
        <v>62</v>
      </c>
      <c r="C70" s="33"/>
    </row>
    <row r="71" spans="1:4" x14ac:dyDescent="0.25">
      <c r="B71" t="s">
        <v>24</v>
      </c>
      <c r="C71" t="s">
        <v>25</v>
      </c>
    </row>
    <row r="72" spans="1:4" x14ac:dyDescent="0.25">
      <c r="B72" t="s">
        <v>26</v>
      </c>
      <c r="C72" t="s">
        <v>63</v>
      </c>
    </row>
    <row r="73" spans="1:4" x14ac:dyDescent="0.25">
      <c r="B73" t="s">
        <v>28</v>
      </c>
      <c r="C73" t="s">
        <v>64</v>
      </c>
    </row>
    <row r="75" spans="1:4" x14ac:dyDescent="0.25">
      <c r="B75" s="33" t="s">
        <v>65</v>
      </c>
      <c r="C75" s="33"/>
    </row>
    <row r="76" spans="1:4" x14ac:dyDescent="0.25">
      <c r="B76" t="s">
        <v>24</v>
      </c>
      <c r="C76" t="s">
        <v>25</v>
      </c>
    </row>
    <row r="77" spans="1:4" x14ac:dyDescent="0.25">
      <c r="B77" t="s">
        <v>26</v>
      </c>
      <c r="C77" t="s">
        <v>261</v>
      </c>
    </row>
    <row r="78" spans="1:4" x14ac:dyDescent="0.25">
      <c r="B78" t="s">
        <v>28</v>
      </c>
      <c r="C78" t="s">
        <v>66</v>
      </c>
    </row>
    <row r="80" spans="1:4" ht="30.75" customHeight="1" x14ac:dyDescent="0.25">
      <c r="A80" s="85" t="s">
        <v>67</v>
      </c>
      <c r="B80" s="85"/>
      <c r="C80" s="85"/>
      <c r="D80" s="85"/>
    </row>
    <row r="81" spans="2:4" x14ac:dyDescent="0.25">
      <c r="D81" s="46" t="s">
        <v>68</v>
      </c>
    </row>
    <row r="82" spans="2:4" x14ac:dyDescent="0.25">
      <c r="B82" s="33" t="s">
        <v>69</v>
      </c>
      <c r="C82" s="44"/>
      <c r="D82" s="45">
        <v>1</v>
      </c>
    </row>
    <row r="83" spans="2:4" x14ac:dyDescent="0.25">
      <c r="B83" t="s">
        <v>24</v>
      </c>
      <c r="C83" t="s">
        <v>25</v>
      </c>
    </row>
    <row r="84" spans="2:4" x14ac:dyDescent="0.25">
      <c r="B84" t="s">
        <v>26</v>
      </c>
      <c r="C84" t="s">
        <v>70</v>
      </c>
    </row>
    <row r="85" spans="2:4" x14ac:dyDescent="0.25">
      <c r="B85" t="s">
        <v>28</v>
      </c>
      <c r="C85" t="s">
        <v>71</v>
      </c>
    </row>
    <row r="87" spans="2:4" x14ac:dyDescent="0.25">
      <c r="B87" s="33" t="s">
        <v>72</v>
      </c>
      <c r="C87" s="44"/>
      <c r="D87" s="45">
        <v>3</v>
      </c>
    </row>
    <row r="88" spans="2:4" x14ac:dyDescent="0.25">
      <c r="B88" t="s">
        <v>24</v>
      </c>
      <c r="C88" t="s">
        <v>25</v>
      </c>
    </row>
    <row r="89" spans="2:4" x14ac:dyDescent="0.25">
      <c r="B89" t="s">
        <v>26</v>
      </c>
      <c r="C89" t="s">
        <v>73</v>
      </c>
    </row>
    <row r="90" spans="2:4" x14ac:dyDescent="0.25">
      <c r="B90" t="s">
        <v>28</v>
      </c>
      <c r="C90" t="s">
        <v>74</v>
      </c>
    </row>
    <row r="92" spans="2:4" x14ac:dyDescent="0.25">
      <c r="B92" s="33" t="s">
        <v>75</v>
      </c>
      <c r="C92" s="44"/>
      <c r="D92" s="45">
        <v>1</v>
      </c>
    </row>
    <row r="93" spans="2:4" x14ac:dyDescent="0.25">
      <c r="B93" t="s">
        <v>24</v>
      </c>
      <c r="C93" t="s">
        <v>25</v>
      </c>
    </row>
    <row r="94" spans="2:4" x14ac:dyDescent="0.25">
      <c r="B94" t="s">
        <v>26</v>
      </c>
      <c r="C94" t="s">
        <v>76</v>
      </c>
    </row>
    <row r="95" spans="2:4" x14ac:dyDescent="0.25">
      <c r="B95" t="s">
        <v>28</v>
      </c>
      <c r="C95" t="s">
        <v>262</v>
      </c>
    </row>
    <row r="97" spans="2:4" x14ac:dyDescent="0.25">
      <c r="B97" s="33" t="s">
        <v>77</v>
      </c>
      <c r="C97" s="44"/>
      <c r="D97" s="45">
        <v>0</v>
      </c>
    </row>
    <row r="98" spans="2:4" x14ac:dyDescent="0.25">
      <c r="B98" t="s">
        <v>24</v>
      </c>
      <c r="C98" t="s">
        <v>25</v>
      </c>
    </row>
    <row r="99" spans="2:4" x14ac:dyDescent="0.25">
      <c r="B99" t="s">
        <v>26</v>
      </c>
      <c r="C99" t="s">
        <v>78</v>
      </c>
    </row>
    <row r="100" spans="2:4" x14ac:dyDescent="0.25">
      <c r="B100" t="s">
        <v>28</v>
      </c>
      <c r="C100" t="s">
        <v>79</v>
      </c>
    </row>
    <row r="102" spans="2:4" x14ac:dyDescent="0.25">
      <c r="B102" s="33" t="s">
        <v>80</v>
      </c>
      <c r="C102" s="44"/>
      <c r="D102" s="45">
        <v>3</v>
      </c>
    </row>
    <row r="103" spans="2:4" x14ac:dyDescent="0.25">
      <c r="B103" t="s">
        <v>24</v>
      </c>
      <c r="C103" t="s">
        <v>25</v>
      </c>
    </row>
    <row r="104" spans="2:4" x14ac:dyDescent="0.25">
      <c r="B104" t="s">
        <v>26</v>
      </c>
      <c r="C104" t="s">
        <v>81</v>
      </c>
    </row>
    <row r="105" spans="2:4" x14ac:dyDescent="0.25">
      <c r="B105" t="s">
        <v>28</v>
      </c>
      <c r="C105" t="s">
        <v>82</v>
      </c>
    </row>
    <row r="107" spans="2:4" x14ac:dyDescent="0.25">
      <c r="B107" s="33" t="s">
        <v>83</v>
      </c>
      <c r="C107" s="44"/>
      <c r="D107" s="45">
        <v>4</v>
      </c>
    </row>
    <row r="108" spans="2:4" x14ac:dyDescent="0.25">
      <c r="B108" t="s">
        <v>24</v>
      </c>
      <c r="C108" t="s">
        <v>25</v>
      </c>
    </row>
    <row r="109" spans="2:4" x14ac:dyDescent="0.25">
      <c r="B109" t="s">
        <v>26</v>
      </c>
      <c r="C109" t="s">
        <v>84</v>
      </c>
    </row>
    <row r="110" spans="2:4" x14ac:dyDescent="0.25">
      <c r="B110" t="s">
        <v>28</v>
      </c>
      <c r="C110" t="s">
        <v>85</v>
      </c>
    </row>
  </sheetData>
  <mergeCells count="6">
    <mergeCell ref="A80:D80"/>
    <mergeCell ref="B5:C5"/>
    <mergeCell ref="B6:C6"/>
    <mergeCell ref="B3:C3"/>
    <mergeCell ref="B4:C4"/>
    <mergeCell ref="B7:C7"/>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CD9426-B068-4326-B516-5AC00C416490}">
  <dimension ref="B1:J33"/>
  <sheetViews>
    <sheetView workbookViewId="0"/>
  </sheetViews>
  <sheetFormatPr defaultRowHeight="15" x14ac:dyDescent="0.25"/>
  <cols>
    <col min="1" max="1" width="1.5703125" customWidth="1"/>
    <col min="3" max="3" width="1.28515625" customWidth="1"/>
    <col min="4" max="4" width="21.42578125" customWidth="1"/>
    <col min="5" max="5" width="6.140625" customWidth="1"/>
    <col min="6" max="6" width="5.28515625" bestFit="1" customWidth="1"/>
    <col min="7" max="7" width="6.42578125" customWidth="1"/>
    <col min="8" max="8" width="25.5703125" customWidth="1"/>
    <col min="9" max="9" width="74.85546875" customWidth="1"/>
    <col min="10" max="10" width="77" customWidth="1"/>
  </cols>
  <sheetData>
    <row r="1" spans="2:10" ht="4.5" customHeight="1" x14ac:dyDescent="0.25"/>
    <row r="2" spans="2:10" x14ac:dyDescent="0.25">
      <c r="B2" s="88" t="s">
        <v>86</v>
      </c>
      <c r="C2" s="88"/>
      <c r="D2" s="88"/>
      <c r="E2" s="88"/>
      <c r="F2" s="88"/>
      <c r="G2" s="88"/>
      <c r="H2" s="88"/>
      <c r="I2" s="88"/>
      <c r="J2" s="88"/>
    </row>
    <row r="3" spans="2:10" x14ac:dyDescent="0.25">
      <c r="B3" s="88"/>
      <c r="C3" s="88"/>
      <c r="D3" s="88"/>
      <c r="E3" s="88"/>
      <c r="F3" s="88"/>
      <c r="G3" s="88"/>
      <c r="H3" s="88"/>
      <c r="I3" s="88"/>
      <c r="J3" s="88"/>
    </row>
    <row r="4" spans="2:10" ht="3.75" customHeight="1" x14ac:dyDescent="0.25">
      <c r="B4" s="4"/>
      <c r="C4" s="4"/>
      <c r="D4" s="4"/>
      <c r="E4" s="4"/>
      <c r="F4" s="4"/>
      <c r="G4" s="4"/>
      <c r="H4" s="4"/>
      <c r="I4" s="4"/>
      <c r="J4" s="4"/>
    </row>
    <row r="5" spans="2:10" x14ac:dyDescent="0.25">
      <c r="B5" s="20" t="s">
        <v>87</v>
      </c>
      <c r="C5" s="20" t="s">
        <v>88</v>
      </c>
      <c r="D5" s="20" t="s">
        <v>89</v>
      </c>
      <c r="E5" s="20" t="s">
        <v>90</v>
      </c>
      <c r="F5" s="20" t="s">
        <v>91</v>
      </c>
      <c r="G5" s="20" t="s">
        <v>92</v>
      </c>
      <c r="H5" s="20" t="s">
        <v>93</v>
      </c>
      <c r="I5" s="20" t="s">
        <v>94</v>
      </c>
      <c r="J5" s="20" t="s">
        <v>95</v>
      </c>
    </row>
    <row r="6" spans="2:10" x14ac:dyDescent="0.25">
      <c r="B6" s="21">
        <v>1</v>
      </c>
      <c r="C6" s="21" t="s">
        <v>88</v>
      </c>
      <c r="D6" s="21" t="s">
        <v>96</v>
      </c>
      <c r="E6" s="34" t="s">
        <v>97</v>
      </c>
      <c r="F6" s="21" t="s">
        <v>263</v>
      </c>
      <c r="G6" s="42" t="s">
        <v>267</v>
      </c>
      <c r="H6" s="21" t="s">
        <v>99</v>
      </c>
      <c r="I6" s="21" t="s">
        <v>100</v>
      </c>
      <c r="J6" s="22" t="s">
        <v>101</v>
      </c>
    </row>
    <row r="7" spans="2:10" x14ac:dyDescent="0.25">
      <c r="B7" s="21" t="s">
        <v>88</v>
      </c>
      <c r="C7" s="21" t="s">
        <v>88</v>
      </c>
      <c r="D7" s="21" t="s">
        <v>102</v>
      </c>
      <c r="E7" s="34" t="s">
        <v>97</v>
      </c>
      <c r="F7" s="21" t="s">
        <v>263</v>
      </c>
      <c r="G7" s="21">
        <v>3</v>
      </c>
      <c r="H7" s="21" t="s">
        <v>103</v>
      </c>
      <c r="I7" s="21" t="s">
        <v>104</v>
      </c>
      <c r="J7" s="22" t="s">
        <v>105</v>
      </c>
    </row>
    <row r="8" spans="2:10" x14ac:dyDescent="0.25">
      <c r="B8" s="23">
        <v>2</v>
      </c>
      <c r="C8" s="23" t="s">
        <v>88</v>
      </c>
      <c r="D8" s="23" t="s">
        <v>102</v>
      </c>
      <c r="E8" s="35" t="s">
        <v>97</v>
      </c>
      <c r="F8" s="23" t="s">
        <v>263</v>
      </c>
      <c r="G8" s="23">
        <v>3</v>
      </c>
      <c r="H8" s="23" t="s">
        <v>106</v>
      </c>
      <c r="I8" s="23" t="s">
        <v>107</v>
      </c>
      <c r="J8" s="24" t="s">
        <v>108</v>
      </c>
    </row>
    <row r="9" spans="2:10" x14ac:dyDescent="0.25">
      <c r="B9" s="21">
        <v>3</v>
      </c>
      <c r="C9" s="25" t="s">
        <v>88</v>
      </c>
      <c r="D9" s="21" t="s">
        <v>102</v>
      </c>
      <c r="E9" s="36" t="s">
        <v>97</v>
      </c>
      <c r="F9" s="21" t="s">
        <v>263</v>
      </c>
      <c r="G9" s="21">
        <v>3</v>
      </c>
      <c r="H9" s="21" t="s">
        <v>109</v>
      </c>
      <c r="I9" s="21" t="s">
        <v>110</v>
      </c>
      <c r="J9" s="22" t="s">
        <v>111</v>
      </c>
    </row>
    <row r="10" spans="2:10" x14ac:dyDescent="0.25">
      <c r="B10" s="26">
        <v>4</v>
      </c>
      <c r="C10" s="23" t="s">
        <v>88</v>
      </c>
      <c r="D10" s="23" t="s">
        <v>130</v>
      </c>
      <c r="E10" s="35" t="s">
        <v>97</v>
      </c>
      <c r="F10" s="23" t="s">
        <v>265</v>
      </c>
      <c r="G10" s="23">
        <v>1</v>
      </c>
      <c r="H10" s="23" t="s">
        <v>113</v>
      </c>
      <c r="I10" s="23" t="s">
        <v>114</v>
      </c>
      <c r="J10" s="24" t="s">
        <v>115</v>
      </c>
    </row>
    <row r="11" spans="2:10" x14ac:dyDescent="0.25">
      <c r="B11" s="21">
        <v>5</v>
      </c>
      <c r="C11" s="21" t="s">
        <v>88</v>
      </c>
      <c r="D11" s="21" t="s">
        <v>102</v>
      </c>
      <c r="E11" s="36" t="s">
        <v>97</v>
      </c>
      <c r="F11" s="21" t="s">
        <v>263</v>
      </c>
      <c r="G11" s="21">
        <v>3</v>
      </c>
      <c r="H11" s="21" t="s">
        <v>116</v>
      </c>
      <c r="I11" s="21" t="s">
        <v>117</v>
      </c>
      <c r="J11" s="22" t="s">
        <v>118</v>
      </c>
    </row>
    <row r="12" spans="2:10" x14ac:dyDescent="0.25">
      <c r="B12" s="23">
        <v>6</v>
      </c>
      <c r="C12" s="23" t="s">
        <v>88</v>
      </c>
      <c r="D12" s="23" t="s">
        <v>102</v>
      </c>
      <c r="E12" s="35" t="s">
        <v>97</v>
      </c>
      <c r="F12" s="23" t="s">
        <v>263</v>
      </c>
      <c r="G12" s="23">
        <v>3</v>
      </c>
      <c r="H12" s="23" t="s">
        <v>119</v>
      </c>
      <c r="I12" s="23" t="s">
        <v>120</v>
      </c>
      <c r="J12" s="24" t="s">
        <v>121</v>
      </c>
    </row>
    <row r="13" spans="2:10" x14ac:dyDescent="0.25">
      <c r="B13" s="21">
        <v>7</v>
      </c>
      <c r="C13" s="25" t="s">
        <v>88</v>
      </c>
      <c r="D13" s="21" t="s">
        <v>122</v>
      </c>
      <c r="E13" s="34" t="s">
        <v>97</v>
      </c>
      <c r="F13" s="21" t="s">
        <v>266</v>
      </c>
      <c r="G13" s="42" t="s">
        <v>267</v>
      </c>
      <c r="H13" s="21" t="s">
        <v>123</v>
      </c>
      <c r="I13" s="21" t="s">
        <v>268</v>
      </c>
      <c r="J13" s="22" t="s">
        <v>269</v>
      </c>
    </row>
    <row r="14" spans="2:10" x14ac:dyDescent="0.25">
      <c r="B14" s="25" t="s">
        <v>88</v>
      </c>
      <c r="C14" s="21" t="s">
        <v>88</v>
      </c>
      <c r="D14" s="21" t="s">
        <v>112</v>
      </c>
      <c r="E14" s="36" t="s">
        <v>97</v>
      </c>
      <c r="F14" s="139" t="s">
        <v>270</v>
      </c>
      <c r="G14" s="43" t="s">
        <v>124</v>
      </c>
      <c r="H14" s="21" t="s">
        <v>125</v>
      </c>
      <c r="I14" s="21" t="s">
        <v>126</v>
      </c>
      <c r="J14" s="22" t="s">
        <v>127</v>
      </c>
    </row>
    <row r="15" spans="2:10" x14ac:dyDescent="0.25">
      <c r="B15" s="23">
        <v>8</v>
      </c>
      <c r="C15" s="23" t="s">
        <v>88</v>
      </c>
      <c r="D15" s="26" t="s">
        <v>128</v>
      </c>
      <c r="E15" s="35"/>
      <c r="F15" s="23" t="s">
        <v>88</v>
      </c>
      <c r="G15" s="23" t="s">
        <v>88</v>
      </c>
      <c r="H15" s="23" t="s">
        <v>88</v>
      </c>
      <c r="I15" s="23" t="s">
        <v>273</v>
      </c>
      <c r="J15" s="24" t="s">
        <v>88</v>
      </c>
    </row>
    <row r="16" spans="2:10" x14ac:dyDescent="0.25">
      <c r="B16" s="21">
        <v>9</v>
      </c>
      <c r="C16" s="25" t="s">
        <v>88</v>
      </c>
      <c r="D16" s="21" t="s">
        <v>129</v>
      </c>
      <c r="E16" s="36"/>
      <c r="F16" s="25" t="s">
        <v>88</v>
      </c>
      <c r="G16" s="25" t="s">
        <v>88</v>
      </c>
      <c r="H16" s="21" t="s">
        <v>88</v>
      </c>
      <c r="I16" s="21" t="s">
        <v>272</v>
      </c>
      <c r="J16" s="22" t="s">
        <v>271</v>
      </c>
    </row>
    <row r="17" spans="2:10" x14ac:dyDescent="0.25">
      <c r="B17" s="26">
        <v>10</v>
      </c>
      <c r="C17" s="26" t="s">
        <v>88</v>
      </c>
      <c r="D17" s="23" t="s">
        <v>130</v>
      </c>
      <c r="E17" s="35" t="s">
        <v>97</v>
      </c>
      <c r="F17" s="140" t="s">
        <v>265</v>
      </c>
      <c r="G17" s="23">
        <v>1</v>
      </c>
      <c r="H17" s="23" t="s">
        <v>131</v>
      </c>
      <c r="I17" s="23" t="s">
        <v>132</v>
      </c>
      <c r="J17" s="24" t="s">
        <v>133</v>
      </c>
    </row>
    <row r="18" spans="2:10" x14ac:dyDescent="0.25">
      <c r="B18" s="23" t="s">
        <v>88</v>
      </c>
      <c r="C18" s="23" t="s">
        <v>88</v>
      </c>
      <c r="D18" s="70"/>
      <c r="E18" s="35"/>
      <c r="F18" s="23" t="s">
        <v>88</v>
      </c>
      <c r="G18" s="23" t="s">
        <v>88</v>
      </c>
      <c r="H18" s="23" t="s">
        <v>134</v>
      </c>
      <c r="I18" s="23" t="s">
        <v>135</v>
      </c>
      <c r="J18" s="24" t="s">
        <v>136</v>
      </c>
    </row>
    <row r="19" spans="2:10" x14ac:dyDescent="0.25">
      <c r="B19" s="71">
        <v>11</v>
      </c>
      <c r="C19" s="71" t="s">
        <v>88</v>
      </c>
      <c r="D19" s="71" t="s">
        <v>102</v>
      </c>
      <c r="E19" s="72" t="s">
        <v>97</v>
      </c>
      <c r="F19" s="71">
        <v>3</v>
      </c>
      <c r="G19" s="71">
        <v>4</v>
      </c>
      <c r="H19" s="71" t="s">
        <v>123</v>
      </c>
      <c r="I19" s="71" t="s">
        <v>137</v>
      </c>
      <c r="J19" s="73" t="s">
        <v>138</v>
      </c>
    </row>
    <row r="20" spans="2:10" x14ac:dyDescent="0.25">
      <c r="B20" s="71"/>
      <c r="C20" s="71"/>
      <c r="D20" s="71" t="s">
        <v>139</v>
      </c>
      <c r="E20" s="72" t="s">
        <v>97</v>
      </c>
      <c r="F20" s="71" t="s">
        <v>264</v>
      </c>
      <c r="G20" s="71">
        <v>1</v>
      </c>
      <c r="H20" s="71" t="s">
        <v>140</v>
      </c>
      <c r="I20" s="71" t="s">
        <v>141</v>
      </c>
      <c r="J20" s="73" t="s">
        <v>142</v>
      </c>
    </row>
    <row r="21" spans="2:10" x14ac:dyDescent="0.25">
      <c r="B21" s="74">
        <v>12</v>
      </c>
      <c r="C21" s="74" t="s">
        <v>88</v>
      </c>
      <c r="D21" s="74" t="s">
        <v>102</v>
      </c>
      <c r="E21" s="75" t="s">
        <v>97</v>
      </c>
      <c r="F21" s="74">
        <v>3</v>
      </c>
      <c r="G21" s="74">
        <v>4</v>
      </c>
      <c r="H21" s="74" t="s">
        <v>143</v>
      </c>
      <c r="I21" s="74" t="s">
        <v>144</v>
      </c>
      <c r="J21" s="76" t="s">
        <v>145</v>
      </c>
    </row>
    <row r="22" spans="2:10" x14ac:dyDescent="0.25">
      <c r="B22" s="71">
        <v>13</v>
      </c>
      <c r="C22" s="77" t="s">
        <v>88</v>
      </c>
      <c r="D22" s="71" t="s">
        <v>102</v>
      </c>
      <c r="E22" s="72" t="s">
        <v>97</v>
      </c>
      <c r="F22" s="71">
        <v>3</v>
      </c>
      <c r="G22" s="71">
        <v>4</v>
      </c>
      <c r="H22" s="71" t="s">
        <v>146</v>
      </c>
      <c r="I22" s="71" t="s">
        <v>147</v>
      </c>
      <c r="J22" s="73" t="s">
        <v>148</v>
      </c>
    </row>
    <row r="23" spans="2:10" x14ac:dyDescent="0.25">
      <c r="B23" s="74">
        <v>14</v>
      </c>
      <c r="C23" s="74" t="s">
        <v>88</v>
      </c>
      <c r="D23" s="74" t="s">
        <v>149</v>
      </c>
      <c r="E23" s="75" t="s">
        <v>97</v>
      </c>
      <c r="F23" s="78" t="s">
        <v>124</v>
      </c>
      <c r="G23" s="78" t="s">
        <v>124</v>
      </c>
      <c r="H23" s="74" t="s">
        <v>150</v>
      </c>
      <c r="I23" s="74" t="s">
        <v>151</v>
      </c>
      <c r="J23" s="76" t="s">
        <v>152</v>
      </c>
    </row>
    <row r="24" spans="2:10" x14ac:dyDescent="0.25">
      <c r="B24" s="71">
        <v>15</v>
      </c>
      <c r="C24" s="71" t="s">
        <v>88</v>
      </c>
      <c r="D24" s="71" t="s">
        <v>102</v>
      </c>
      <c r="E24" s="72" t="s">
        <v>97</v>
      </c>
      <c r="F24" s="71">
        <v>3</v>
      </c>
      <c r="G24" s="71">
        <v>4</v>
      </c>
      <c r="H24" s="71" t="s">
        <v>153</v>
      </c>
      <c r="I24" s="71" t="s">
        <v>154</v>
      </c>
      <c r="J24" s="73" t="s">
        <v>155</v>
      </c>
    </row>
    <row r="25" spans="2:10" x14ac:dyDescent="0.25">
      <c r="B25" s="74">
        <v>16</v>
      </c>
      <c r="C25" s="74" t="s">
        <v>88</v>
      </c>
      <c r="D25" s="74" t="s">
        <v>102</v>
      </c>
      <c r="E25" s="75" t="s">
        <v>97</v>
      </c>
      <c r="F25" s="74">
        <v>1</v>
      </c>
      <c r="G25" s="74">
        <v>1</v>
      </c>
      <c r="H25" s="74" t="s">
        <v>156</v>
      </c>
      <c r="I25" s="74" t="s">
        <v>157</v>
      </c>
      <c r="J25" s="76" t="s">
        <v>158</v>
      </c>
    </row>
    <row r="26" spans="2:10" x14ac:dyDescent="0.25">
      <c r="B26" s="77">
        <v>17</v>
      </c>
      <c r="C26" s="77" t="s">
        <v>88</v>
      </c>
      <c r="D26" s="71" t="s">
        <v>159</v>
      </c>
      <c r="E26" s="72" t="s">
        <v>97</v>
      </c>
      <c r="F26" s="71">
        <v>3</v>
      </c>
      <c r="G26" s="79" t="s">
        <v>98</v>
      </c>
      <c r="H26" s="71" t="s">
        <v>123</v>
      </c>
      <c r="I26" s="71" t="s">
        <v>160</v>
      </c>
      <c r="J26" s="73" t="s">
        <v>161</v>
      </c>
    </row>
    <row r="27" spans="2:10" x14ac:dyDescent="0.25">
      <c r="B27" s="77"/>
      <c r="C27" s="77"/>
      <c r="D27" s="80" t="s">
        <v>162</v>
      </c>
      <c r="E27" s="72"/>
      <c r="F27" s="71"/>
      <c r="G27" s="71"/>
      <c r="H27" s="71" t="s">
        <v>163</v>
      </c>
      <c r="I27" s="71"/>
      <c r="J27" s="73" t="s">
        <v>164</v>
      </c>
    </row>
    <row r="28" spans="2:10" x14ac:dyDescent="0.25">
      <c r="B28" s="87" t="s">
        <v>165</v>
      </c>
      <c r="C28" s="87"/>
      <c r="D28" s="87"/>
      <c r="E28" s="87"/>
      <c r="F28" s="87"/>
      <c r="G28" s="87"/>
      <c r="H28" s="87"/>
      <c r="I28" s="87"/>
      <c r="J28" s="87"/>
    </row>
    <row r="29" spans="2:10" x14ac:dyDescent="0.25">
      <c r="B29" s="81">
        <v>18</v>
      </c>
      <c r="C29" s="81" t="s">
        <v>88</v>
      </c>
      <c r="D29" s="81" t="s">
        <v>139</v>
      </c>
      <c r="E29" s="75" t="s">
        <v>97</v>
      </c>
      <c r="F29" s="81">
        <v>1</v>
      </c>
      <c r="G29" s="81">
        <v>1</v>
      </c>
      <c r="H29" s="81" t="s">
        <v>163</v>
      </c>
      <c r="I29" s="81"/>
      <c r="J29" s="82" t="s">
        <v>166</v>
      </c>
    </row>
    <row r="30" spans="2:10" x14ac:dyDescent="0.25">
      <c r="B30" s="21">
        <v>19</v>
      </c>
      <c r="C30" s="21" t="s">
        <v>88</v>
      </c>
      <c r="D30" s="55" t="s">
        <v>167</v>
      </c>
      <c r="E30" s="56"/>
      <c r="F30" s="55"/>
      <c r="G30" s="55"/>
      <c r="H30" s="55"/>
      <c r="I30" s="21"/>
      <c r="J30" s="22"/>
    </row>
    <row r="31" spans="2:10" x14ac:dyDescent="0.25">
      <c r="B31" s="29">
        <v>20</v>
      </c>
      <c r="C31" s="30" t="s">
        <v>88</v>
      </c>
      <c r="D31" s="58" t="s">
        <v>168</v>
      </c>
      <c r="E31" s="57" t="s">
        <v>97</v>
      </c>
      <c r="F31" s="58">
        <v>1</v>
      </c>
      <c r="G31" s="59" t="s">
        <v>169</v>
      </c>
      <c r="H31" s="58" t="s">
        <v>170</v>
      </c>
      <c r="I31" s="29"/>
      <c r="J31" s="4"/>
    </row>
    <row r="32" spans="2:10" x14ac:dyDescent="0.25">
      <c r="I32" t="s">
        <v>274</v>
      </c>
    </row>
    <row r="33" spans="9:9" x14ac:dyDescent="0.25">
      <c r="I33" t="s">
        <v>171</v>
      </c>
    </row>
  </sheetData>
  <mergeCells count="3">
    <mergeCell ref="B28:J28"/>
    <mergeCell ref="B2:J2"/>
    <mergeCell ref="B3:J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83C657-ED57-40E0-B9E0-2F29E06916E2}">
  <dimension ref="B1:E34"/>
  <sheetViews>
    <sheetView workbookViewId="0"/>
  </sheetViews>
  <sheetFormatPr defaultRowHeight="15" x14ac:dyDescent="0.25"/>
  <cols>
    <col min="1" max="1" width="1" customWidth="1"/>
    <col min="2" max="2" width="40.140625" style="5" customWidth="1"/>
    <col min="3" max="3" width="33.85546875" style="6" customWidth="1"/>
    <col min="4" max="4" width="10.85546875" style="5" bestFit="1" customWidth="1"/>
    <col min="5" max="5" width="100.5703125" style="6" customWidth="1"/>
  </cols>
  <sheetData>
    <row r="1" spans="2:5" ht="6" customHeight="1" x14ac:dyDescent="0.25">
      <c r="B1"/>
      <c r="C1"/>
      <c r="D1"/>
      <c r="E1"/>
    </row>
    <row r="2" spans="2:5" x14ac:dyDescent="0.25">
      <c r="B2" s="3" t="s">
        <v>172</v>
      </c>
      <c r="C2" s="10"/>
      <c r="D2" s="11"/>
      <c r="E2"/>
    </row>
    <row r="3" spans="2:5" x14ac:dyDescent="0.25">
      <c r="B3" s="84" t="s">
        <v>173</v>
      </c>
      <c r="C3" s="84"/>
      <c r="D3" s="84"/>
      <c r="E3" s="84"/>
    </row>
    <row r="4" spans="2:5" x14ac:dyDescent="0.25">
      <c r="B4" s="84"/>
      <c r="C4" s="84"/>
      <c r="D4" s="84"/>
      <c r="E4" s="84"/>
    </row>
    <row r="5" spans="2:5" ht="29.25" customHeight="1" x14ac:dyDescent="0.25">
      <c r="B5" s="84"/>
      <c r="C5" s="84"/>
      <c r="D5" s="84"/>
      <c r="E5" s="84"/>
    </row>
    <row r="6" spans="2:5" x14ac:dyDescent="0.25">
      <c r="B6" s="86" t="s">
        <v>174</v>
      </c>
      <c r="C6" s="86"/>
      <c r="D6" s="86"/>
      <c r="E6" s="86"/>
    </row>
    <row r="8" spans="2:5" x14ac:dyDescent="0.25">
      <c r="B8" s="19" t="s">
        <v>175</v>
      </c>
      <c r="C8" s="17" t="s">
        <v>176</v>
      </c>
      <c r="D8" s="18" t="s">
        <v>177</v>
      </c>
      <c r="E8" s="17" t="s">
        <v>178</v>
      </c>
    </row>
    <row r="9" spans="2:5" x14ac:dyDescent="0.25">
      <c r="B9" s="93" t="s">
        <v>179</v>
      </c>
      <c r="C9" s="94" t="s">
        <v>180</v>
      </c>
      <c r="D9" s="14">
        <v>20</v>
      </c>
      <c r="E9" s="15" t="s">
        <v>181</v>
      </c>
    </row>
    <row r="10" spans="2:5" x14ac:dyDescent="0.25">
      <c r="B10" s="93"/>
      <c r="C10" s="95"/>
      <c r="D10" s="14"/>
      <c r="E10" s="39" t="s">
        <v>182</v>
      </c>
    </row>
    <row r="11" spans="2:5" x14ac:dyDescent="0.25">
      <c r="B11" s="93"/>
      <c r="C11" s="96"/>
      <c r="D11" s="14"/>
      <c r="E11" s="39" t="s">
        <v>183</v>
      </c>
    </row>
    <row r="12" spans="2:5" x14ac:dyDescent="0.25">
      <c r="B12" s="93"/>
      <c r="C12" s="97" t="s">
        <v>184</v>
      </c>
      <c r="D12" s="13">
        <v>20</v>
      </c>
      <c r="E12" s="12" t="s">
        <v>185</v>
      </c>
    </row>
    <row r="13" spans="2:5" x14ac:dyDescent="0.25">
      <c r="B13" s="93"/>
      <c r="C13" s="98"/>
      <c r="D13" s="13"/>
      <c r="E13" s="12" t="s">
        <v>186</v>
      </c>
    </row>
    <row r="14" spans="2:5" x14ac:dyDescent="0.25">
      <c r="B14" s="93"/>
      <c r="C14" s="98"/>
      <c r="D14" s="13"/>
      <c r="E14" s="40" t="s">
        <v>187</v>
      </c>
    </row>
    <row r="15" spans="2:5" x14ac:dyDescent="0.25">
      <c r="B15" s="93"/>
      <c r="C15" s="99" t="s">
        <v>188</v>
      </c>
      <c r="D15" s="14">
        <v>20</v>
      </c>
      <c r="E15" s="15" t="s">
        <v>189</v>
      </c>
    </row>
    <row r="16" spans="2:5" x14ac:dyDescent="0.25">
      <c r="B16" s="93"/>
      <c r="C16" s="90"/>
      <c r="D16" s="14"/>
      <c r="E16" s="16" t="s">
        <v>190</v>
      </c>
    </row>
    <row r="17" spans="2:5" x14ac:dyDescent="0.25">
      <c r="B17" s="93"/>
      <c r="C17" s="90"/>
      <c r="D17" s="14"/>
      <c r="E17" s="16" t="s">
        <v>191</v>
      </c>
    </row>
    <row r="18" spans="2:5" x14ac:dyDescent="0.25">
      <c r="B18" s="93"/>
      <c r="C18" s="91"/>
      <c r="D18" s="14"/>
      <c r="E18" s="16" t="s">
        <v>192</v>
      </c>
    </row>
    <row r="19" spans="2:5" x14ac:dyDescent="0.25">
      <c r="B19" s="93"/>
      <c r="C19" s="100" t="s">
        <v>193</v>
      </c>
      <c r="D19" s="13">
        <v>20</v>
      </c>
      <c r="E19" s="12" t="s">
        <v>194</v>
      </c>
    </row>
    <row r="20" spans="2:5" x14ac:dyDescent="0.25">
      <c r="B20" s="93"/>
      <c r="C20" s="101"/>
      <c r="D20" s="13"/>
      <c r="E20" s="12" t="s">
        <v>195</v>
      </c>
    </row>
    <row r="21" spans="2:5" x14ac:dyDescent="0.25">
      <c r="B21" s="93"/>
      <c r="C21" s="102"/>
      <c r="D21" s="13"/>
      <c r="E21" s="12"/>
    </row>
    <row r="22" spans="2:5" x14ac:dyDescent="0.25">
      <c r="B22" s="93"/>
      <c r="C22" s="89" t="s">
        <v>196</v>
      </c>
      <c r="D22" s="14">
        <v>20</v>
      </c>
      <c r="E22" s="15" t="s">
        <v>197</v>
      </c>
    </row>
    <row r="23" spans="2:5" x14ac:dyDescent="0.25">
      <c r="B23" s="93"/>
      <c r="C23" s="91"/>
      <c r="D23" s="14"/>
      <c r="E23" s="15" t="s">
        <v>198</v>
      </c>
    </row>
    <row r="25" spans="2:5" x14ac:dyDescent="0.25">
      <c r="B25" s="7" t="s">
        <v>199</v>
      </c>
      <c r="C25" s="8"/>
      <c r="D25" s="9">
        <f>SUM(D9:D24)</f>
        <v>100</v>
      </c>
    </row>
    <row r="27" spans="2:5" x14ac:dyDescent="0.25">
      <c r="C27" s="17" t="s">
        <v>200</v>
      </c>
      <c r="D27" s="18" t="s">
        <v>177</v>
      </c>
      <c r="E27" s="17" t="s">
        <v>178</v>
      </c>
    </row>
    <row r="28" spans="2:5" x14ac:dyDescent="0.25">
      <c r="C28" s="89" t="s">
        <v>201</v>
      </c>
      <c r="D28" s="14">
        <v>100</v>
      </c>
      <c r="E28" s="15" t="s">
        <v>202</v>
      </c>
    </row>
    <row r="29" spans="2:5" x14ac:dyDescent="0.25">
      <c r="C29" s="90"/>
      <c r="D29" s="14"/>
      <c r="E29" s="16" t="s">
        <v>203</v>
      </c>
    </row>
    <row r="30" spans="2:5" x14ac:dyDescent="0.25">
      <c r="C30" s="90"/>
      <c r="D30" s="14"/>
      <c r="E30" s="16" t="s">
        <v>204</v>
      </c>
    </row>
    <row r="31" spans="2:5" x14ac:dyDescent="0.25">
      <c r="C31" s="90"/>
      <c r="D31" s="14"/>
      <c r="E31" s="16" t="s">
        <v>205</v>
      </c>
    </row>
    <row r="32" spans="2:5" x14ac:dyDescent="0.25">
      <c r="C32" s="91"/>
      <c r="D32" s="14"/>
      <c r="E32" s="16" t="s">
        <v>206</v>
      </c>
    </row>
    <row r="33" spans="3:4" x14ac:dyDescent="0.25">
      <c r="C33" s="92"/>
      <c r="D33" s="38"/>
    </row>
    <row r="34" spans="3:4" x14ac:dyDescent="0.25">
      <c r="C34" s="92"/>
      <c r="D34" s="38"/>
    </row>
  </sheetData>
  <mergeCells count="10">
    <mergeCell ref="B3:E5"/>
    <mergeCell ref="B6:E6"/>
    <mergeCell ref="C28:C32"/>
    <mergeCell ref="C33:C34"/>
    <mergeCell ref="B9:B23"/>
    <mergeCell ref="C9:C11"/>
    <mergeCell ref="C12:C14"/>
    <mergeCell ref="C15:C18"/>
    <mergeCell ref="C19:C21"/>
    <mergeCell ref="C22:C23"/>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9EF870-E1EA-4C9B-A941-E2E5AF9C1962}">
  <dimension ref="B2:F38"/>
  <sheetViews>
    <sheetView workbookViewId="0"/>
  </sheetViews>
  <sheetFormatPr defaultRowHeight="15" x14ac:dyDescent="0.25"/>
  <cols>
    <col min="1" max="1" width="1.5703125" customWidth="1"/>
    <col min="2" max="2" width="25.28515625" customWidth="1"/>
    <col min="3" max="3" width="13" customWidth="1"/>
    <col min="4" max="4" width="11.28515625" customWidth="1"/>
    <col min="5" max="5" width="70.28515625" customWidth="1"/>
    <col min="6" max="6" width="101.85546875" customWidth="1"/>
  </cols>
  <sheetData>
    <row r="2" spans="2:6" x14ac:dyDescent="0.25">
      <c r="B2" s="28" t="s">
        <v>207</v>
      </c>
      <c r="F2" s="61" t="s">
        <v>208</v>
      </c>
    </row>
    <row r="3" spans="2:6" x14ac:dyDescent="0.25">
      <c r="F3" s="61" t="s">
        <v>209</v>
      </c>
    </row>
    <row r="4" spans="2:6" x14ac:dyDescent="0.25">
      <c r="B4" s="17" t="s">
        <v>176</v>
      </c>
      <c r="C4" s="18" t="s">
        <v>177</v>
      </c>
      <c r="D4" s="65" t="s">
        <v>210</v>
      </c>
      <c r="E4" s="17" t="s">
        <v>211</v>
      </c>
      <c r="F4" s="17" t="s">
        <v>212</v>
      </c>
    </row>
    <row r="5" spans="2:6" x14ac:dyDescent="0.25">
      <c r="B5" s="119" t="s">
        <v>180</v>
      </c>
      <c r="C5" s="103">
        <v>20</v>
      </c>
      <c r="D5" s="103">
        <v>7</v>
      </c>
      <c r="E5" s="15" t="s">
        <v>181</v>
      </c>
    </row>
    <row r="6" spans="2:6" x14ac:dyDescent="0.25">
      <c r="B6" s="120"/>
      <c r="C6" s="118"/>
      <c r="D6" s="118"/>
      <c r="E6" s="39" t="s">
        <v>182</v>
      </c>
    </row>
    <row r="7" spans="2:6" x14ac:dyDescent="0.25">
      <c r="B7" s="121"/>
      <c r="C7" s="104"/>
      <c r="D7" s="104"/>
      <c r="E7" s="39" t="s">
        <v>183</v>
      </c>
    </row>
    <row r="8" spans="2:6" x14ac:dyDescent="0.25">
      <c r="B8" s="122" t="s">
        <v>184</v>
      </c>
      <c r="C8" s="106">
        <v>20</v>
      </c>
      <c r="D8" s="106">
        <v>7</v>
      </c>
      <c r="E8" s="12" t="s">
        <v>185</v>
      </c>
    </row>
    <row r="9" spans="2:6" x14ac:dyDescent="0.25">
      <c r="B9" s="123"/>
      <c r="C9" s="107"/>
      <c r="D9" s="107"/>
      <c r="E9" s="12" t="s">
        <v>186</v>
      </c>
    </row>
    <row r="10" spans="2:6" x14ac:dyDescent="0.25">
      <c r="B10" s="123"/>
      <c r="C10" s="108"/>
      <c r="D10" s="108"/>
      <c r="E10" s="40" t="s">
        <v>187</v>
      </c>
    </row>
    <row r="11" spans="2:6" ht="30" x14ac:dyDescent="0.25">
      <c r="B11" s="124" t="s">
        <v>188</v>
      </c>
      <c r="C11" s="103">
        <v>20</v>
      </c>
      <c r="D11" s="109">
        <v>7</v>
      </c>
      <c r="E11" s="15" t="s">
        <v>189</v>
      </c>
    </row>
    <row r="12" spans="2:6" x14ac:dyDescent="0.25">
      <c r="B12" s="125"/>
      <c r="C12" s="118"/>
      <c r="D12" s="110"/>
      <c r="E12" s="16" t="s">
        <v>190</v>
      </c>
    </row>
    <row r="13" spans="2:6" x14ac:dyDescent="0.25">
      <c r="B13" s="125"/>
      <c r="C13" s="118"/>
      <c r="D13" s="110"/>
      <c r="E13" s="16" t="s">
        <v>191</v>
      </c>
    </row>
    <row r="14" spans="2:6" x14ac:dyDescent="0.25">
      <c r="B14" s="117"/>
      <c r="C14" s="104"/>
      <c r="D14" s="111"/>
      <c r="E14" s="16" t="s">
        <v>192</v>
      </c>
    </row>
    <row r="15" spans="2:6" x14ac:dyDescent="0.25">
      <c r="B15" s="126" t="s">
        <v>213</v>
      </c>
      <c r="C15" s="106">
        <v>20</v>
      </c>
      <c r="D15" s="112">
        <v>7</v>
      </c>
      <c r="E15" s="12" t="s">
        <v>194</v>
      </c>
    </row>
    <row r="16" spans="2:6" x14ac:dyDescent="0.25">
      <c r="B16" s="127"/>
      <c r="C16" s="108"/>
      <c r="D16" s="113"/>
      <c r="E16" s="12" t="s">
        <v>195</v>
      </c>
    </row>
    <row r="17" spans="2:6" x14ac:dyDescent="0.25">
      <c r="B17" s="116" t="s">
        <v>214</v>
      </c>
      <c r="C17" s="103">
        <v>20</v>
      </c>
      <c r="D17" s="114">
        <v>7</v>
      </c>
      <c r="E17" s="15" t="s">
        <v>215</v>
      </c>
    </row>
    <row r="18" spans="2:6" x14ac:dyDescent="0.25">
      <c r="B18" s="117"/>
      <c r="C18" s="104"/>
      <c r="D18" s="115"/>
      <c r="E18" s="15" t="s">
        <v>216</v>
      </c>
    </row>
    <row r="19" spans="2:6" x14ac:dyDescent="0.25">
      <c r="B19" s="105" t="s">
        <v>217</v>
      </c>
      <c r="C19" s="105"/>
      <c r="D19" s="105"/>
      <c r="E19" s="105"/>
    </row>
    <row r="20" spans="2:6" x14ac:dyDescent="0.25">
      <c r="C20" s="60">
        <f>SUM(C5:C18)</f>
        <v>100</v>
      </c>
      <c r="D20" s="62">
        <f>(D5*C5+D8*C8+D11*C11+D15*C15+D17*C17)/C20</f>
        <v>7</v>
      </c>
    </row>
    <row r="22" spans="2:6" x14ac:dyDescent="0.25">
      <c r="B22" s="28" t="s">
        <v>218</v>
      </c>
    </row>
    <row r="24" spans="2:6" x14ac:dyDescent="0.25">
      <c r="B24" s="17" t="s">
        <v>219</v>
      </c>
      <c r="C24" s="18" t="s">
        <v>220</v>
      </c>
      <c r="D24" s="41" t="s">
        <v>221</v>
      </c>
      <c r="E24" s="17" t="s">
        <v>222</v>
      </c>
      <c r="F24" s="17" t="s">
        <v>223</v>
      </c>
    </row>
    <row r="25" spans="2:6" x14ac:dyDescent="0.25">
      <c r="B25" t="s">
        <v>224</v>
      </c>
      <c r="C25">
        <v>123456</v>
      </c>
      <c r="D25">
        <v>7</v>
      </c>
      <c r="E25" s="64">
        <f>$D$20*D25/$D$34</f>
        <v>7</v>
      </c>
      <c r="F25" t="s">
        <v>225</v>
      </c>
    </row>
    <row r="26" spans="2:6" x14ac:dyDescent="0.25">
      <c r="B26" t="s">
        <v>224</v>
      </c>
      <c r="C26">
        <v>123456</v>
      </c>
      <c r="D26">
        <v>7</v>
      </c>
      <c r="E26" s="64">
        <f t="shared" ref="E26:E32" si="0">$D$20*D26/$D$34</f>
        <v>7</v>
      </c>
      <c r="F26" t="s">
        <v>225</v>
      </c>
    </row>
    <row r="27" spans="2:6" x14ac:dyDescent="0.25">
      <c r="B27" t="s">
        <v>224</v>
      </c>
      <c r="C27">
        <v>123456</v>
      </c>
      <c r="D27">
        <v>7</v>
      </c>
      <c r="E27" s="64">
        <f t="shared" si="0"/>
        <v>7</v>
      </c>
      <c r="F27" t="s">
        <v>225</v>
      </c>
    </row>
    <row r="28" spans="2:6" x14ac:dyDescent="0.25">
      <c r="B28" t="s">
        <v>224</v>
      </c>
      <c r="C28">
        <v>123456</v>
      </c>
      <c r="D28">
        <v>7</v>
      </c>
      <c r="E28" s="64">
        <f t="shared" si="0"/>
        <v>7</v>
      </c>
      <c r="F28" t="s">
        <v>225</v>
      </c>
    </row>
    <row r="29" spans="2:6" x14ac:dyDescent="0.25">
      <c r="B29" t="s">
        <v>224</v>
      </c>
      <c r="C29">
        <v>123456</v>
      </c>
      <c r="D29">
        <v>7</v>
      </c>
      <c r="E29" s="64">
        <f t="shared" si="0"/>
        <v>7</v>
      </c>
      <c r="F29" t="s">
        <v>225</v>
      </c>
    </row>
    <row r="30" spans="2:6" x14ac:dyDescent="0.25">
      <c r="B30" t="s">
        <v>224</v>
      </c>
      <c r="C30">
        <v>123456</v>
      </c>
      <c r="D30">
        <v>7</v>
      </c>
      <c r="E30" s="64">
        <f t="shared" si="0"/>
        <v>7</v>
      </c>
      <c r="F30" t="s">
        <v>225</v>
      </c>
    </row>
    <row r="31" spans="2:6" x14ac:dyDescent="0.25">
      <c r="B31" t="s">
        <v>224</v>
      </c>
      <c r="C31">
        <v>123456</v>
      </c>
      <c r="D31">
        <v>7</v>
      </c>
      <c r="E31" s="64">
        <f t="shared" si="0"/>
        <v>7</v>
      </c>
      <c r="F31" t="s">
        <v>225</v>
      </c>
    </row>
    <row r="32" spans="2:6" x14ac:dyDescent="0.25">
      <c r="B32" t="s">
        <v>224</v>
      </c>
      <c r="C32">
        <v>123456</v>
      </c>
      <c r="D32">
        <v>7</v>
      </c>
      <c r="E32" s="64">
        <f t="shared" si="0"/>
        <v>7</v>
      </c>
      <c r="F32" t="s">
        <v>225</v>
      </c>
    </row>
    <row r="34" spans="2:4" x14ac:dyDescent="0.25">
      <c r="C34" s="63" t="s">
        <v>226</v>
      </c>
      <c r="D34">
        <f>AVERAGE(D25:D32)</f>
        <v>7</v>
      </c>
    </row>
    <row r="36" spans="2:4" x14ac:dyDescent="0.25">
      <c r="B36" t="s">
        <v>227</v>
      </c>
    </row>
    <row r="37" spans="2:4" x14ac:dyDescent="0.25">
      <c r="B37" t="s">
        <v>228</v>
      </c>
    </row>
    <row r="38" spans="2:4" x14ac:dyDescent="0.25">
      <c r="B38" t="s">
        <v>229</v>
      </c>
    </row>
  </sheetData>
  <mergeCells count="16">
    <mergeCell ref="D5:D7"/>
    <mergeCell ref="B5:B7"/>
    <mergeCell ref="B8:B10"/>
    <mergeCell ref="B11:B14"/>
    <mergeCell ref="B15:B16"/>
    <mergeCell ref="C5:C7"/>
    <mergeCell ref="C8:C10"/>
    <mergeCell ref="C11:C14"/>
    <mergeCell ref="C15:C16"/>
    <mergeCell ref="C17:C18"/>
    <mergeCell ref="B19:E19"/>
    <mergeCell ref="D8:D10"/>
    <mergeCell ref="D11:D14"/>
    <mergeCell ref="D15:D16"/>
    <mergeCell ref="D17:D18"/>
    <mergeCell ref="B17:B18"/>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DEA9E1-ED7E-458A-99EC-79F55605E2B2}">
  <dimension ref="B2:F65"/>
  <sheetViews>
    <sheetView workbookViewId="0"/>
  </sheetViews>
  <sheetFormatPr defaultRowHeight="15" x14ac:dyDescent="0.25"/>
  <cols>
    <col min="1" max="1" width="1.5703125" customWidth="1"/>
    <col min="2" max="2" width="25.28515625" customWidth="1"/>
    <col min="3" max="3" width="13" customWidth="1"/>
    <col min="4" max="4" width="11.28515625" customWidth="1"/>
    <col min="5" max="5" width="70.28515625" customWidth="1"/>
    <col min="6" max="6" width="101.85546875" customWidth="1"/>
  </cols>
  <sheetData>
    <row r="2" spans="2:6" x14ac:dyDescent="0.25">
      <c r="B2" s="28" t="s">
        <v>230</v>
      </c>
      <c r="F2" s="61" t="s">
        <v>208</v>
      </c>
    </row>
    <row r="3" spans="2:6" x14ac:dyDescent="0.25">
      <c r="F3" s="61" t="s">
        <v>209</v>
      </c>
    </row>
    <row r="4" spans="2:6" x14ac:dyDescent="0.25">
      <c r="B4" s="17" t="s">
        <v>176</v>
      </c>
      <c r="C4" s="18" t="s">
        <v>177</v>
      </c>
      <c r="D4" s="65" t="s">
        <v>231</v>
      </c>
      <c r="E4" s="17" t="s">
        <v>211</v>
      </c>
      <c r="F4" s="17" t="s">
        <v>212</v>
      </c>
    </row>
    <row r="5" spans="2:6" x14ac:dyDescent="0.25">
      <c r="B5" s="119" t="s">
        <v>180</v>
      </c>
      <c r="C5" s="103">
        <v>20</v>
      </c>
      <c r="D5" s="114">
        <v>7</v>
      </c>
      <c r="E5" s="15" t="s">
        <v>181</v>
      </c>
    </row>
    <row r="6" spans="2:6" x14ac:dyDescent="0.25">
      <c r="B6" s="120"/>
      <c r="C6" s="118"/>
      <c r="D6" s="136"/>
      <c r="E6" s="39" t="s">
        <v>182</v>
      </c>
    </row>
    <row r="7" spans="2:6" x14ac:dyDescent="0.25">
      <c r="B7" s="121"/>
      <c r="C7" s="104"/>
      <c r="D7" s="115"/>
      <c r="E7" s="39" t="s">
        <v>183</v>
      </c>
    </row>
    <row r="8" spans="2:6" x14ac:dyDescent="0.25">
      <c r="B8" s="122" t="s">
        <v>184</v>
      </c>
      <c r="C8" s="106">
        <v>20</v>
      </c>
      <c r="D8" s="112">
        <v>7</v>
      </c>
      <c r="E8" s="12" t="s">
        <v>185</v>
      </c>
    </row>
    <row r="9" spans="2:6" x14ac:dyDescent="0.25">
      <c r="B9" s="123"/>
      <c r="C9" s="107"/>
      <c r="D9" s="137"/>
      <c r="E9" s="12" t="s">
        <v>186</v>
      </c>
    </row>
    <row r="10" spans="2:6" x14ac:dyDescent="0.25">
      <c r="B10" s="123"/>
      <c r="C10" s="108"/>
      <c r="D10" s="113"/>
      <c r="E10" s="40" t="s">
        <v>187</v>
      </c>
    </row>
    <row r="11" spans="2:6" ht="30" x14ac:dyDescent="0.25">
      <c r="B11" s="124" t="s">
        <v>188</v>
      </c>
      <c r="C11" s="103">
        <v>20</v>
      </c>
      <c r="D11" s="131">
        <v>7</v>
      </c>
      <c r="E11" s="15" t="s">
        <v>189</v>
      </c>
    </row>
    <row r="12" spans="2:6" x14ac:dyDescent="0.25">
      <c r="B12" s="125"/>
      <c r="C12" s="118"/>
      <c r="D12" s="132"/>
      <c r="E12" s="16" t="s">
        <v>190</v>
      </c>
    </row>
    <row r="13" spans="2:6" x14ac:dyDescent="0.25">
      <c r="B13" s="125"/>
      <c r="C13" s="118"/>
      <c r="D13" s="132"/>
      <c r="E13" s="16" t="s">
        <v>191</v>
      </c>
    </row>
    <row r="14" spans="2:6" x14ac:dyDescent="0.25">
      <c r="B14" s="117"/>
      <c r="C14" s="104"/>
      <c r="D14" s="133"/>
      <c r="E14" s="16" t="s">
        <v>192</v>
      </c>
    </row>
    <row r="15" spans="2:6" x14ac:dyDescent="0.25">
      <c r="B15" s="126" t="s">
        <v>213</v>
      </c>
      <c r="C15" s="106">
        <v>20</v>
      </c>
      <c r="D15" s="112">
        <v>7</v>
      </c>
      <c r="E15" s="12" t="s">
        <v>194</v>
      </c>
    </row>
    <row r="16" spans="2:6" x14ac:dyDescent="0.25">
      <c r="B16" s="127"/>
      <c r="C16" s="108"/>
      <c r="D16" s="113"/>
      <c r="E16" s="12" t="s">
        <v>195</v>
      </c>
    </row>
    <row r="17" spans="2:6" x14ac:dyDescent="0.25">
      <c r="B17" s="116" t="s">
        <v>214</v>
      </c>
      <c r="C17" s="103">
        <v>20</v>
      </c>
      <c r="D17" s="114">
        <v>7</v>
      </c>
      <c r="E17" s="15" t="s">
        <v>232</v>
      </c>
    </row>
    <row r="18" spans="2:6" ht="30" x14ac:dyDescent="0.25">
      <c r="B18" s="117"/>
      <c r="C18" s="104"/>
      <c r="D18" s="115"/>
      <c r="E18" s="15" t="s">
        <v>198</v>
      </c>
    </row>
    <row r="19" spans="2:6" x14ac:dyDescent="0.25">
      <c r="B19" s="105" t="s">
        <v>233</v>
      </c>
      <c r="C19" s="105"/>
      <c r="D19" s="105"/>
      <c r="E19" s="105"/>
    </row>
    <row r="20" spans="2:6" x14ac:dyDescent="0.25">
      <c r="C20" s="60">
        <f>SUM(C5:C18)</f>
        <v>100</v>
      </c>
      <c r="D20" s="62">
        <f>(D5*C5+D8*C8+D11*C11+D15*C15+D17*C17)/C20</f>
        <v>7</v>
      </c>
    </row>
    <row r="22" spans="2:6" x14ac:dyDescent="0.25">
      <c r="B22" s="61" t="s">
        <v>234</v>
      </c>
      <c r="F22" s="69" t="s">
        <v>235</v>
      </c>
    </row>
    <row r="23" spans="2:6" x14ac:dyDescent="0.25">
      <c r="B23" s="61" t="s">
        <v>236</v>
      </c>
      <c r="F23" s="128"/>
    </row>
    <row r="24" spans="2:6" x14ac:dyDescent="0.25">
      <c r="F24" s="129"/>
    </row>
    <row r="25" spans="2:6" x14ac:dyDescent="0.25">
      <c r="C25" s="134" t="s">
        <v>237</v>
      </c>
      <c r="D25" s="135"/>
      <c r="F25" s="129"/>
    </row>
    <row r="26" spans="2:6" x14ac:dyDescent="0.25">
      <c r="B26" s="66" t="s">
        <v>238</v>
      </c>
      <c r="C26" s="67" t="s">
        <v>239</v>
      </c>
      <c r="D26" s="67" t="s">
        <v>240</v>
      </c>
      <c r="E26" s="68" t="s">
        <v>241</v>
      </c>
      <c r="F26" s="129"/>
    </row>
    <row r="27" spans="2:6" x14ac:dyDescent="0.25">
      <c r="B27">
        <v>1</v>
      </c>
      <c r="E27" t="s">
        <v>23</v>
      </c>
      <c r="F27" s="129"/>
    </row>
    <row r="28" spans="2:6" x14ac:dyDescent="0.25">
      <c r="B28">
        <v>2</v>
      </c>
      <c r="E28" t="s">
        <v>30</v>
      </c>
      <c r="F28" s="129"/>
    </row>
    <row r="29" spans="2:6" x14ac:dyDescent="0.25">
      <c r="B29">
        <v>3</v>
      </c>
      <c r="E29" t="s">
        <v>33</v>
      </c>
      <c r="F29" s="129"/>
    </row>
    <row r="30" spans="2:6" x14ac:dyDescent="0.25">
      <c r="B30">
        <v>4</v>
      </c>
      <c r="E30" t="s">
        <v>36</v>
      </c>
      <c r="F30" s="129"/>
    </row>
    <row r="31" spans="2:6" x14ac:dyDescent="0.25">
      <c r="B31">
        <v>5</v>
      </c>
      <c r="E31" t="s">
        <v>39</v>
      </c>
      <c r="F31" s="129"/>
    </row>
    <row r="32" spans="2:6" x14ac:dyDescent="0.25">
      <c r="B32">
        <v>6</v>
      </c>
      <c r="E32" t="s">
        <v>42</v>
      </c>
      <c r="F32" s="129"/>
    </row>
    <row r="33" spans="2:6" x14ac:dyDescent="0.25">
      <c r="B33">
        <v>7</v>
      </c>
      <c r="E33" t="s">
        <v>242</v>
      </c>
      <c r="F33" s="129"/>
    </row>
    <row r="34" spans="2:6" x14ac:dyDescent="0.25">
      <c r="B34">
        <v>8</v>
      </c>
      <c r="E34" t="s">
        <v>48</v>
      </c>
      <c r="F34" s="129"/>
    </row>
    <row r="35" spans="2:6" x14ac:dyDescent="0.25">
      <c r="B35">
        <v>9</v>
      </c>
      <c r="E35" t="s">
        <v>51</v>
      </c>
      <c r="F35" s="129"/>
    </row>
    <row r="36" spans="2:6" x14ac:dyDescent="0.25">
      <c r="B36">
        <v>10</v>
      </c>
      <c r="E36" t="s">
        <v>54</v>
      </c>
      <c r="F36" s="129"/>
    </row>
    <row r="37" spans="2:6" x14ac:dyDescent="0.25">
      <c r="B37">
        <v>11</v>
      </c>
      <c r="E37" t="s">
        <v>56</v>
      </c>
      <c r="F37" s="129"/>
    </row>
    <row r="38" spans="2:6" x14ac:dyDescent="0.25">
      <c r="B38">
        <v>12</v>
      </c>
      <c r="E38" t="s">
        <v>59</v>
      </c>
      <c r="F38" s="129"/>
    </row>
    <row r="39" spans="2:6" x14ac:dyDescent="0.25">
      <c r="B39">
        <v>13</v>
      </c>
      <c r="E39" t="s">
        <v>62</v>
      </c>
      <c r="F39" s="129"/>
    </row>
    <row r="40" spans="2:6" x14ac:dyDescent="0.25">
      <c r="B40">
        <v>14</v>
      </c>
      <c r="E40" t="s">
        <v>65</v>
      </c>
      <c r="F40" s="129"/>
    </row>
    <row r="41" spans="2:6" ht="5.25" customHeight="1" x14ac:dyDescent="0.25">
      <c r="B41" s="27"/>
      <c r="C41" s="27"/>
      <c r="D41" s="27"/>
      <c r="E41" s="27"/>
      <c r="F41" s="129"/>
    </row>
    <row r="42" spans="2:6" x14ac:dyDescent="0.25">
      <c r="B42">
        <v>101</v>
      </c>
      <c r="E42" t="s">
        <v>243</v>
      </c>
      <c r="F42" s="129"/>
    </row>
    <row r="43" spans="2:6" x14ac:dyDescent="0.25">
      <c r="B43">
        <v>102</v>
      </c>
      <c r="E43" t="s">
        <v>244</v>
      </c>
      <c r="F43" s="129"/>
    </row>
    <row r="44" spans="2:6" x14ac:dyDescent="0.25">
      <c r="B44">
        <v>103</v>
      </c>
      <c r="E44" t="s">
        <v>245</v>
      </c>
      <c r="F44" s="129"/>
    </row>
    <row r="45" spans="2:6" x14ac:dyDescent="0.25">
      <c r="B45">
        <v>104</v>
      </c>
      <c r="E45" t="s">
        <v>246</v>
      </c>
      <c r="F45" s="129"/>
    </row>
    <row r="46" spans="2:6" x14ac:dyDescent="0.25">
      <c r="B46">
        <v>105</v>
      </c>
      <c r="E46" t="s">
        <v>247</v>
      </c>
      <c r="F46" s="129"/>
    </row>
    <row r="47" spans="2:6" x14ac:dyDescent="0.25">
      <c r="B47">
        <v>106</v>
      </c>
      <c r="E47" t="s">
        <v>248</v>
      </c>
      <c r="F47" s="130"/>
    </row>
    <row r="49" spans="2:6" x14ac:dyDescent="0.25">
      <c r="B49" s="28" t="s">
        <v>249</v>
      </c>
    </row>
    <row r="51" spans="2:6" x14ac:dyDescent="0.25">
      <c r="B51" s="17" t="s">
        <v>219</v>
      </c>
      <c r="C51" s="18" t="s">
        <v>220</v>
      </c>
      <c r="D51" s="41" t="s">
        <v>221</v>
      </c>
      <c r="E51" s="17" t="s">
        <v>250</v>
      </c>
      <c r="F51" s="17" t="s">
        <v>223</v>
      </c>
    </row>
    <row r="52" spans="2:6" x14ac:dyDescent="0.25">
      <c r="B52" t="s">
        <v>224</v>
      </c>
      <c r="C52">
        <v>123456</v>
      </c>
      <c r="D52">
        <v>7</v>
      </c>
      <c r="E52" s="64">
        <f t="shared" ref="E52:E59" si="0">$D$20*D52/$D$61</f>
        <v>7</v>
      </c>
      <c r="F52" t="s">
        <v>225</v>
      </c>
    </row>
    <row r="53" spans="2:6" x14ac:dyDescent="0.25">
      <c r="B53" t="s">
        <v>224</v>
      </c>
      <c r="C53">
        <v>123456</v>
      </c>
      <c r="D53">
        <v>7</v>
      </c>
      <c r="E53" s="64">
        <f t="shared" si="0"/>
        <v>7</v>
      </c>
      <c r="F53" t="s">
        <v>225</v>
      </c>
    </row>
    <row r="54" spans="2:6" x14ac:dyDescent="0.25">
      <c r="B54" t="s">
        <v>224</v>
      </c>
      <c r="C54">
        <v>123456</v>
      </c>
      <c r="D54">
        <v>7</v>
      </c>
      <c r="E54" s="64">
        <f t="shared" si="0"/>
        <v>7</v>
      </c>
      <c r="F54" t="s">
        <v>225</v>
      </c>
    </row>
    <row r="55" spans="2:6" x14ac:dyDescent="0.25">
      <c r="B55" t="s">
        <v>224</v>
      </c>
      <c r="C55">
        <v>123456</v>
      </c>
      <c r="D55">
        <v>7</v>
      </c>
      <c r="E55" s="64">
        <f t="shared" si="0"/>
        <v>7</v>
      </c>
      <c r="F55" t="s">
        <v>225</v>
      </c>
    </row>
    <row r="56" spans="2:6" x14ac:dyDescent="0.25">
      <c r="B56" t="s">
        <v>224</v>
      </c>
      <c r="C56">
        <v>123456</v>
      </c>
      <c r="D56">
        <v>7</v>
      </c>
      <c r="E56" s="64">
        <f t="shared" si="0"/>
        <v>7</v>
      </c>
      <c r="F56" t="s">
        <v>225</v>
      </c>
    </row>
    <row r="57" spans="2:6" x14ac:dyDescent="0.25">
      <c r="B57" t="s">
        <v>224</v>
      </c>
      <c r="C57">
        <v>123456</v>
      </c>
      <c r="D57">
        <v>7</v>
      </c>
      <c r="E57" s="64">
        <f t="shared" si="0"/>
        <v>7</v>
      </c>
      <c r="F57" t="s">
        <v>225</v>
      </c>
    </row>
    <row r="58" spans="2:6" x14ac:dyDescent="0.25">
      <c r="B58" t="s">
        <v>224</v>
      </c>
      <c r="C58">
        <v>123456</v>
      </c>
      <c r="D58">
        <v>7</v>
      </c>
      <c r="E58" s="64">
        <f t="shared" si="0"/>
        <v>7</v>
      </c>
      <c r="F58" t="s">
        <v>225</v>
      </c>
    </row>
    <row r="59" spans="2:6" x14ac:dyDescent="0.25">
      <c r="B59" t="s">
        <v>224</v>
      </c>
      <c r="C59">
        <v>123456</v>
      </c>
      <c r="D59">
        <v>7</v>
      </c>
      <c r="E59" s="64">
        <f t="shared" si="0"/>
        <v>7</v>
      </c>
      <c r="F59" t="s">
        <v>225</v>
      </c>
    </row>
    <row r="61" spans="2:6" x14ac:dyDescent="0.25">
      <c r="C61" s="63" t="s">
        <v>226</v>
      </c>
      <c r="D61">
        <f>AVERAGE(D52:D59)</f>
        <v>7</v>
      </c>
    </row>
    <row r="63" spans="2:6" x14ac:dyDescent="0.25">
      <c r="B63" t="s">
        <v>227</v>
      </c>
    </row>
    <row r="64" spans="2:6" x14ac:dyDescent="0.25">
      <c r="B64" t="s">
        <v>228</v>
      </c>
    </row>
    <row r="65" spans="2:2" x14ac:dyDescent="0.25">
      <c r="B65" t="s">
        <v>229</v>
      </c>
    </row>
  </sheetData>
  <mergeCells count="18">
    <mergeCell ref="B5:B7"/>
    <mergeCell ref="C5:C7"/>
    <mergeCell ref="D5:D7"/>
    <mergeCell ref="B8:B10"/>
    <mergeCell ref="C8:C10"/>
    <mergeCell ref="D8:D10"/>
    <mergeCell ref="F23:F47"/>
    <mergeCell ref="B11:B14"/>
    <mergeCell ref="C11:C14"/>
    <mergeCell ref="D11:D14"/>
    <mergeCell ref="B15:B16"/>
    <mergeCell ref="C15:C16"/>
    <mergeCell ref="D15:D16"/>
    <mergeCell ref="B17:B18"/>
    <mergeCell ref="C17:C18"/>
    <mergeCell ref="D17:D18"/>
    <mergeCell ref="B19:E19"/>
    <mergeCell ref="C25:D25"/>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E099B0-5EC8-4ACB-B50B-A0520F21F4DB}">
  <dimension ref="A1:D8"/>
  <sheetViews>
    <sheetView workbookViewId="0"/>
  </sheetViews>
  <sheetFormatPr defaultRowHeight="15" x14ac:dyDescent="0.25"/>
  <cols>
    <col min="1" max="1" width="4.28515625" customWidth="1"/>
    <col min="2" max="2" width="13.140625" customWidth="1"/>
    <col min="4" max="4" width="122.5703125" customWidth="1"/>
  </cols>
  <sheetData>
    <row r="1" spans="1:4" x14ac:dyDescent="0.25">
      <c r="A1" t="s">
        <v>251</v>
      </c>
    </row>
    <row r="2" spans="1:4" x14ac:dyDescent="0.25">
      <c r="B2" s="138" t="s">
        <v>252</v>
      </c>
      <c r="C2" s="138"/>
      <c r="D2" s="138"/>
    </row>
    <row r="3" spans="1:4" ht="5.25" customHeight="1" x14ac:dyDescent="0.25"/>
    <row r="4" spans="1:4" x14ac:dyDescent="0.25">
      <c r="B4" s="28" t="s">
        <v>253</v>
      </c>
      <c r="C4" s="28" t="s">
        <v>254</v>
      </c>
      <c r="D4" s="28" t="s">
        <v>255</v>
      </c>
    </row>
    <row r="5" spans="1:4" x14ac:dyDescent="0.25">
      <c r="B5" s="37">
        <v>45527</v>
      </c>
      <c r="C5">
        <v>1</v>
      </c>
      <c r="D5" s="2" t="s">
        <v>256</v>
      </c>
    </row>
    <row r="7" spans="1:4" x14ac:dyDescent="0.25">
      <c r="B7" s="83"/>
      <c r="C7" s="63"/>
    </row>
    <row r="8" spans="1:4" x14ac:dyDescent="0.25">
      <c r="B8" s="37"/>
    </row>
  </sheetData>
  <mergeCells count="1">
    <mergeCell ref="B2:D2"/>
  </mergeCells>
  <phoneticPr fontId="13" type="noConversion"/>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FDC7AD67E42DDA4ABA8ED286C1716EBB" ma:contentTypeVersion="17" ma:contentTypeDescription="Create a new document." ma:contentTypeScope="" ma:versionID="565d99502993f1221f47277b28dcaa5a">
  <xsd:schema xmlns:xsd="http://www.w3.org/2001/XMLSchema" xmlns:xs="http://www.w3.org/2001/XMLSchema" xmlns:p="http://schemas.microsoft.com/office/2006/metadata/properties" xmlns:ns2="9f7ff3f3-2e14-4601-9b8b-3859489abb34" xmlns:ns3="a4036407-a927-4ab1-9a50-7e7b036fee54" targetNamespace="http://schemas.microsoft.com/office/2006/metadata/properties" ma:root="true" ma:fieldsID="6ef9775cdfbaa52fde0b723ec108d835" ns2:_="" ns3:_="">
    <xsd:import namespace="9f7ff3f3-2e14-4601-9b8b-3859489abb34"/>
    <xsd:import namespace="a4036407-a927-4ab1-9a50-7e7b036fee54"/>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GenerationTime" minOccurs="0"/>
                <xsd:element ref="ns2:MediaServiceEventHashCode" minOccurs="0"/>
                <xsd:element ref="ns2:MediaServiceDateTaken" minOccurs="0"/>
                <xsd:element ref="ns2:MediaServiceLocation" minOccurs="0"/>
                <xsd:element ref="ns2:MediaServiceOCR" minOccurs="0"/>
                <xsd:element ref="ns3:SharedWithUsers" minOccurs="0"/>
                <xsd:element ref="ns3:SharedWithDetails" minOccurs="0"/>
                <xsd:element ref="ns2:MediaServiceAutoKeyPoints" minOccurs="0"/>
                <xsd:element ref="ns2:MediaServiceKeyPoints" minOccurs="0"/>
                <xsd:element ref="ns2:MediaLengthInSeconds" minOccurs="0"/>
                <xsd:element ref="ns2:lcf76f155ced4ddcb4097134ff3c332f" minOccurs="0"/>
                <xsd:element ref="ns3:TaxCatchAll"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f7ff3f3-2e14-4601-9b8b-3859489abb3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DateTaken" ma:index="13" nillable="true" ma:displayName="MediaServiceDateTaken" ma:hidden="true" ma:internalName="MediaServiceDateTaken" ma:readOnly="true">
      <xsd:simpleType>
        <xsd:restriction base="dms:Text"/>
      </xsd:simpleType>
    </xsd:element>
    <xsd:element name="MediaServiceLocation" ma:index="14" nillable="true" ma:displayName="Location" ma:internalName="MediaServiceLocation"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LengthInSeconds" ma:index="20" nillable="true" ma:displayName="Length (seconds)"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bbc12d8d-c97a-4a38-bef5-46718563464c"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a4036407-a927-4ab1-9a50-7e7b036fee54"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e5c066d8-3bb0-4e7b-a0d3-0da44f5b65c1}" ma:internalName="TaxCatchAll" ma:showField="CatchAllData" ma:web="a4036407-a927-4ab1-9a50-7e7b036fee5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9f7ff3f3-2e14-4601-9b8b-3859489abb34">
      <Terms xmlns="http://schemas.microsoft.com/office/infopath/2007/PartnerControls"/>
    </lcf76f155ced4ddcb4097134ff3c332f>
    <TaxCatchAll xmlns="a4036407-a927-4ab1-9a50-7e7b036fee54" xsi:nil="true"/>
  </documentManagement>
</p:properties>
</file>

<file path=customXml/itemProps1.xml><?xml version="1.0" encoding="utf-8"?>
<ds:datastoreItem xmlns:ds="http://schemas.openxmlformats.org/officeDocument/2006/customXml" ds:itemID="{E0C287F0-9803-4FF8-B6CD-71DFD29D1B7E}">
  <ds:schemaRefs>
    <ds:schemaRef ds:uri="http://schemas.microsoft.com/sharepoint/v3/contenttype/forms"/>
  </ds:schemaRefs>
</ds:datastoreItem>
</file>

<file path=customXml/itemProps2.xml><?xml version="1.0" encoding="utf-8"?>
<ds:datastoreItem xmlns:ds="http://schemas.openxmlformats.org/officeDocument/2006/customXml" ds:itemID="{189DC518-6D4E-4009-AF39-9612081D868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f7ff3f3-2e14-4601-9b8b-3859489abb34"/>
    <ds:schemaRef ds:uri="a4036407-a927-4ab1-9a50-7e7b036fee5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303CB1A1-8796-45F2-A181-39B75C42F239}">
  <ds:schemaRefs>
    <ds:schemaRef ds:uri="http://schemas.microsoft.com/office/2006/metadata/properties"/>
    <ds:schemaRef ds:uri="http://schemas.microsoft.com/office/infopath/2007/PartnerControls"/>
    <ds:schemaRef ds:uri="9f7ff3f3-2e14-4601-9b8b-3859489abb34"/>
    <ds:schemaRef ds:uri="a4036407-a927-4ab1-9a50-7e7b036fee54"/>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Werkbladen</vt:lpstr>
      </vt:variant>
      <vt:variant>
        <vt:i4>7</vt:i4>
      </vt:variant>
    </vt:vector>
  </HeadingPairs>
  <TitlesOfParts>
    <vt:vector size="7" baseType="lpstr">
      <vt:lpstr>Opdracht</vt:lpstr>
      <vt:lpstr>Userstories</vt:lpstr>
      <vt:lpstr>Planning</vt:lpstr>
      <vt:lpstr>Toetsmatrijs</vt:lpstr>
      <vt:lpstr>Beoordeling P1</vt:lpstr>
      <vt:lpstr>Beoordeling P2</vt:lpstr>
      <vt:lpstr>Versiebeheer</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Bob van der Putten</cp:lastModifiedBy>
  <cp:revision/>
  <dcterms:created xsi:type="dcterms:W3CDTF">2021-08-16T12:40:05Z</dcterms:created>
  <dcterms:modified xsi:type="dcterms:W3CDTF">2024-08-23T10:20:17Z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0x010100FDC7AD67E42DDA4ABA8ED286C1716EBB</vt:lpwstr>
  </property>
  <property fmtid="{D5CDD505-2E9C-101B-9397-08002B2CF9AE}" pid="3" name="MediaServiceImageTags">
    <vt:lpwstr/>
  </property>
</Properties>
</file>