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ml.chartshape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olugben\OneDrive\Education\University\MSc\Electrical Computer Engineering\Courses\Power Electronics\Lab 4\"/>
    </mc:Choice>
  </mc:AlternateContent>
  <bookViews>
    <workbookView xWindow="0" yWindow="0" windowWidth="29010" windowHeight="12270"/>
  </bookViews>
  <sheets>
    <sheet name="Circuit 1" sheetId="1" r:id="rId1"/>
    <sheet name="Circuit 1 (2)" sheetId="4" r:id="rId2"/>
    <sheet name="Circuit 2" sheetId="2" state="hidden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" i="2" l="1"/>
  <c r="H2" i="2"/>
  <c r="Q9" i="2"/>
  <c r="Q10" i="2"/>
  <c r="Q11" i="2"/>
  <c r="Q12" i="2"/>
  <c r="Q13" i="2"/>
  <c r="J3" i="2" l="1"/>
  <c r="J4" i="2"/>
  <c r="J5" i="2"/>
  <c r="C15" i="2" l="1"/>
  <c r="H6" i="2" s="1"/>
  <c r="C14" i="2"/>
  <c r="H5" i="2" s="1"/>
  <c r="C13" i="2"/>
  <c r="H4" i="2" s="1"/>
  <c r="J6" i="2"/>
  <c r="C11" i="2"/>
  <c r="C12" i="2"/>
  <c r="H3" i="2" s="1"/>
</calcChain>
</file>

<file path=xl/sharedStrings.xml><?xml version="1.0" encoding="utf-8"?>
<sst xmlns="http://schemas.openxmlformats.org/spreadsheetml/2006/main" count="15" uniqueCount="7">
  <si>
    <t>a</t>
  </si>
  <si>
    <t>PF</t>
  </si>
  <si>
    <t>HF</t>
  </si>
  <si>
    <t>h</t>
  </si>
  <si>
    <t>S</t>
  </si>
  <si>
    <t>Data from metereing PER PHASE</t>
  </si>
  <si>
    <t>Vdc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</si>
</sst>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sz val="12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164" fontId="2" fillId="0" borderId="4" xfId="0" applyNumberFormat="1" applyFont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Duty</a:t>
            </a:r>
            <a:r>
              <a:rPr lang="en-US" baseline="0"/>
              <a:t> Cycle </a:t>
            </a:r>
            <a:r>
              <a:rPr lang="en-US"/>
              <a:t>vs The Output Voltage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The Firing Angle vs The DC Voltage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'Circuit 1'!$A$2:$A$22</c:f>
              <c:numCache>
                <c:formatCode>General</c:formatCode>
                <c:ptCount val="2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'Circuit 1'!$C$2:$C$22</c:f>
              <c:numCache>
                <c:formatCode>General</c:formatCode>
                <c:ptCount val="21"/>
                <c:pt idx="0">
                  <c:v>26.52</c:v>
                </c:pt>
                <c:pt idx="1">
                  <c:v>39.19</c:v>
                </c:pt>
                <c:pt idx="2">
                  <c:v>45.65</c:v>
                </c:pt>
                <c:pt idx="3">
                  <c:v>49.14</c:v>
                </c:pt>
                <c:pt idx="4">
                  <c:v>51.14</c:v>
                </c:pt>
                <c:pt idx="5">
                  <c:v>52.34</c:v>
                </c:pt>
                <c:pt idx="6">
                  <c:v>52.79</c:v>
                </c:pt>
                <c:pt idx="7">
                  <c:v>53.33</c:v>
                </c:pt>
                <c:pt idx="8">
                  <c:v>53.7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49-4625-B12C-359D43929F0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80211160"/>
        <c:axId val="380211552"/>
      </c:scatterChart>
      <c:valAx>
        <c:axId val="380211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The</a:t>
                </a:r>
                <a:r>
                  <a:rPr lang="en-US" baseline="0"/>
                  <a:t>  Duty Cycle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211552"/>
        <c:crosses val="autoZero"/>
        <c:crossBetween val="midCat"/>
      </c:valAx>
      <c:valAx>
        <c:axId val="3802115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The</a:t>
                </a:r>
                <a:r>
                  <a:rPr lang="en-US" baseline="0"/>
                  <a:t> Output Voltage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211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Duty Cycle vs The</a:t>
            </a:r>
            <a:r>
              <a:rPr lang="en-US" baseline="0"/>
              <a:t> Efficiency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The Firing Angle vs The DC Voltage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'Circuit 1'!$A$2:$A$22</c:f>
              <c:numCache>
                <c:formatCode>General</c:formatCode>
                <c:ptCount val="2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'Circuit 1'!$D$2:$D$10</c:f>
              <c:numCache>
                <c:formatCode>General</c:formatCode>
                <c:ptCount val="9"/>
                <c:pt idx="0">
                  <c:v>87.037000000000006</c:v>
                </c:pt>
                <c:pt idx="1">
                  <c:v>86.666700000000006</c:v>
                </c:pt>
                <c:pt idx="2">
                  <c:v>88.310599999999994</c:v>
                </c:pt>
                <c:pt idx="3">
                  <c:v>89.561300000000003</c:v>
                </c:pt>
                <c:pt idx="4">
                  <c:v>90.605900000000005</c:v>
                </c:pt>
                <c:pt idx="5">
                  <c:v>90.685199999999995</c:v>
                </c:pt>
                <c:pt idx="6">
                  <c:v>91.224199999999996</c:v>
                </c:pt>
                <c:pt idx="7">
                  <c:v>91.732299999999995</c:v>
                </c:pt>
                <c:pt idx="8">
                  <c:v>91.986199999999997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2D-40BA-955B-3BBFFCCBB4A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516532672"/>
        <c:axId val="516533000"/>
      </c:scatterChart>
      <c:valAx>
        <c:axId val="516532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The Duty Cycle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533000"/>
        <c:crosses val="autoZero"/>
        <c:crossBetween val="midCat"/>
      </c:valAx>
      <c:valAx>
        <c:axId val="5165330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The Efficiency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532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Duty Cycle vs The</a:t>
            </a:r>
            <a:r>
              <a:rPr lang="en-US" baseline="0"/>
              <a:t> Input Active Power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The Firing Angle vs The DC Voltage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'Circuit 1'!$A$2:$A$22</c:f>
              <c:numCache>
                <c:formatCode>General</c:formatCode>
                <c:ptCount val="2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'Circuit 1'!$B$2:$B$10</c:f>
              <c:numCache>
                <c:formatCode>General</c:formatCode>
                <c:ptCount val="9"/>
                <c:pt idx="0">
                  <c:v>1.08</c:v>
                </c:pt>
                <c:pt idx="1">
                  <c:v>2.52</c:v>
                </c:pt>
                <c:pt idx="2">
                  <c:v>3.4390000000000001</c:v>
                </c:pt>
                <c:pt idx="3">
                  <c:v>3.9660000000000002</c:v>
                </c:pt>
                <c:pt idx="4">
                  <c:v>4.258</c:v>
                </c:pt>
                <c:pt idx="5">
                  <c:v>4.4660000000000002</c:v>
                </c:pt>
                <c:pt idx="6">
                  <c:v>4.5010000000000003</c:v>
                </c:pt>
                <c:pt idx="7">
                  <c:v>4.5720000000000001</c:v>
                </c:pt>
                <c:pt idx="8">
                  <c:v>4.6420000000000003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CC-4CCF-ACAC-A19C0A8D4DF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516532672"/>
        <c:axId val="516533000"/>
      </c:scatterChart>
      <c:valAx>
        <c:axId val="516532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The Duty</a:t>
                </a:r>
                <a:r>
                  <a:rPr lang="en-US" baseline="0"/>
                  <a:t> Cycle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533000"/>
        <c:crosses val="autoZero"/>
        <c:crossBetween val="midCat"/>
      </c:valAx>
      <c:valAx>
        <c:axId val="5165330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The Input Acive Power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532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Output Current vs The Output Voltage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The Firing Angle vs The DC Voltage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'Circuit 1'!$E$2:$E$14</c:f>
              <c:numCache>
                <c:formatCode>General</c:formatCode>
                <c:ptCount val="13"/>
                <c:pt idx="0">
                  <c:v>-8.0000000000000002E-3</c:v>
                </c:pt>
                <c:pt idx="1">
                  <c:v>6.8000000000000005E-2</c:v>
                </c:pt>
                <c:pt idx="2">
                  <c:v>0.13400000000000001</c:v>
                </c:pt>
                <c:pt idx="3">
                  <c:v>0.192</c:v>
                </c:pt>
                <c:pt idx="4">
                  <c:v>0.245</c:v>
                </c:pt>
                <c:pt idx="5">
                  <c:v>0.29199999999999998</c:v>
                </c:pt>
                <c:pt idx="6">
                  <c:v>0.33400000000000002</c:v>
                </c:pt>
                <c:pt idx="7">
                  <c:v>0.376</c:v>
                </c:pt>
              </c:numCache>
            </c:numRef>
          </c:xVal>
          <c:yVal>
            <c:numRef>
              <c:f>'Circuit 1'!$F$2:$F$9</c:f>
              <c:numCache>
                <c:formatCode>General</c:formatCode>
                <c:ptCount val="8"/>
                <c:pt idx="0">
                  <c:v>100.1</c:v>
                </c:pt>
                <c:pt idx="1">
                  <c:v>90.83</c:v>
                </c:pt>
                <c:pt idx="2">
                  <c:v>85.04</c:v>
                </c:pt>
                <c:pt idx="3">
                  <c:v>80.260000000000005</c:v>
                </c:pt>
                <c:pt idx="4">
                  <c:v>76.040000000000006</c:v>
                </c:pt>
                <c:pt idx="5">
                  <c:v>72.41</c:v>
                </c:pt>
                <c:pt idx="6">
                  <c:v>69.010000000000005</c:v>
                </c:pt>
                <c:pt idx="7">
                  <c:v>66.36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B7-4F7E-B792-182C0C19796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80211160"/>
        <c:axId val="380211552"/>
      </c:scatterChart>
      <c:valAx>
        <c:axId val="380211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The</a:t>
                </a:r>
                <a:r>
                  <a:rPr lang="en-US" baseline="0"/>
                  <a:t> Output Current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211552"/>
        <c:crosses val="autoZero"/>
        <c:crossBetween val="midCat"/>
      </c:valAx>
      <c:valAx>
        <c:axId val="3802115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The</a:t>
                </a:r>
                <a:r>
                  <a:rPr lang="en-US" baseline="0"/>
                  <a:t> Output Voltage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211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Output Current vs The Efficiency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The Firing Angle vs The DC Voltage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'Circuit 1'!$E$2:$E$14</c:f>
              <c:numCache>
                <c:formatCode>General</c:formatCode>
                <c:ptCount val="13"/>
                <c:pt idx="0">
                  <c:v>-8.0000000000000002E-3</c:v>
                </c:pt>
                <c:pt idx="1">
                  <c:v>6.8000000000000005E-2</c:v>
                </c:pt>
                <c:pt idx="2">
                  <c:v>0.13400000000000001</c:v>
                </c:pt>
                <c:pt idx="3">
                  <c:v>0.192</c:v>
                </c:pt>
                <c:pt idx="4">
                  <c:v>0.245</c:v>
                </c:pt>
                <c:pt idx="5">
                  <c:v>0.29199999999999998</c:v>
                </c:pt>
                <c:pt idx="6">
                  <c:v>0.33400000000000002</c:v>
                </c:pt>
                <c:pt idx="7">
                  <c:v>0.376</c:v>
                </c:pt>
              </c:numCache>
            </c:numRef>
          </c:xVal>
          <c:yVal>
            <c:numRef>
              <c:f>'Circuit 1'!$G$2:$G$13</c:f>
              <c:numCache>
                <c:formatCode>General</c:formatCode>
                <c:ptCount val="12"/>
                <c:pt idx="0">
                  <c:v>0</c:v>
                </c:pt>
                <c:pt idx="1">
                  <c:v>91.482699999999994</c:v>
                </c:pt>
                <c:pt idx="2">
                  <c:v>94.426000000000002</c:v>
                </c:pt>
                <c:pt idx="3">
                  <c:v>94.694599999999994</c:v>
                </c:pt>
                <c:pt idx="4">
                  <c:v>93.527299999999997</c:v>
                </c:pt>
                <c:pt idx="5">
                  <c:v>92.963899999999995</c:v>
                </c:pt>
                <c:pt idx="6">
                  <c:v>91.362899999999996</c:v>
                </c:pt>
                <c:pt idx="7">
                  <c:v>91.068200000000004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2A-4076-B2CE-E84D4AA70E9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80211160"/>
        <c:axId val="380211552"/>
      </c:scatterChart>
      <c:valAx>
        <c:axId val="380211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The</a:t>
                </a:r>
                <a:r>
                  <a:rPr lang="en-US" baseline="0"/>
                  <a:t> Output Current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211552"/>
        <c:crosses val="autoZero"/>
        <c:crossBetween val="midCat"/>
      </c:valAx>
      <c:valAx>
        <c:axId val="3802115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The Efficiency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211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Duty</a:t>
            </a:r>
            <a:r>
              <a:rPr lang="en-US" baseline="0"/>
              <a:t> Cycle </a:t>
            </a:r>
            <a:r>
              <a:rPr lang="en-US"/>
              <a:t>vs The Output Voltage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The Firing Angle vs The DC Voltage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'Circuit 1 (2)'!$A$2:$A$22</c:f>
              <c:numCache>
                <c:formatCode>General</c:formatCode>
                <c:ptCount val="2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'Circuit 1 (2)'!$C$2:$C$22</c:f>
              <c:numCache>
                <c:formatCode>General</c:formatCode>
                <c:ptCount val="21"/>
                <c:pt idx="0">
                  <c:v>26.52</c:v>
                </c:pt>
                <c:pt idx="1">
                  <c:v>39.19</c:v>
                </c:pt>
                <c:pt idx="2">
                  <c:v>45.65</c:v>
                </c:pt>
                <c:pt idx="3">
                  <c:v>49.14</c:v>
                </c:pt>
                <c:pt idx="4">
                  <c:v>51.14</c:v>
                </c:pt>
                <c:pt idx="5">
                  <c:v>52.34</c:v>
                </c:pt>
                <c:pt idx="6">
                  <c:v>52.79</c:v>
                </c:pt>
                <c:pt idx="7">
                  <c:v>53.33</c:v>
                </c:pt>
                <c:pt idx="8">
                  <c:v>53.7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79-4AAE-AD4D-01EA4B1E188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80211160"/>
        <c:axId val="380211552"/>
      </c:scatterChart>
      <c:valAx>
        <c:axId val="380211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The</a:t>
                </a:r>
                <a:r>
                  <a:rPr lang="en-US" baseline="0"/>
                  <a:t>  Duty Cycle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211552"/>
        <c:crosses val="autoZero"/>
        <c:crossBetween val="midCat"/>
      </c:valAx>
      <c:valAx>
        <c:axId val="3802115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The</a:t>
                </a:r>
                <a:r>
                  <a:rPr lang="en-US" baseline="0"/>
                  <a:t> Output Voltage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211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Duty Cycle vs The</a:t>
            </a:r>
            <a:r>
              <a:rPr lang="en-US" baseline="0"/>
              <a:t> Efficiency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The Firing Angle vs The DC Voltage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'Circuit 1 (2)'!$A$2:$A$22</c:f>
              <c:numCache>
                <c:formatCode>General</c:formatCode>
                <c:ptCount val="2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'Circuit 1 (2)'!$D$2:$D$10</c:f>
              <c:numCache>
                <c:formatCode>General</c:formatCode>
                <c:ptCount val="9"/>
                <c:pt idx="0">
                  <c:v>87.037000000000006</c:v>
                </c:pt>
                <c:pt idx="1">
                  <c:v>86.666700000000006</c:v>
                </c:pt>
                <c:pt idx="2">
                  <c:v>88.310599999999994</c:v>
                </c:pt>
                <c:pt idx="3">
                  <c:v>89.561300000000003</c:v>
                </c:pt>
                <c:pt idx="4">
                  <c:v>90.605900000000005</c:v>
                </c:pt>
                <c:pt idx="5">
                  <c:v>90.685199999999995</c:v>
                </c:pt>
                <c:pt idx="6">
                  <c:v>91.224199999999996</c:v>
                </c:pt>
                <c:pt idx="7">
                  <c:v>91.732299999999995</c:v>
                </c:pt>
                <c:pt idx="8">
                  <c:v>91.986199999999997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E8-4406-988E-9FBB4431365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516532672"/>
        <c:axId val="516533000"/>
      </c:scatterChart>
      <c:valAx>
        <c:axId val="516532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The Duty Cycle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533000"/>
        <c:crosses val="autoZero"/>
        <c:crossBetween val="midCat"/>
      </c:valAx>
      <c:valAx>
        <c:axId val="5165330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The Efficiency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532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Duty Cycle vs The</a:t>
            </a:r>
            <a:r>
              <a:rPr lang="en-US" baseline="0"/>
              <a:t> Input Active Power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The Firing Angle vs The DC Voltage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'Circuit 1 (2)'!$A$2:$A$22</c:f>
              <c:numCache>
                <c:formatCode>General</c:formatCode>
                <c:ptCount val="21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</c:numCache>
            </c:numRef>
          </c:xVal>
          <c:yVal>
            <c:numRef>
              <c:f>'Circuit 1 (2)'!$B$2:$B$10</c:f>
              <c:numCache>
                <c:formatCode>General</c:formatCode>
                <c:ptCount val="9"/>
                <c:pt idx="0">
                  <c:v>1.08</c:v>
                </c:pt>
                <c:pt idx="1">
                  <c:v>2.52</c:v>
                </c:pt>
                <c:pt idx="2">
                  <c:v>3.4390000000000001</c:v>
                </c:pt>
                <c:pt idx="3">
                  <c:v>3.9660000000000002</c:v>
                </c:pt>
                <c:pt idx="4">
                  <c:v>4.258</c:v>
                </c:pt>
                <c:pt idx="5">
                  <c:v>4.4660000000000002</c:v>
                </c:pt>
                <c:pt idx="6">
                  <c:v>4.5010000000000003</c:v>
                </c:pt>
                <c:pt idx="7">
                  <c:v>4.5720000000000001</c:v>
                </c:pt>
                <c:pt idx="8">
                  <c:v>4.6420000000000003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AA-4EB2-898B-34589E3D679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516532672"/>
        <c:axId val="516533000"/>
      </c:scatterChart>
      <c:valAx>
        <c:axId val="516532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The Duty</a:t>
                </a:r>
                <a:r>
                  <a:rPr lang="en-US" baseline="0"/>
                  <a:t> Cycle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533000"/>
        <c:crosses val="autoZero"/>
        <c:crossBetween val="midCat"/>
      </c:valAx>
      <c:valAx>
        <c:axId val="5165330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The Input Acive Power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532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Output Current vs The Output Voltage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The Firing Angle vs The DC Voltage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'Circuit 1 (2)'!$E$2:$E$14</c:f>
              <c:numCache>
                <c:formatCode>General</c:formatCode>
                <c:ptCount val="13"/>
                <c:pt idx="0">
                  <c:v>-8.0000000000000002E-3</c:v>
                </c:pt>
                <c:pt idx="1">
                  <c:v>6.8000000000000005E-2</c:v>
                </c:pt>
                <c:pt idx="2">
                  <c:v>0.13400000000000001</c:v>
                </c:pt>
                <c:pt idx="3">
                  <c:v>0.192</c:v>
                </c:pt>
                <c:pt idx="4">
                  <c:v>0.245</c:v>
                </c:pt>
                <c:pt idx="5">
                  <c:v>0.29199999999999998</c:v>
                </c:pt>
                <c:pt idx="6">
                  <c:v>0.33400000000000002</c:v>
                </c:pt>
                <c:pt idx="7">
                  <c:v>0.376</c:v>
                </c:pt>
              </c:numCache>
            </c:numRef>
          </c:xVal>
          <c:yVal>
            <c:numRef>
              <c:f>'Circuit 1 (2)'!$F$2:$F$9</c:f>
              <c:numCache>
                <c:formatCode>General</c:formatCode>
                <c:ptCount val="8"/>
                <c:pt idx="0">
                  <c:v>100.1</c:v>
                </c:pt>
                <c:pt idx="1">
                  <c:v>90.83</c:v>
                </c:pt>
                <c:pt idx="2">
                  <c:v>85.04</c:v>
                </c:pt>
                <c:pt idx="3">
                  <c:v>80.260000000000005</c:v>
                </c:pt>
                <c:pt idx="4">
                  <c:v>76.040000000000006</c:v>
                </c:pt>
                <c:pt idx="5">
                  <c:v>72.41</c:v>
                </c:pt>
                <c:pt idx="6">
                  <c:v>69.010000000000005</c:v>
                </c:pt>
                <c:pt idx="7">
                  <c:v>66.36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C9-4214-AACD-1215AB20106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80211160"/>
        <c:axId val="380211552"/>
      </c:scatterChart>
      <c:valAx>
        <c:axId val="380211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The</a:t>
                </a:r>
                <a:r>
                  <a:rPr lang="en-US" baseline="0"/>
                  <a:t> Output Current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211552"/>
        <c:crosses val="autoZero"/>
        <c:crossBetween val="midCat"/>
      </c:valAx>
      <c:valAx>
        <c:axId val="3802115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The</a:t>
                </a:r>
                <a:r>
                  <a:rPr lang="en-US" baseline="0"/>
                  <a:t> Output Voltage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211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 Output Current vs The Efficiency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The Firing Angle vs The DC Voltage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'Circuit 1 (2)'!$E$2:$E$14</c:f>
              <c:numCache>
                <c:formatCode>General</c:formatCode>
                <c:ptCount val="13"/>
                <c:pt idx="0">
                  <c:v>-8.0000000000000002E-3</c:v>
                </c:pt>
                <c:pt idx="1">
                  <c:v>6.8000000000000005E-2</c:v>
                </c:pt>
                <c:pt idx="2">
                  <c:v>0.13400000000000001</c:v>
                </c:pt>
                <c:pt idx="3">
                  <c:v>0.192</c:v>
                </c:pt>
                <c:pt idx="4">
                  <c:v>0.245</c:v>
                </c:pt>
                <c:pt idx="5">
                  <c:v>0.29199999999999998</c:v>
                </c:pt>
                <c:pt idx="6">
                  <c:v>0.33400000000000002</c:v>
                </c:pt>
                <c:pt idx="7">
                  <c:v>0.376</c:v>
                </c:pt>
              </c:numCache>
            </c:numRef>
          </c:xVal>
          <c:yVal>
            <c:numRef>
              <c:f>'Circuit 1 (2)'!$G$2:$G$13</c:f>
              <c:numCache>
                <c:formatCode>General</c:formatCode>
                <c:ptCount val="12"/>
                <c:pt idx="0">
                  <c:v>0</c:v>
                </c:pt>
                <c:pt idx="1">
                  <c:v>91.482699999999994</c:v>
                </c:pt>
                <c:pt idx="2">
                  <c:v>94.426000000000002</c:v>
                </c:pt>
                <c:pt idx="3">
                  <c:v>94.694599999999994</c:v>
                </c:pt>
                <c:pt idx="4">
                  <c:v>93.527299999999997</c:v>
                </c:pt>
                <c:pt idx="5">
                  <c:v>92.963899999999995</c:v>
                </c:pt>
                <c:pt idx="6">
                  <c:v>91.362899999999996</c:v>
                </c:pt>
                <c:pt idx="7">
                  <c:v>91.068200000000004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39-4FE5-BCD2-9275CEF0A38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80211160"/>
        <c:axId val="380211552"/>
      </c:scatterChart>
      <c:valAx>
        <c:axId val="380211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The</a:t>
                </a:r>
                <a:r>
                  <a:rPr lang="en-US" baseline="0"/>
                  <a:t> Output Current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211552"/>
        <c:crosses val="autoZero"/>
        <c:crossBetween val="midCat"/>
      </c:valAx>
      <c:valAx>
        <c:axId val="3802115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The Efficiency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211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'Circuit 2'!$E$1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'Circuit 2'!$A$2:$A$6</c:f>
              <c:numCache>
                <c:formatCode>General</c:formatCode>
                <c:ptCount val="5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</c:numCache>
            </c:numRef>
          </c:xVal>
          <c:yVal>
            <c:numRef>
              <c:f>'Circuit 2'!$E$2:$E$6</c:f>
              <c:numCache>
                <c:formatCode>General</c:formatCode>
                <c:ptCount val="5"/>
                <c:pt idx="0">
                  <c:v>237.3</c:v>
                </c:pt>
                <c:pt idx="1">
                  <c:v>209.7</c:v>
                </c:pt>
                <c:pt idx="2">
                  <c:v>128</c:v>
                </c:pt>
                <c:pt idx="3">
                  <c:v>5.5449999999999999</c:v>
                </c:pt>
                <c:pt idx="4">
                  <c:v>-0.25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43-4943-B659-B2AA1D0DF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727232"/>
        <c:axId val="565878176"/>
      </c:scatterChart>
      <c:valAx>
        <c:axId val="499727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Firing Angle</a:t>
                </a:r>
              </a:p>
            </c:rich>
          </c:tx>
          <c:layout>
            <c:manualLayout>
              <c:xMode val="edge"/>
              <c:yMode val="edge"/>
              <c:x val="0.47711679790026235"/>
              <c:y val="0.897198891805190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878176"/>
        <c:crosses val="autoZero"/>
        <c:crossBetween val="midCat"/>
      </c:valAx>
      <c:valAx>
        <c:axId val="56587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Vdc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727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Firing angle vs PF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'Circuit 2'!$H$1</c:f>
              <c:strCache>
                <c:ptCount val="1"/>
                <c:pt idx="0">
                  <c:v>PF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'Circuit 2'!$A$2:$A$6</c:f>
              <c:numCache>
                <c:formatCode>General</c:formatCode>
                <c:ptCount val="5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</c:numCache>
            </c:numRef>
          </c:xVal>
          <c:yVal>
            <c:numRef>
              <c:f>'Circuit 2'!$H$2:$H$6</c:f>
              <c:numCache>
                <c:formatCode>0.0000</c:formatCode>
                <c:ptCount val="5"/>
                <c:pt idx="0">
                  <c:v>0.99455762853099228</c:v>
                </c:pt>
                <c:pt idx="1">
                  <c:v>0.89031924136306739</c:v>
                </c:pt>
                <c:pt idx="2">
                  <c:v>0.58330382009538517</c:v>
                </c:pt>
                <c:pt idx="3">
                  <c:v>9.338033480053641E-2</c:v>
                </c:pt>
                <c:pt idx="4">
                  <c:v>0.64115039068721413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5F-40B2-8684-A081F21616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828368"/>
        <c:axId val="565900224"/>
      </c:scatterChart>
      <c:valAx>
        <c:axId val="372828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Firing Angle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900224"/>
        <c:crosses val="autoZero"/>
        <c:crossBetween val="midCat"/>
      </c:valAx>
      <c:valAx>
        <c:axId val="56590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PF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828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Firing angle vs Efficiency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'Circuit 2'!$J$1</c:f>
              <c:strCache>
                <c:ptCount val="1"/>
                <c:pt idx="0">
                  <c:v>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'Circuit 2'!$A$2:$A$6</c:f>
              <c:numCache>
                <c:formatCode>General</c:formatCode>
                <c:ptCount val="5"/>
                <c:pt idx="0">
                  <c:v>0</c:v>
                </c:pt>
                <c:pt idx="1">
                  <c:v>30</c:v>
                </c:pt>
                <c:pt idx="2">
                  <c:v>60</c:v>
                </c:pt>
                <c:pt idx="3">
                  <c:v>90</c:v>
                </c:pt>
                <c:pt idx="4">
                  <c:v>120</c:v>
                </c:pt>
              </c:numCache>
            </c:numRef>
          </c:xVal>
          <c:yVal>
            <c:numRef>
              <c:f>'Circuit 2'!$J$2:$J$6</c:f>
              <c:numCache>
                <c:formatCode>0.0000</c:formatCode>
                <c:ptCount val="5"/>
                <c:pt idx="0">
                  <c:v>0.90244805872647083</c:v>
                </c:pt>
                <c:pt idx="1">
                  <c:v>0.88464174831660014</c:v>
                </c:pt>
                <c:pt idx="2">
                  <c:v>0.87067056426609968</c:v>
                </c:pt>
                <c:pt idx="3">
                  <c:v>0.44693510446935109</c:v>
                </c:pt>
                <c:pt idx="4">
                  <c:v>2.2988505747126436E-3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FB-4F56-BB59-9D3103D31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838496"/>
        <c:axId val="565879840"/>
      </c:scatterChart>
      <c:valAx>
        <c:axId val="500838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Firing angle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879840"/>
        <c:crosses val="autoZero"/>
        <c:crossBetween val="midCat"/>
      </c:valAx>
      <c:valAx>
        <c:axId val="56587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Efficiency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838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.xml"/><Relationship Id="rId3" Type="http://schemas.openxmlformats.org/officeDocument/2006/relationships/image" Target="../media/image3.emf"/><Relationship Id="rId7" Type="http://schemas.openxmlformats.org/officeDocument/2006/relationships/chart" Target="../charts/chart4.xml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chart" Target="../charts/chart3.xml"/><Relationship Id="rId5" Type="http://schemas.openxmlformats.org/officeDocument/2006/relationships/chart" Target="../charts/chart2.xml"/><Relationship Id="rId4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image" Target="../media/image3.emf"/><Relationship Id="rId7" Type="http://schemas.openxmlformats.org/officeDocument/2006/relationships/chart" Target="../charts/chart9.xml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2.xml"/><Relationship Id="rId3" Type="http://schemas.openxmlformats.org/officeDocument/2006/relationships/image" Target="../media/image6.emf"/><Relationship Id="rId7" Type="http://schemas.openxmlformats.org/officeDocument/2006/relationships/chart" Target="../charts/chart11.xml"/><Relationship Id="rId2" Type="http://schemas.openxmlformats.org/officeDocument/2006/relationships/image" Target="../media/image5.emf"/><Relationship Id="rId1" Type="http://schemas.openxmlformats.org/officeDocument/2006/relationships/image" Target="../media/image4.emf"/><Relationship Id="rId6" Type="http://schemas.openxmlformats.org/officeDocument/2006/relationships/image" Target="../media/image9.emf"/><Relationship Id="rId5" Type="http://schemas.openxmlformats.org/officeDocument/2006/relationships/image" Target="../media/image8.emf"/><Relationship Id="rId4" Type="http://schemas.openxmlformats.org/officeDocument/2006/relationships/image" Target="../media/image7.emf"/><Relationship Id="rId9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190500</xdr:colOff>
      <xdr:row>0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56C0AA-641F-DF45-9CF1-D55AB5DC4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203200</xdr:colOff>
      <xdr:row>0</xdr:row>
      <xdr:rowOff>190500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0243F0B-4F8E-154D-A622-D3F51CAF0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2032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177800</xdr:colOff>
      <xdr:row>0</xdr:row>
      <xdr:rowOff>190500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CF6EBA7-5220-C64D-845F-DCCA86754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0"/>
          <a:ext cx="177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58917</xdr:colOff>
      <xdr:row>1</xdr:row>
      <xdr:rowOff>9820</xdr:rowOff>
    </xdr:from>
    <xdr:to>
      <xdr:col>12</xdr:col>
      <xdr:colOff>758582</xdr:colOff>
      <xdr:row>15</xdr:row>
      <xdr:rowOff>179274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432062</xdr:colOff>
      <xdr:row>17</xdr:row>
      <xdr:rowOff>68737</xdr:rowOff>
    </xdr:from>
    <xdr:to>
      <xdr:col>6</xdr:col>
      <xdr:colOff>343685</xdr:colOff>
      <xdr:row>33</xdr:row>
      <xdr:rowOff>45589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726649</xdr:colOff>
      <xdr:row>16</xdr:row>
      <xdr:rowOff>166933</xdr:rowOff>
    </xdr:from>
    <xdr:to>
      <xdr:col>12</xdr:col>
      <xdr:colOff>618634</xdr:colOff>
      <xdr:row>32</xdr:row>
      <xdr:rowOff>143785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39278</xdr:colOff>
      <xdr:row>18</xdr:row>
      <xdr:rowOff>98196</xdr:rowOff>
    </xdr:from>
    <xdr:to>
      <xdr:col>18</xdr:col>
      <xdr:colOff>738943</xdr:colOff>
      <xdr:row>35</xdr:row>
      <xdr:rowOff>120357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815025</xdr:colOff>
      <xdr:row>1</xdr:row>
      <xdr:rowOff>117835</xdr:rowOff>
    </xdr:from>
    <xdr:to>
      <xdr:col>18</xdr:col>
      <xdr:colOff>680025</xdr:colOff>
      <xdr:row>16</xdr:row>
      <xdr:rowOff>90897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190500</xdr:colOff>
      <xdr:row>0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56C0AA-641F-DF45-9CF1-D55AB5DC4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203200</xdr:colOff>
      <xdr:row>0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243F0B-4F8E-154D-A622-D3F51CAF0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76400" y="0"/>
          <a:ext cx="2032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177800</xdr:colOff>
      <xdr:row>0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CF6EBA7-5220-C64D-845F-DCCA86754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0425" y="0"/>
          <a:ext cx="177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58917</xdr:colOff>
      <xdr:row>1</xdr:row>
      <xdr:rowOff>9820</xdr:rowOff>
    </xdr:from>
    <xdr:to>
      <xdr:col>12</xdr:col>
      <xdr:colOff>758582</xdr:colOff>
      <xdr:row>15</xdr:row>
      <xdr:rowOff>179274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432062</xdr:colOff>
      <xdr:row>17</xdr:row>
      <xdr:rowOff>68737</xdr:rowOff>
    </xdr:from>
    <xdr:to>
      <xdr:col>6</xdr:col>
      <xdr:colOff>343685</xdr:colOff>
      <xdr:row>33</xdr:row>
      <xdr:rowOff>45589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726649</xdr:colOff>
      <xdr:row>16</xdr:row>
      <xdr:rowOff>166933</xdr:rowOff>
    </xdr:from>
    <xdr:to>
      <xdr:col>12</xdr:col>
      <xdr:colOff>618634</xdr:colOff>
      <xdr:row>32</xdr:row>
      <xdr:rowOff>143785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39278</xdr:colOff>
      <xdr:row>18</xdr:row>
      <xdr:rowOff>98196</xdr:rowOff>
    </xdr:from>
    <xdr:to>
      <xdr:col>18</xdr:col>
      <xdr:colOff>738943</xdr:colOff>
      <xdr:row>35</xdr:row>
      <xdr:rowOff>120357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815025</xdr:colOff>
      <xdr:row>1</xdr:row>
      <xdr:rowOff>117835</xdr:rowOff>
    </xdr:from>
    <xdr:to>
      <xdr:col>18</xdr:col>
      <xdr:colOff>680025</xdr:colOff>
      <xdr:row>16</xdr:row>
      <xdr:rowOff>90897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469900</xdr:colOff>
      <xdr:row>0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FDB473-C8CD-8A47-BC5B-4D7E2A034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4699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0</xdr:row>
      <xdr:rowOff>0</xdr:rowOff>
    </xdr:from>
    <xdr:to>
      <xdr:col>2</xdr:col>
      <xdr:colOff>444500</xdr:colOff>
      <xdr:row>0</xdr:row>
      <xdr:rowOff>215900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91235A1-3026-0540-87CB-08C25944B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4445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469900</xdr:colOff>
      <xdr:row>0</xdr:row>
      <xdr:rowOff>215900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FE75B52-F714-8E4E-A95A-C8EE12AAD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0"/>
          <a:ext cx="469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0</xdr:row>
      <xdr:rowOff>0</xdr:rowOff>
    </xdr:from>
    <xdr:to>
      <xdr:col>4</xdr:col>
      <xdr:colOff>203200</xdr:colOff>
      <xdr:row>0</xdr:row>
      <xdr:rowOff>190500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1DF26A1-C06C-F14B-B51D-0CC1FB281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2032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0</xdr:row>
      <xdr:rowOff>0</xdr:rowOff>
    </xdr:from>
    <xdr:to>
      <xdr:col>5</xdr:col>
      <xdr:colOff>177800</xdr:colOff>
      <xdr:row>0</xdr:row>
      <xdr:rowOff>190500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B5D0BD9-A735-1049-8072-3EAFC06C5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0"/>
          <a:ext cx="177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0</xdr:row>
      <xdr:rowOff>0</xdr:rowOff>
    </xdr:from>
    <xdr:to>
      <xdr:col>6</xdr:col>
      <xdr:colOff>215900</xdr:colOff>
      <xdr:row>0</xdr:row>
      <xdr:rowOff>190500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0EFA6B6-31CE-4144-9AB6-F5AE391EB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0"/>
          <a:ext cx="2159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18</xdr:row>
      <xdr:rowOff>0</xdr:rowOff>
    </xdr:from>
    <xdr:to>
      <xdr:col>1</xdr:col>
      <xdr:colOff>444500</xdr:colOff>
      <xdr:row>18</xdr:row>
      <xdr:rowOff>215900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39121E4-29C6-354E-902B-D1428EB2E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4445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18</xdr:row>
      <xdr:rowOff>0</xdr:rowOff>
    </xdr:from>
    <xdr:to>
      <xdr:col>2</xdr:col>
      <xdr:colOff>469900</xdr:colOff>
      <xdr:row>18</xdr:row>
      <xdr:rowOff>215900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4988817-C609-5C4C-821B-152D54AF4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0"/>
          <a:ext cx="4699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651660</xdr:colOff>
      <xdr:row>10</xdr:row>
      <xdr:rowOff>184464</xdr:rowOff>
    </xdr:from>
    <xdr:to>
      <xdr:col>12</xdr:col>
      <xdr:colOff>819527</xdr:colOff>
      <xdr:row>23</xdr:row>
      <xdr:rowOff>41872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5EEFFA9-DD9B-4684-BBD2-7F6C4F2527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392317</xdr:colOff>
      <xdr:row>28</xdr:row>
      <xdr:rowOff>14711</xdr:rowOff>
    </xdr:from>
    <xdr:to>
      <xdr:col>11</xdr:col>
      <xdr:colOff>560183</xdr:colOff>
      <xdr:row>41</xdr:row>
      <xdr:rowOff>183332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BFCC4DE-5D70-49F9-8DC9-22D965FFFC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628085</xdr:colOff>
      <xdr:row>28</xdr:row>
      <xdr:rowOff>80726</xdr:rowOff>
    </xdr:from>
    <xdr:to>
      <xdr:col>6</xdr:col>
      <xdr:colOff>164095</xdr:colOff>
      <xdr:row>42</xdr:row>
      <xdr:rowOff>51303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9CF0918-350B-439A-8B3B-20F207FA35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0.30116</cdr:x>
      <cdr:y>0.00344</cdr:y>
    </cdr:from>
    <cdr:to>
      <cdr:x>0.67852</cdr:x>
      <cdr:y>0.13456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377335A4-5BE5-4853-9045-1ABA5AF9D499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1376882" y="9431"/>
          <a:ext cx="1725318" cy="359695"/>
        </a:xfrm>
        <a:prstGeom xmlns:a="http://schemas.openxmlformats.org/drawingml/2006/main" prst="rect">
          <a:avLst/>
        </a:prstGeom>
      </cdr:spPr>
    </cdr:pic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="97" zoomScaleNormal="120" workbookViewId="0">
      <selection activeCell="F16" sqref="F16"/>
    </sheetView>
  </sheetViews>
  <sheetFormatPr defaultColWidth="11" defaultRowHeight="15.75" x14ac:dyDescent="0.25"/>
  <cols>
    <col min="4" max="4" width="11.625" bestFit="1" customWidth="1"/>
    <col min="7" max="7" width="11.625" bestFit="1" customWidth="1"/>
  </cols>
  <sheetData>
    <row r="1" spans="1:7" ht="16.5" thickBot="1" x14ac:dyDescent="0.3">
      <c r="A1" s="1" t="s">
        <v>0</v>
      </c>
      <c r="B1" s="2"/>
      <c r="C1" s="2"/>
      <c r="D1" s="4" t="s">
        <v>3</v>
      </c>
      <c r="E1" s="2"/>
      <c r="F1" s="2" t="s">
        <v>6</v>
      </c>
      <c r="G1" s="4" t="s">
        <v>3</v>
      </c>
    </row>
    <row r="2" spans="1:7" ht="19.5" thickBot="1" x14ac:dyDescent="0.3">
      <c r="A2" s="10">
        <v>0.1</v>
      </c>
      <c r="B2" s="10">
        <v>1.08</v>
      </c>
      <c r="C2" s="10">
        <v>26.52</v>
      </c>
      <c r="D2" s="10">
        <v>87.037000000000006</v>
      </c>
      <c r="E2" s="10">
        <v>-8.0000000000000002E-3</v>
      </c>
      <c r="F2" s="10">
        <v>100.1</v>
      </c>
      <c r="G2" s="13">
        <v>0</v>
      </c>
    </row>
    <row r="3" spans="1:7" ht="19.5" thickBot="1" x14ac:dyDescent="0.3">
      <c r="A3" s="11">
        <v>0.2</v>
      </c>
      <c r="B3" s="11">
        <v>2.52</v>
      </c>
      <c r="C3" s="11">
        <v>39.19</v>
      </c>
      <c r="D3" s="11">
        <v>86.666700000000006</v>
      </c>
      <c r="E3" s="11">
        <v>6.8000000000000005E-2</v>
      </c>
      <c r="F3" s="11">
        <v>90.83</v>
      </c>
      <c r="G3" s="14">
        <v>91.482699999999994</v>
      </c>
    </row>
    <row r="4" spans="1:7" ht="19.5" thickBot="1" x14ac:dyDescent="0.3">
      <c r="A4" s="12">
        <v>0.3</v>
      </c>
      <c r="B4" s="12">
        <v>3.4390000000000001</v>
      </c>
      <c r="C4" s="12">
        <v>45.65</v>
      </c>
      <c r="D4" s="12">
        <v>88.310599999999994</v>
      </c>
      <c r="E4" s="12">
        <v>0.13400000000000001</v>
      </c>
      <c r="F4" s="12">
        <v>85.04</v>
      </c>
      <c r="G4" s="15">
        <v>94.426000000000002</v>
      </c>
    </row>
    <row r="5" spans="1:7" ht="19.5" thickBot="1" x14ac:dyDescent="0.3">
      <c r="A5" s="11">
        <v>0.4</v>
      </c>
      <c r="B5" s="11">
        <v>3.9660000000000002</v>
      </c>
      <c r="C5" s="11">
        <v>49.14</v>
      </c>
      <c r="D5" s="11">
        <v>89.561300000000003</v>
      </c>
      <c r="E5" s="11">
        <v>0.192</v>
      </c>
      <c r="F5" s="11">
        <v>80.260000000000005</v>
      </c>
      <c r="G5" s="14">
        <v>94.694599999999994</v>
      </c>
    </row>
    <row r="6" spans="1:7" ht="19.5" thickBot="1" x14ac:dyDescent="0.3">
      <c r="A6" s="12">
        <v>0.5</v>
      </c>
      <c r="B6" s="12">
        <v>4.258</v>
      </c>
      <c r="C6" s="12">
        <v>51.14</v>
      </c>
      <c r="D6" s="12">
        <v>90.605900000000005</v>
      </c>
      <c r="E6" s="12">
        <v>0.245</v>
      </c>
      <c r="F6" s="12">
        <v>76.040000000000006</v>
      </c>
      <c r="G6" s="15">
        <v>93.527299999999997</v>
      </c>
    </row>
    <row r="7" spans="1:7" ht="19.5" thickBot="1" x14ac:dyDescent="0.3">
      <c r="A7" s="11">
        <v>0.6</v>
      </c>
      <c r="B7" s="11">
        <v>4.4660000000000002</v>
      </c>
      <c r="C7" s="11">
        <v>52.34</v>
      </c>
      <c r="D7" s="11">
        <v>90.685199999999995</v>
      </c>
      <c r="E7" s="11">
        <v>0.29199999999999998</v>
      </c>
      <c r="F7" s="11">
        <v>72.41</v>
      </c>
      <c r="G7" s="14">
        <v>92.963899999999995</v>
      </c>
    </row>
    <row r="8" spans="1:7" ht="19.5" thickBot="1" x14ac:dyDescent="0.3">
      <c r="A8" s="12">
        <v>0.7</v>
      </c>
      <c r="B8" s="12">
        <v>4.5010000000000003</v>
      </c>
      <c r="C8" s="12">
        <v>52.79</v>
      </c>
      <c r="D8" s="12">
        <v>91.224199999999996</v>
      </c>
      <c r="E8" s="12">
        <v>0.33400000000000002</v>
      </c>
      <c r="F8" s="12">
        <v>69.010000000000005</v>
      </c>
      <c r="G8" s="15">
        <v>91.362899999999996</v>
      </c>
    </row>
    <row r="9" spans="1:7" ht="19.5" thickBot="1" x14ac:dyDescent="0.3">
      <c r="A9" s="11">
        <v>0.8</v>
      </c>
      <c r="B9" s="11">
        <v>4.5720000000000001</v>
      </c>
      <c r="C9" s="11">
        <v>53.33</v>
      </c>
      <c r="D9" s="11">
        <v>91.732299999999995</v>
      </c>
      <c r="E9" s="11">
        <v>0.376</v>
      </c>
      <c r="F9" s="11">
        <v>66.36</v>
      </c>
      <c r="G9" s="14">
        <v>91.068200000000004</v>
      </c>
    </row>
    <row r="10" spans="1:7" ht="19.5" thickBot="1" x14ac:dyDescent="0.3">
      <c r="A10" s="12">
        <v>0.9</v>
      </c>
      <c r="B10" s="12">
        <v>4.6420000000000003</v>
      </c>
      <c r="C10" s="12">
        <v>53.7</v>
      </c>
      <c r="D10" s="12">
        <v>91.986199999999997</v>
      </c>
      <c r="G10" s="1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97" zoomScaleNormal="120" workbookViewId="0">
      <selection activeCell="B13" sqref="B13"/>
    </sheetView>
  </sheetViews>
  <sheetFormatPr defaultColWidth="11" defaultRowHeight="15.75" x14ac:dyDescent="0.25"/>
  <cols>
    <col min="4" max="4" width="11.625" bestFit="1" customWidth="1"/>
    <col min="7" max="7" width="11.625" bestFit="1" customWidth="1"/>
  </cols>
  <sheetData>
    <row r="1" spans="1:7" ht="16.5" thickBot="1" x14ac:dyDescent="0.3">
      <c r="A1" s="1" t="s">
        <v>0</v>
      </c>
      <c r="B1" s="2"/>
      <c r="C1" s="2"/>
      <c r="D1" s="4" t="s">
        <v>3</v>
      </c>
      <c r="E1" s="2"/>
      <c r="F1" s="2" t="s">
        <v>6</v>
      </c>
      <c r="G1" s="4" t="s">
        <v>3</v>
      </c>
    </row>
    <row r="2" spans="1:7" ht="19.5" thickBot="1" x14ac:dyDescent="0.3">
      <c r="A2" s="10">
        <v>0.1</v>
      </c>
      <c r="B2" s="10">
        <v>1.08</v>
      </c>
      <c r="C2" s="10">
        <v>26.52</v>
      </c>
      <c r="D2" s="10">
        <v>87.037000000000006</v>
      </c>
      <c r="E2" s="10">
        <v>-8.0000000000000002E-3</v>
      </c>
      <c r="F2" s="10">
        <v>100.1</v>
      </c>
      <c r="G2" s="13">
        <v>0</v>
      </c>
    </row>
    <row r="3" spans="1:7" ht="19.5" thickBot="1" x14ac:dyDescent="0.3">
      <c r="A3" s="11">
        <v>0.2</v>
      </c>
      <c r="B3" s="11">
        <v>2.52</v>
      </c>
      <c r="C3" s="11">
        <v>39.19</v>
      </c>
      <c r="D3" s="11">
        <v>86.666700000000006</v>
      </c>
      <c r="E3" s="11">
        <v>6.8000000000000005E-2</v>
      </c>
      <c r="F3" s="11">
        <v>90.83</v>
      </c>
      <c r="G3" s="14">
        <v>91.482699999999994</v>
      </c>
    </row>
    <row r="4" spans="1:7" ht="19.5" thickBot="1" x14ac:dyDescent="0.3">
      <c r="A4" s="12">
        <v>0.3</v>
      </c>
      <c r="B4" s="12">
        <v>3.4390000000000001</v>
      </c>
      <c r="C4" s="12">
        <v>45.65</v>
      </c>
      <c r="D4" s="12">
        <v>88.310599999999994</v>
      </c>
      <c r="E4" s="12">
        <v>0.13400000000000001</v>
      </c>
      <c r="F4" s="12">
        <v>85.04</v>
      </c>
      <c r="G4" s="15">
        <v>94.426000000000002</v>
      </c>
    </row>
    <row r="5" spans="1:7" ht="19.5" thickBot="1" x14ac:dyDescent="0.3">
      <c r="A5" s="11">
        <v>0.4</v>
      </c>
      <c r="B5" s="11">
        <v>3.9660000000000002</v>
      </c>
      <c r="C5" s="11">
        <v>49.14</v>
      </c>
      <c r="D5" s="11">
        <v>89.561300000000003</v>
      </c>
      <c r="E5" s="11">
        <v>0.192</v>
      </c>
      <c r="F5" s="11">
        <v>80.260000000000005</v>
      </c>
      <c r="G5" s="14">
        <v>94.694599999999994</v>
      </c>
    </row>
    <row r="6" spans="1:7" ht="19.5" thickBot="1" x14ac:dyDescent="0.3">
      <c r="A6" s="12">
        <v>0.5</v>
      </c>
      <c r="B6" s="12">
        <v>4.258</v>
      </c>
      <c r="C6" s="12">
        <v>51.14</v>
      </c>
      <c r="D6" s="12">
        <v>90.605900000000005</v>
      </c>
      <c r="E6" s="12">
        <v>0.245</v>
      </c>
      <c r="F6" s="12">
        <v>76.040000000000006</v>
      </c>
      <c r="G6" s="15">
        <v>93.527299999999997</v>
      </c>
    </row>
    <row r="7" spans="1:7" ht="19.5" thickBot="1" x14ac:dyDescent="0.3">
      <c r="A7" s="11">
        <v>0.6</v>
      </c>
      <c r="B7" s="11">
        <v>4.4660000000000002</v>
      </c>
      <c r="C7" s="11">
        <v>52.34</v>
      </c>
      <c r="D7" s="11">
        <v>90.685199999999995</v>
      </c>
      <c r="E7" s="11">
        <v>0.29199999999999998</v>
      </c>
      <c r="F7" s="11">
        <v>72.41</v>
      </c>
      <c r="G7" s="14">
        <v>92.963899999999995</v>
      </c>
    </row>
    <row r="8" spans="1:7" ht="19.5" thickBot="1" x14ac:dyDescent="0.3">
      <c r="A8" s="12">
        <v>0.7</v>
      </c>
      <c r="B8" s="12">
        <v>4.5010000000000003</v>
      </c>
      <c r="C8" s="12">
        <v>52.79</v>
      </c>
      <c r="D8" s="12">
        <v>91.224199999999996</v>
      </c>
      <c r="E8" s="12">
        <v>0.33400000000000002</v>
      </c>
      <c r="F8" s="12">
        <v>69.010000000000005</v>
      </c>
      <c r="G8" s="15">
        <v>91.362899999999996</v>
      </c>
    </row>
    <row r="9" spans="1:7" ht="19.5" thickBot="1" x14ac:dyDescent="0.3">
      <c r="A9" s="11">
        <v>0.8</v>
      </c>
      <c r="B9" s="11">
        <v>4.5720000000000001</v>
      </c>
      <c r="C9" s="11">
        <v>53.33</v>
      </c>
      <c r="D9" s="11">
        <v>91.732299999999995</v>
      </c>
      <c r="E9" s="11">
        <v>0.376</v>
      </c>
      <c r="F9" s="11">
        <v>66.36</v>
      </c>
      <c r="G9" s="14">
        <v>91.068200000000004</v>
      </c>
    </row>
    <row r="10" spans="1:7" ht="19.5" thickBot="1" x14ac:dyDescent="0.3">
      <c r="A10" s="12">
        <v>0.9</v>
      </c>
      <c r="B10" s="12">
        <v>4.6420000000000003</v>
      </c>
      <c r="C10" s="12">
        <v>53.7</v>
      </c>
      <c r="D10" s="12">
        <v>91.986199999999997</v>
      </c>
      <c r="G10" s="12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zoomScaleNormal="100" workbookViewId="0">
      <selection activeCell="F15" sqref="F15"/>
    </sheetView>
  </sheetViews>
  <sheetFormatPr defaultColWidth="11" defaultRowHeight="15.75" x14ac:dyDescent="0.25"/>
  <cols>
    <col min="8" max="8" width="12.375" bestFit="1" customWidth="1"/>
    <col min="10" max="10" width="12.375" bestFit="1" customWidth="1"/>
  </cols>
  <sheetData>
    <row r="1" spans="1:17" ht="16.5" thickBot="1" x14ac:dyDescent="0.3">
      <c r="A1" s="1" t="s">
        <v>0</v>
      </c>
      <c r="B1" s="2"/>
      <c r="C1" s="2"/>
      <c r="D1" s="2"/>
      <c r="E1" s="2"/>
      <c r="F1" s="2"/>
      <c r="G1" s="2"/>
      <c r="H1" s="3" t="s">
        <v>1</v>
      </c>
      <c r="I1" s="3" t="s">
        <v>2</v>
      </c>
      <c r="J1" s="4" t="s">
        <v>3</v>
      </c>
    </row>
    <row r="2" spans="1:17" ht="16.5" thickBot="1" x14ac:dyDescent="0.3">
      <c r="A2" s="5">
        <v>0</v>
      </c>
      <c r="B2" s="6">
        <v>0.94299999999999995</v>
      </c>
      <c r="C2" s="8">
        <v>296.96999999999997</v>
      </c>
      <c r="D2" s="8">
        <v>31.11</v>
      </c>
      <c r="E2" s="6">
        <v>237.3</v>
      </c>
      <c r="F2" s="6">
        <v>1.133</v>
      </c>
      <c r="G2" s="6">
        <v>268</v>
      </c>
      <c r="H2" s="7">
        <f>C2/C11</f>
        <v>0.99455762853099228</v>
      </c>
      <c r="I2" s="6"/>
      <c r="J2" s="7">
        <f>G2/C2</f>
        <v>0.90244805872647083</v>
      </c>
    </row>
    <row r="3" spans="1:17" ht="16.5" thickBot="1" x14ac:dyDescent="0.3">
      <c r="A3" s="5">
        <v>30</v>
      </c>
      <c r="B3" s="6">
        <v>0.90900000000000003</v>
      </c>
      <c r="C3" s="8">
        <v>248.01</v>
      </c>
      <c r="D3" s="8">
        <v>126.84</v>
      </c>
      <c r="E3" s="6">
        <v>209.7</v>
      </c>
      <c r="F3" s="6">
        <v>1.0349999999999999</v>
      </c>
      <c r="G3" s="6">
        <v>219.4</v>
      </c>
      <c r="H3" s="7">
        <f t="shared" ref="H3:H6" si="0">C3/C12</f>
        <v>0.89031924136306739</v>
      </c>
      <c r="I3" s="6"/>
      <c r="J3" s="7">
        <f t="shared" ref="J3:J6" si="1">G3/C3</f>
        <v>0.88464174831660014</v>
      </c>
    </row>
    <row r="4" spans="1:17" ht="16.5" thickBot="1" x14ac:dyDescent="0.3">
      <c r="A4" s="5">
        <v>60</v>
      </c>
      <c r="B4" s="6">
        <v>0.69099999999999995</v>
      </c>
      <c r="C4" s="8">
        <v>112.89000000000001</v>
      </c>
      <c r="D4" s="8">
        <v>157.19999999999999</v>
      </c>
      <c r="E4" s="6">
        <v>128</v>
      </c>
      <c r="F4" s="6">
        <v>0.73499999999999999</v>
      </c>
      <c r="G4" s="6">
        <v>98.29</v>
      </c>
      <c r="H4" s="7">
        <f t="shared" si="0"/>
        <v>0.58330382009538517</v>
      </c>
      <c r="I4" s="6"/>
      <c r="J4" s="7">
        <f t="shared" si="1"/>
        <v>0.87067056426609968</v>
      </c>
    </row>
    <row r="5" spans="1:17" ht="16.5" thickBot="1" x14ac:dyDescent="0.3">
      <c r="A5" s="5">
        <v>90</v>
      </c>
      <c r="B5" s="6">
        <v>0.55400000000000005</v>
      </c>
      <c r="C5" s="8">
        <v>14.453999999999999</v>
      </c>
      <c r="D5" s="8">
        <v>154.10999999999999</v>
      </c>
      <c r="E5" s="6">
        <v>5.5449999999999999</v>
      </c>
      <c r="F5" s="6">
        <v>0.58399999999999996</v>
      </c>
      <c r="G5" s="6">
        <v>6.46</v>
      </c>
      <c r="H5" s="7">
        <f>C5/C14</f>
        <v>9.338033480053641E-2</v>
      </c>
      <c r="I5" s="6"/>
      <c r="J5" s="7">
        <f t="shared" si="1"/>
        <v>0.44693510446935109</v>
      </c>
    </row>
    <row r="6" spans="1:17" ht="16.5" thickBot="1" x14ac:dyDescent="0.3">
      <c r="A6" s="5">
        <v>120</v>
      </c>
      <c r="B6" s="6">
        <v>2.1999999999999999E-2</v>
      </c>
      <c r="C6" s="8">
        <v>3.915</v>
      </c>
      <c r="D6" s="8">
        <v>-4.6859999999999999</v>
      </c>
      <c r="E6" s="6">
        <v>-0.25</v>
      </c>
      <c r="F6" s="6">
        <v>-2.9000000000000001E-2</v>
      </c>
      <c r="G6" s="6">
        <v>8.9999999999999993E-3</v>
      </c>
      <c r="H6" s="7">
        <f t="shared" si="0"/>
        <v>0.64115039068721413</v>
      </c>
      <c r="I6" s="6"/>
      <c r="J6" s="7">
        <f t="shared" si="1"/>
        <v>2.2988505747126436E-3</v>
      </c>
    </row>
    <row r="9" spans="1:17" ht="16.5" thickBot="1" x14ac:dyDescent="0.3">
      <c r="P9">
        <v>10.37</v>
      </c>
      <c r="Q9">
        <f>3*P9</f>
        <v>31.11</v>
      </c>
    </row>
    <row r="10" spans="1:17" ht="16.5" thickBot="1" x14ac:dyDescent="0.3">
      <c r="B10" s="1" t="s">
        <v>0</v>
      </c>
      <c r="C10" t="s">
        <v>4</v>
      </c>
      <c r="P10">
        <v>42.28</v>
      </c>
      <c r="Q10">
        <f t="shared" ref="Q10:Q13" si="2">3*P10</f>
        <v>126.84</v>
      </c>
    </row>
    <row r="11" spans="1:17" ht="16.5" thickBot="1" x14ac:dyDescent="0.3">
      <c r="B11" s="5">
        <v>0</v>
      </c>
      <c r="C11">
        <f>SQRT((C2^2)+(D2^2))</f>
        <v>298.59506526397917</v>
      </c>
      <c r="P11">
        <v>52.4</v>
      </c>
      <c r="Q11">
        <f t="shared" si="2"/>
        <v>157.19999999999999</v>
      </c>
    </row>
    <row r="12" spans="1:17" ht="16.5" thickBot="1" x14ac:dyDescent="0.3">
      <c r="B12" s="5">
        <v>30</v>
      </c>
      <c r="C12">
        <f t="shared" ref="C12:C15" si="3">SQRT((C3^2)+(D3^2))</f>
        <v>278.56300131209099</v>
      </c>
      <c r="P12">
        <v>51.37</v>
      </c>
      <c r="Q12">
        <f t="shared" si="2"/>
        <v>154.10999999999999</v>
      </c>
    </row>
    <row r="13" spans="1:17" ht="16.5" thickBot="1" x14ac:dyDescent="0.3">
      <c r="B13" s="5">
        <v>60</v>
      </c>
      <c r="C13">
        <f t="shared" si="3"/>
        <v>193.53550604475657</v>
      </c>
      <c r="P13">
        <v>-1.5620000000000001</v>
      </c>
      <c r="Q13">
        <f t="shared" si="2"/>
        <v>-4.6859999999999999</v>
      </c>
    </row>
    <row r="14" spans="1:17" ht="16.5" thickBot="1" x14ac:dyDescent="0.3">
      <c r="B14" s="5">
        <v>90</v>
      </c>
      <c r="C14">
        <f t="shared" si="3"/>
        <v>154.78633730403985</v>
      </c>
    </row>
    <row r="15" spans="1:17" ht="16.5" thickBot="1" x14ac:dyDescent="0.3">
      <c r="B15" s="5">
        <v>120</v>
      </c>
      <c r="C15">
        <f t="shared" si="3"/>
        <v>6.1062116733699954</v>
      </c>
    </row>
    <row r="18" spans="2:3" ht="33" customHeight="1" thickBot="1" x14ac:dyDescent="0.3">
      <c r="B18" s="9" t="s">
        <v>5</v>
      </c>
      <c r="C18" s="9"/>
    </row>
    <row r="19" spans="2:3" ht="16.5" thickBot="1" x14ac:dyDescent="0.3">
      <c r="B19" s="2"/>
      <c r="C19" s="2"/>
    </row>
    <row r="20" spans="2:3" ht="16.5" thickBot="1" x14ac:dyDescent="0.3">
      <c r="B20" s="6">
        <v>100.9</v>
      </c>
      <c r="C20" s="6">
        <v>9.9529999999999994</v>
      </c>
    </row>
    <row r="21" spans="2:3" ht="16.5" thickBot="1" x14ac:dyDescent="0.3">
      <c r="B21" s="6">
        <v>78.59</v>
      </c>
      <c r="C21" s="6">
        <v>41.71</v>
      </c>
    </row>
    <row r="22" spans="2:3" ht="16.5" thickBot="1" x14ac:dyDescent="0.3">
      <c r="B22" s="6">
        <v>83.75</v>
      </c>
      <c r="C22" s="6">
        <v>54.44</v>
      </c>
    </row>
    <row r="23" spans="2:3" ht="16.5" thickBot="1" x14ac:dyDescent="0.3">
      <c r="B23" s="6">
        <v>3.206</v>
      </c>
      <c r="C23" s="6">
        <v>49.78</v>
      </c>
    </row>
    <row r="24" spans="2:3" ht="16.5" thickBot="1" x14ac:dyDescent="0.3">
      <c r="B24" s="6">
        <v>2.4950000000000001</v>
      </c>
      <c r="C24" s="6">
        <v>-1.722</v>
      </c>
    </row>
  </sheetData>
  <mergeCells count="1">
    <mergeCell ref="B18:C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Circuit 1</vt:lpstr>
      <vt:lpstr>Circuit 1 (2)</vt:lpstr>
      <vt:lpstr>Circuit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Tolulope Olugbenga</cp:lastModifiedBy>
  <dcterms:created xsi:type="dcterms:W3CDTF">2019-10-12T23:05:15Z</dcterms:created>
  <dcterms:modified xsi:type="dcterms:W3CDTF">2019-11-29T16:58:38Z</dcterms:modified>
</cp:coreProperties>
</file>