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ma-mma\MA_MM_Python\"/>
    </mc:Choice>
  </mc:AlternateContent>
  <bookViews>
    <workbookView xWindow="0" yWindow="0" windowWidth="10770" windowHeight="7155" activeTab="3"/>
  </bookViews>
  <sheets>
    <sheet name="Kosten" sheetId="16" r:id="rId1"/>
    <sheet name="Weather" sheetId="15" r:id="rId2"/>
    <sheet name="HeatPump" sheetId="12" r:id="rId3"/>
    <sheet name="PV-Anlage" sheetId="10" r:id="rId4"/>
    <sheet name="Building" sheetId="13" r:id="rId5"/>
    <sheet name="Strom" sheetId="14" r:id="rId6"/>
    <sheet name="Storage" sheetId="11" r:id="rId7"/>
    <sheet name="Input" sheetId="9" r:id="rId8"/>
    <sheet name="Allgemein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<sst xmlns="http://schemas.openxmlformats.org/spreadsheetml/2006/main" count="187" uniqueCount="132">
  <si>
    <t>n_mod</t>
  </si>
  <si>
    <t>Zeitzone</t>
  </si>
  <si>
    <t>Einheit</t>
  </si>
  <si>
    <t>s</t>
  </si>
  <si>
    <t>°C</t>
  </si>
  <si>
    <t>Dry Bulb temp in °C</t>
  </si>
  <si>
    <t>Dew Point Temp</t>
  </si>
  <si>
    <t>%</t>
  </si>
  <si>
    <t>Relative humidity</t>
  </si>
  <si>
    <t>Atmospärischer Druck</t>
  </si>
  <si>
    <t>Pa</t>
  </si>
  <si>
    <t>Atmospheric station pressure</t>
  </si>
  <si>
    <t>extraterrestrial horizontal radiation</t>
  </si>
  <si>
    <t>Wh/m^2</t>
  </si>
  <si>
    <t>extraterrestrial direct normal radiation</t>
  </si>
  <si>
    <t>horizontal infrared radiation intensity</t>
  </si>
  <si>
    <t>global horizontal radiation</t>
  </si>
  <si>
    <t>Direct normal radiation</t>
  </si>
  <si>
    <t>Lux</t>
  </si>
  <si>
    <t>Averaged global horizontal illuminance during preceding the indicated time</t>
  </si>
  <si>
    <t>Direct normal illuminance during minutes preceding the indicated time</t>
  </si>
  <si>
    <t>Diffuse horizontal illuminance in the preceding minutes</t>
  </si>
  <si>
    <t>Zenith luminance</t>
  </si>
  <si>
    <t>Cd/m^2</t>
  </si>
  <si>
    <t>Wind direction</t>
  </si>
  <si>
    <t>N=0, E=90, S= 190, W=270</t>
  </si>
  <si>
    <t>Wind speed</t>
  </si>
  <si>
    <t>m/s</t>
  </si>
  <si>
    <t>Total sky cover</t>
  </si>
  <si>
    <t>Opaque sky cover</t>
  </si>
  <si>
    <t>visibility</t>
  </si>
  <si>
    <t>km</t>
  </si>
  <si>
    <t>ceiling height</t>
  </si>
  <si>
    <t>m</t>
  </si>
  <si>
    <t>present weather observation</t>
  </si>
  <si>
    <t>present weather codes</t>
  </si>
  <si>
    <t>precipitable water</t>
  </si>
  <si>
    <t>mm</t>
  </si>
  <si>
    <t>Aerosol optical depth</t>
  </si>
  <si>
    <t>Snow depth</t>
  </si>
  <si>
    <t>cm</t>
  </si>
  <si>
    <t>Days since last snowfall</t>
  </si>
  <si>
    <t>d</t>
  </si>
  <si>
    <t>Albedo</t>
  </si>
  <si>
    <t>Liquid precipitation depth</t>
  </si>
  <si>
    <t>Liquid precipitation quantity</t>
  </si>
  <si>
    <t>Taupunkttemperatur</t>
  </si>
  <si>
    <t>Trockentemperatur</t>
  </si>
  <si>
    <t>time</t>
  </si>
  <si>
    <t>Relative Luftfeuchtigkeit</t>
  </si>
  <si>
    <t>Diffuse normal radiation</t>
  </si>
  <si>
    <t>Windgeschwindigkeit</t>
  </si>
  <si>
    <t>Menge des Himmels der komplett von Wolken oder andere Effekte verdunkelt werden</t>
  </si>
  <si>
    <t>Menge des Himmels der komplett von Wolken oder andere Effekte verdunkelt werden+ noch vorhandene helle Anteile die nur abgeschattet werden</t>
  </si>
  <si>
    <t>Totale Himmelsabdeckung</t>
  </si>
  <si>
    <t>0,0 = frei</t>
  </si>
  <si>
    <t>1,0 = bedeckt</t>
  </si>
  <si>
    <t>undurchsichtige Himmelsabdeckung</t>
  </si>
  <si>
    <t>Windrichtung</t>
  </si>
  <si>
    <t>Diffuse Strahlung Normal</t>
  </si>
  <si>
    <r>
      <t xml:space="preserve">Die Direkt-Normal-Strahlung ist der </t>
    </r>
    <r>
      <rPr>
        <b/>
        <sz val="11"/>
        <color theme="1"/>
        <rFont val="Calibri"/>
        <family val="2"/>
        <scheme val="minor"/>
      </rPr>
      <t>direkte Anteil der Globalstrahlung, der sich auf eine zur Einstrahlungsrichtung senkrecht- oder auch „normal“- orientierten Ebene bezieht</t>
    </r>
    <r>
      <rPr>
        <sz val="11"/>
        <color theme="1"/>
        <rFont val="Calibri"/>
        <family val="2"/>
        <scheme val="minor"/>
      </rPr>
      <t>.</t>
    </r>
  </si>
  <si>
    <t>Direktnormalstrahlung</t>
  </si>
  <si>
    <t>kurzwellige Strahlung auf einer horizontalen Fläche auf der Erde</t>
  </si>
  <si>
    <t>Intensität der Infrarotstrahlung auf der Erde</t>
  </si>
  <si>
    <t>Diffuse Helligkeit auf einer horizontalen Fläche</t>
  </si>
  <si>
    <t>Wolkendeckenhöhe</t>
  </si>
  <si>
    <t>Schneehöhe</t>
  </si>
  <si>
    <t>Tage seit letztem Schneefall</t>
  </si>
  <si>
    <t>Niederschlag</t>
  </si>
  <si>
    <t>Horizontale Strahlung auf Atmosphäre</t>
  </si>
  <si>
    <t>horizontale Globalstrahlung</t>
  </si>
  <si>
    <t>Horizontale Infrarotstrahlungsintensität</t>
  </si>
  <si>
    <t>Direktnormalstrahlung auf Atmosphäre</t>
  </si>
  <si>
    <t>totSkyCov</t>
  </si>
  <si>
    <t>ceiHei</t>
  </si>
  <si>
    <t>opaSkyCov</t>
  </si>
  <si>
    <t>TDryBul</t>
  </si>
  <si>
    <t>TDewPoi</t>
  </si>
  <si>
    <t>relHum</t>
  </si>
  <si>
    <t>winSpe</t>
  </si>
  <si>
    <t>WinDir</t>
  </si>
  <si>
    <t>HInHor</t>
  </si>
  <si>
    <t>HGloHor</t>
  </si>
  <si>
    <t>HDifHor</t>
  </si>
  <si>
    <t>HDirNor</t>
  </si>
  <si>
    <t>horizontale Beleuchtungsstärke</t>
  </si>
  <si>
    <t>Direktnormalbeleuchtungsstärke</t>
  </si>
  <si>
    <t>Diffuse horizontale Beleuchtungsstärke</t>
  </si>
  <si>
    <t>Regelzone Berlin</t>
  </si>
  <si>
    <t>50Hertz</t>
  </si>
  <si>
    <t>Großhandelspreise</t>
  </si>
  <si>
    <t>Quelle</t>
  </si>
  <si>
    <t>Smard</t>
  </si>
  <si>
    <t>Q_flow_demand</t>
  </si>
  <si>
    <t>Anzahl PV-Module</t>
  </si>
  <si>
    <t>Strompreis</t>
  </si>
  <si>
    <t>https://www.smard.de/home/downloadcenter/download-Marktdaten</t>
  </si>
  <si>
    <t>Strom:</t>
  </si>
  <si>
    <t>Heizstrom</t>
  </si>
  <si>
    <t>ct/kWh</t>
  </si>
  <si>
    <t>Quelle Monitoringbericht 2020 Bundesnetzagentur</t>
  </si>
  <si>
    <t>Variable</t>
  </si>
  <si>
    <t>Bedeutung</t>
  </si>
  <si>
    <t>dt</t>
  </si>
  <si>
    <t>Zeitänderung</t>
  </si>
  <si>
    <t>Beschreibung</t>
  </si>
  <si>
    <t>time_steps</t>
  </si>
  <si>
    <t>timzon</t>
  </si>
  <si>
    <t>Time_Zone</t>
  </si>
  <si>
    <t>PV_Module_Number</t>
  </si>
  <si>
    <t>-</t>
  </si>
  <si>
    <t>Wärmestrombedarf</t>
  </si>
  <si>
    <t>kW</t>
  </si>
  <si>
    <t>Zeit</t>
  </si>
  <si>
    <t>Definition</t>
  </si>
  <si>
    <t>c_dem</t>
  </si>
  <si>
    <t>c_fix</t>
  </si>
  <si>
    <t>State of Charge</t>
  </si>
  <si>
    <t>Ladestand</t>
  </si>
  <si>
    <t>sto_soc</t>
  </si>
  <si>
    <t>sto_Q_ch</t>
  </si>
  <si>
    <t>sto_Q_dem</t>
  </si>
  <si>
    <t>el_total</t>
  </si>
  <si>
    <t>P_grid</t>
  </si>
  <si>
    <t>P_grid_max</t>
  </si>
  <si>
    <t>Maximaler Netzbezug Strom</t>
  </si>
  <si>
    <t>c_total</t>
  </si>
  <si>
    <t>Gesamte Netzbezug Strom über Laufzeit</t>
  </si>
  <si>
    <t>zeitabhängiger Netzbezug Strom</t>
  </si>
  <si>
    <t>Gesamtkosten</t>
  </si>
  <si>
    <t>c_payment</t>
  </si>
  <si>
    <t>Einspeisevergütung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</si>
</sst>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d.de/home/downloadcenter/download-Marktda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baseColWidth="10" defaultRowHeight="15" x14ac:dyDescent="0.25"/>
  <cols>
    <col min="1" max="1" width="22.7109375" style="5" customWidth="1"/>
    <col min="2" max="2" width="13" bestFit="1" customWidth="1"/>
    <col min="3" max="3" width="12.85546875" bestFit="1" customWidth="1"/>
    <col min="4" max="4" width="7.28515625" bestFit="1" customWidth="1"/>
  </cols>
  <sheetData>
    <row r="1" spans="1: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3" t="s">
        <v>2</v>
      </c>
    </row>
    <row r="2" spans="1:4" s="2" customFormat="1" x14ac:dyDescent="0.25">
      <c r="A2" s="5" t="s">
        <v>115</v>
      </c>
    </row>
    <row r="3" spans="1:4" x14ac:dyDescent="0.25">
      <c r="A3" s="5" t="s">
        <v>116</v>
      </c>
    </row>
    <row r="4" spans="1:4" x14ac:dyDescent="0.25">
      <c r="A4" s="5" t="s">
        <v>126</v>
      </c>
      <c r="C4" t="s">
        <v>129</v>
      </c>
    </row>
    <row r="5" spans="1:4" x14ac:dyDescent="0.25">
      <c r="A5" s="5" t="s">
        <v>130</v>
      </c>
      <c r="C5" t="s">
        <v>131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0" sqref="D10"/>
    </sheetView>
  </sheetViews>
  <sheetFormatPr baseColWidth="10" defaultRowHeight="15" x14ac:dyDescent="0.25"/>
  <cols>
    <col min="1" max="1" width="14.28515625" style="5" customWidth="1"/>
    <col min="2" max="2" width="69.28515625" bestFit="1" customWidth="1"/>
    <col min="3" max="3" width="36.85546875" bestFit="1" customWidth="1"/>
    <col min="4" max="4" width="8.5703125" style="8" bestFit="1" customWidth="1"/>
    <col min="6" max="6" width="158.7109375" bestFit="1" customWidth="1"/>
  </cols>
  <sheetData>
    <row r="1" spans="1:6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6" t="s">
        <v>2</v>
      </c>
      <c r="F1" s="3" t="s">
        <v>114</v>
      </c>
    </row>
    <row r="2" spans="1:6" s="2" customFormat="1" x14ac:dyDescent="0.25">
      <c r="A2" s="5" t="s">
        <v>48</v>
      </c>
      <c r="B2" s="2" t="s">
        <v>48</v>
      </c>
      <c r="C2" s="2" t="s">
        <v>113</v>
      </c>
      <c r="D2" s="7" t="s">
        <v>3</v>
      </c>
    </row>
    <row r="3" spans="1:6" x14ac:dyDescent="0.25">
      <c r="A3" s="5" t="s">
        <v>76</v>
      </c>
      <c r="B3" t="s">
        <v>5</v>
      </c>
      <c r="C3" t="s">
        <v>47</v>
      </c>
      <c r="D3" s="8" t="s">
        <v>4</v>
      </c>
    </row>
    <row r="4" spans="1:6" x14ac:dyDescent="0.25">
      <c r="A4" s="5" t="s">
        <v>77</v>
      </c>
      <c r="B4" t="s">
        <v>6</v>
      </c>
      <c r="C4" t="s">
        <v>46</v>
      </c>
      <c r="D4" s="8" t="s">
        <v>4</v>
      </c>
    </row>
    <row r="5" spans="1:6" x14ac:dyDescent="0.25">
      <c r="A5" s="5" t="s">
        <v>78</v>
      </c>
      <c r="B5" t="s">
        <v>8</v>
      </c>
      <c r="C5" t="s">
        <v>49</v>
      </c>
      <c r="D5" s="8" t="s">
        <v>7</v>
      </c>
    </row>
    <row r="6" spans="1:6" x14ac:dyDescent="0.25">
      <c r="B6" t="s">
        <v>11</v>
      </c>
      <c r="C6" t="s">
        <v>9</v>
      </c>
      <c r="D6" s="8" t="s">
        <v>10</v>
      </c>
    </row>
    <row r="7" spans="1:6" x14ac:dyDescent="0.25">
      <c r="B7" t="s">
        <v>12</v>
      </c>
      <c r="C7" t="s">
        <v>69</v>
      </c>
      <c r="D7" s="8" t="s">
        <v>13</v>
      </c>
    </row>
    <row r="8" spans="1:6" x14ac:dyDescent="0.25">
      <c r="B8" t="s">
        <v>14</v>
      </c>
      <c r="C8" t="s">
        <v>72</v>
      </c>
      <c r="D8" s="8" t="s">
        <v>13</v>
      </c>
    </row>
    <row r="9" spans="1:6" x14ac:dyDescent="0.25">
      <c r="A9" s="5" t="s">
        <v>81</v>
      </c>
      <c r="B9" t="s">
        <v>15</v>
      </c>
      <c r="C9" t="s">
        <v>71</v>
      </c>
      <c r="D9" s="8" t="s">
        <v>13</v>
      </c>
      <c r="F9" t="s">
        <v>63</v>
      </c>
    </row>
    <row r="10" spans="1:6" x14ac:dyDescent="0.25">
      <c r="A10" s="5" t="s">
        <v>82</v>
      </c>
      <c r="B10" t="s">
        <v>16</v>
      </c>
      <c r="C10" t="s">
        <v>70</v>
      </c>
      <c r="D10" s="8" t="s">
        <v>13</v>
      </c>
      <c r="F10" t="s">
        <v>62</v>
      </c>
    </row>
    <row r="11" spans="1:6" x14ac:dyDescent="0.25">
      <c r="A11" s="5" t="s">
        <v>83</v>
      </c>
      <c r="B11" t="s">
        <v>17</v>
      </c>
      <c r="C11" t="s">
        <v>61</v>
      </c>
      <c r="D11" s="8" t="s">
        <v>13</v>
      </c>
      <c r="F11" t="s">
        <v>60</v>
      </c>
    </row>
    <row r="12" spans="1:6" x14ac:dyDescent="0.25">
      <c r="A12" s="5" t="s">
        <v>84</v>
      </c>
      <c r="B12" t="s">
        <v>50</v>
      </c>
      <c r="C12" t="s">
        <v>59</v>
      </c>
      <c r="D12" s="8" t="s">
        <v>13</v>
      </c>
    </row>
    <row r="13" spans="1:6" x14ac:dyDescent="0.25">
      <c r="B13" t="s">
        <v>19</v>
      </c>
      <c r="C13" t="s">
        <v>85</v>
      </c>
      <c r="D13" s="8" t="s">
        <v>18</v>
      </c>
    </row>
    <row r="14" spans="1:6" x14ac:dyDescent="0.25">
      <c r="B14" t="s">
        <v>20</v>
      </c>
      <c r="C14" t="s">
        <v>86</v>
      </c>
      <c r="D14" s="8" t="s">
        <v>18</v>
      </c>
    </row>
    <row r="15" spans="1:6" x14ac:dyDescent="0.25">
      <c r="B15" t="s">
        <v>21</v>
      </c>
      <c r="C15" t="s">
        <v>87</v>
      </c>
      <c r="D15" s="8" t="s">
        <v>18</v>
      </c>
      <c r="F15" t="s">
        <v>64</v>
      </c>
    </row>
    <row r="16" spans="1:6" x14ac:dyDescent="0.25">
      <c r="B16" t="s">
        <v>22</v>
      </c>
      <c r="D16" s="8" t="s">
        <v>23</v>
      </c>
    </row>
    <row r="17" spans="1:8" x14ac:dyDescent="0.25">
      <c r="A17" s="5" t="s">
        <v>80</v>
      </c>
      <c r="B17" t="s">
        <v>24</v>
      </c>
      <c r="C17" t="s">
        <v>58</v>
      </c>
      <c r="F17" t="s">
        <v>25</v>
      </c>
    </row>
    <row r="18" spans="1:8" x14ac:dyDescent="0.25">
      <c r="A18" s="5" t="s">
        <v>79</v>
      </c>
      <c r="B18" t="s">
        <v>26</v>
      </c>
      <c r="C18" t="s">
        <v>51</v>
      </c>
      <c r="D18" s="8" t="s">
        <v>27</v>
      </c>
    </row>
    <row r="19" spans="1:8" x14ac:dyDescent="0.25">
      <c r="A19" s="5" t="s">
        <v>73</v>
      </c>
      <c r="B19" t="s">
        <v>28</v>
      </c>
      <c r="C19" t="s">
        <v>54</v>
      </c>
      <c r="F19" t="s">
        <v>53</v>
      </c>
      <c r="G19" t="s">
        <v>55</v>
      </c>
      <c r="H19" t="s">
        <v>56</v>
      </c>
    </row>
    <row r="20" spans="1:8" x14ac:dyDescent="0.25">
      <c r="A20" s="5" t="s">
        <v>75</v>
      </c>
      <c r="B20" t="s">
        <v>29</v>
      </c>
      <c r="C20" t="s">
        <v>57</v>
      </c>
      <c r="F20" t="s">
        <v>52</v>
      </c>
    </row>
    <row r="21" spans="1:8" x14ac:dyDescent="0.25">
      <c r="B21" t="s">
        <v>30</v>
      </c>
      <c r="D21" s="8" t="s">
        <v>31</v>
      </c>
    </row>
    <row r="22" spans="1:8" x14ac:dyDescent="0.25">
      <c r="A22" s="5" t="s">
        <v>74</v>
      </c>
      <c r="B22" t="s">
        <v>32</v>
      </c>
      <c r="C22" t="s">
        <v>65</v>
      </c>
      <c r="D22" s="8" t="s">
        <v>33</v>
      </c>
    </row>
    <row r="23" spans="1:8" x14ac:dyDescent="0.25">
      <c r="B23" t="s">
        <v>34</v>
      </c>
    </row>
    <row r="24" spans="1:8" x14ac:dyDescent="0.25">
      <c r="B24" t="s">
        <v>35</v>
      </c>
    </row>
    <row r="25" spans="1:8" x14ac:dyDescent="0.25">
      <c r="B25" t="s">
        <v>36</v>
      </c>
      <c r="D25" s="8" t="s">
        <v>37</v>
      </c>
    </row>
    <row r="26" spans="1:8" x14ac:dyDescent="0.25">
      <c r="B26" t="s">
        <v>38</v>
      </c>
    </row>
    <row r="27" spans="1:8" x14ac:dyDescent="0.25">
      <c r="B27" t="s">
        <v>39</v>
      </c>
      <c r="C27" t="s">
        <v>66</v>
      </c>
      <c r="D27" s="8" t="s">
        <v>40</v>
      </c>
    </row>
    <row r="28" spans="1:8" x14ac:dyDescent="0.25">
      <c r="B28" t="s">
        <v>41</v>
      </c>
      <c r="C28" t="s">
        <v>67</v>
      </c>
      <c r="D28" s="8" t="s">
        <v>42</v>
      </c>
    </row>
    <row r="29" spans="1:8" x14ac:dyDescent="0.25">
      <c r="B29" t="s">
        <v>43</v>
      </c>
      <c r="C29" t="s">
        <v>43</v>
      </c>
    </row>
    <row r="30" spans="1:8" x14ac:dyDescent="0.25">
      <c r="B30" t="s">
        <v>44</v>
      </c>
      <c r="D30" s="8" t="s">
        <v>37</v>
      </c>
    </row>
    <row r="31" spans="1:8" x14ac:dyDescent="0.25">
      <c r="B31" t="s">
        <v>45</v>
      </c>
      <c r="C31" t="s">
        <v>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baseColWidth="10" defaultRowHeight="15" x14ac:dyDescent="0.25"/>
  <cols>
    <col min="1" max="1" width="22.7109375" style="5" customWidth="1"/>
    <col min="2" max="2" width="13" bestFit="1" customWidth="1"/>
    <col min="3" max="3" width="12.85546875" bestFit="1" customWidth="1"/>
    <col min="4" max="4" width="7.28515625" style="8" bestFit="1" customWidth="1"/>
  </cols>
  <sheetData>
    <row r="1" spans="1: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6" t="s">
        <v>2</v>
      </c>
    </row>
    <row r="2" spans="1:4" s="2" customFormat="1" x14ac:dyDescent="0.25">
      <c r="A2" s="5" t="s">
        <v>103</v>
      </c>
      <c r="B2" s="2" t="s">
        <v>106</v>
      </c>
      <c r="C2" s="2" t="s">
        <v>104</v>
      </c>
      <c r="D2" s="7" t="s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4" sqref="A4"/>
    </sheetView>
  </sheetViews>
  <sheetFormatPr baseColWidth="10" defaultRowHeight="15" x14ac:dyDescent="0.25"/>
  <cols>
    <col min="1" max="1" width="22.7109375" style="5" customWidth="1"/>
    <col min="2" max="2" width="19.7109375" bestFit="1" customWidth="1"/>
    <col min="3" max="3" width="17.5703125" bestFit="1" customWidth="1"/>
    <col min="4" max="4" width="7.28515625" style="8" bestFit="1" customWidth="1"/>
  </cols>
  <sheetData>
    <row r="1" spans="1: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6" t="s">
        <v>2</v>
      </c>
    </row>
    <row r="2" spans="1:4" s="2" customFormat="1" x14ac:dyDescent="0.25">
      <c r="A2" s="5" t="s">
        <v>107</v>
      </c>
      <c r="B2" s="2" t="s">
        <v>108</v>
      </c>
      <c r="C2" s="2" t="s">
        <v>1</v>
      </c>
      <c r="D2" s="7"/>
    </row>
    <row r="3" spans="1:4" x14ac:dyDescent="0.25">
      <c r="A3" s="5" t="s">
        <v>0</v>
      </c>
      <c r="B3" t="s">
        <v>109</v>
      </c>
      <c r="C3" t="s">
        <v>94</v>
      </c>
      <c r="D3" s="8" t="s">
        <v>110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baseColWidth="10" defaultRowHeight="15" x14ac:dyDescent="0.25"/>
  <cols>
    <col min="1" max="1" width="22.7109375" style="5" customWidth="1"/>
    <col min="2" max="2" width="13" bestFit="1" customWidth="1"/>
    <col min="3" max="3" width="18.5703125" bestFit="1" customWidth="1"/>
    <col min="4" max="4" width="7.28515625" style="8" bestFit="1" customWidth="1"/>
  </cols>
  <sheetData>
    <row r="1" spans="1: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6" t="s">
        <v>2</v>
      </c>
    </row>
    <row r="2" spans="1:4" s="2" customFormat="1" x14ac:dyDescent="0.25">
      <c r="A2" s="5" t="s">
        <v>93</v>
      </c>
      <c r="C2" s="2" t="s">
        <v>111</v>
      </c>
      <c r="D2" s="7" t="s">
        <v>112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7" sqref="C7"/>
    </sheetView>
  </sheetViews>
  <sheetFormatPr baseColWidth="10" defaultRowHeight="15" x14ac:dyDescent="0.25"/>
  <cols>
    <col min="1" max="1" width="22.7109375" style="5" customWidth="1"/>
    <col min="2" max="2" width="13" bestFit="1" customWidth="1"/>
    <col min="3" max="3" width="37.140625" bestFit="1" customWidth="1"/>
    <col min="4" max="4" width="7.28515625" style="8" bestFit="1" customWidth="1"/>
  </cols>
  <sheetData>
    <row r="1" spans="1:1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6" t="s">
        <v>2</v>
      </c>
    </row>
    <row r="2" spans="1:14" s="2" customFormat="1" x14ac:dyDescent="0.25">
      <c r="A2" s="5" t="s">
        <v>122</v>
      </c>
      <c r="B2"/>
      <c r="C2" t="s">
        <v>127</v>
      </c>
      <c r="D2" s="7"/>
    </row>
    <row r="3" spans="1:14" x14ac:dyDescent="0.25">
      <c r="A3" s="5" t="s">
        <v>123</v>
      </c>
      <c r="C3" t="s">
        <v>128</v>
      </c>
    </row>
    <row r="4" spans="1:14" x14ac:dyDescent="0.25">
      <c r="A4" s="5" t="s">
        <v>124</v>
      </c>
      <c r="C4" t="s">
        <v>125</v>
      </c>
    </row>
    <row r="9" spans="1:14" x14ac:dyDescent="0.25">
      <c r="I9" t="s">
        <v>88</v>
      </c>
      <c r="J9" t="s">
        <v>89</v>
      </c>
    </row>
    <row r="11" spans="1:14" x14ac:dyDescent="0.25">
      <c r="I11" t="s">
        <v>90</v>
      </c>
      <c r="J11" t="s">
        <v>91</v>
      </c>
      <c r="K11" t="s">
        <v>92</v>
      </c>
      <c r="L11" s="1" t="s">
        <v>96</v>
      </c>
    </row>
    <row r="13" spans="1:14" x14ac:dyDescent="0.25">
      <c r="J13" t="s">
        <v>95</v>
      </c>
      <c r="K13" t="s">
        <v>97</v>
      </c>
      <c r="L13">
        <v>30.85</v>
      </c>
      <c r="M13" t="s">
        <v>99</v>
      </c>
      <c r="N13" t="s">
        <v>100</v>
      </c>
    </row>
    <row r="14" spans="1:14" x14ac:dyDescent="0.25">
      <c r="K14" t="s">
        <v>98</v>
      </c>
      <c r="L14">
        <v>23.58</v>
      </c>
      <c r="M14" t="s">
        <v>99</v>
      </c>
    </row>
  </sheetData>
  <hyperlinks>
    <hyperlink ref="L11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baseColWidth="10" defaultRowHeight="15" x14ac:dyDescent="0.25"/>
  <cols>
    <col min="1" max="1" width="22.7109375" style="5" customWidth="1"/>
    <col min="2" max="2" width="13" bestFit="1" customWidth="1"/>
    <col min="3" max="3" width="12.85546875" bestFit="1" customWidth="1"/>
    <col min="4" max="4" width="7.28515625" style="8" bestFit="1" customWidth="1"/>
  </cols>
  <sheetData>
    <row r="1" spans="1: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6" t="s">
        <v>2</v>
      </c>
    </row>
    <row r="2" spans="1:4" s="2" customFormat="1" x14ac:dyDescent="0.25">
      <c r="A2" s="5" t="s">
        <v>119</v>
      </c>
      <c r="B2" s="2" t="s">
        <v>117</v>
      </c>
      <c r="C2" s="2" t="s">
        <v>118</v>
      </c>
      <c r="D2" s="7" t="s">
        <v>110</v>
      </c>
    </row>
    <row r="3" spans="1:4" x14ac:dyDescent="0.25">
      <c r="A3" s="5" t="s">
        <v>120</v>
      </c>
    </row>
    <row r="4" spans="1:4" x14ac:dyDescent="0.25">
      <c r="A4" s="5" t="s">
        <v>121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20" sqref="G20"/>
    </sheetView>
  </sheetViews>
  <sheetFormatPr baseColWidth="10" defaultRowHeight="15" x14ac:dyDescent="0.25"/>
  <cols>
    <col min="1" max="1" width="24" style="5" bestFit="1" customWidth="1"/>
    <col min="2" max="2" width="13" bestFit="1" customWidth="1"/>
    <col min="3" max="3" width="12.85546875" bestFit="1" customWidth="1"/>
    <col min="4" max="4" width="8.5703125" style="8" bestFit="1" customWidth="1"/>
  </cols>
  <sheetData>
    <row r="1" spans="1: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6" t="s">
        <v>2</v>
      </c>
    </row>
    <row r="2" spans="1:4" s="2" customFormat="1" x14ac:dyDescent="0.25">
      <c r="A2" s="5" t="str">
        <f>"TAir"</f>
        <v>TAir</v>
      </c>
      <c r="D2" s="7" t="s">
        <v>4</v>
      </c>
    </row>
    <row r="3" spans="1:4" x14ac:dyDescent="0.25">
      <c r="A3" s="5" t="str">
        <f>"nSetHP"</f>
        <v>nSetHP</v>
      </c>
      <c r="D3" s="8" t="s">
        <v>110</v>
      </c>
    </row>
    <row r="4" spans="1:4" x14ac:dyDescent="0.25">
      <c r="A4" s="5" t="str">
        <f>"pumpConSet"</f>
        <v>pumpConSet</v>
      </c>
    </row>
    <row r="5" spans="1:4" x14ac:dyDescent="0.25">
      <c r="A5" s="5" t="str">
        <f>"pumpConsumerSet"</f>
        <v>pumpConsumerSet</v>
      </c>
    </row>
    <row r="6" spans="1:4" x14ac:dyDescent="0.25">
      <c r="A6" s="5" t="str">
        <f>"Q_flow_demand"</f>
        <v>Q_flow_demand</v>
      </c>
      <c r="D6" s="8" t="s">
        <v>112</v>
      </c>
    </row>
    <row r="7" spans="1:4" x14ac:dyDescent="0.25">
      <c r="A7" s="5" t="str">
        <f>"HGloHor"</f>
        <v>HGloHor</v>
      </c>
      <c r="D7" s="8" t="s">
        <v>13</v>
      </c>
    </row>
    <row r="8" spans="1:4" x14ac:dyDescent="0.25">
      <c r="A8" s="5" t="str">
        <f>"WindSpeed"</f>
        <v>WindSpeed</v>
      </c>
      <c r="D8" s="8" t="s">
        <v>27</v>
      </c>
    </row>
    <row r="9" spans="1:4" x14ac:dyDescent="0.25">
      <c r="A9" s="5" t="str">
        <f>"heatPumpSigBus.CoPMea"</f>
        <v>heatPumpSigBus.CoPMea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7" sqref="H7"/>
    </sheetView>
  </sheetViews>
  <sheetFormatPr baseColWidth="10" defaultRowHeight="15" x14ac:dyDescent="0.25"/>
  <cols>
    <col min="1" max="1" width="22.7109375" style="5" customWidth="1"/>
    <col min="2" max="2" width="13" bestFit="1" customWidth="1"/>
    <col min="3" max="3" width="12.85546875" bestFit="1" customWidth="1"/>
    <col min="4" max="4" width="7.28515625" bestFit="1" customWidth="1"/>
  </cols>
  <sheetData>
    <row r="1" spans="1:4" s="3" customFormat="1" ht="16.5" customHeight="1" thickBot="1" x14ac:dyDescent="0.3">
      <c r="A1" s="4" t="s">
        <v>101</v>
      </c>
      <c r="B1" s="3" t="s">
        <v>105</v>
      </c>
      <c r="C1" s="3" t="s">
        <v>102</v>
      </c>
      <c r="D1" s="3" t="s">
        <v>2</v>
      </c>
    </row>
    <row r="2" spans="1:4" s="2" customFormat="1" x14ac:dyDescent="0.25">
      <c r="A2" s="5" t="s">
        <v>103</v>
      </c>
      <c r="B2" s="2" t="s">
        <v>106</v>
      </c>
      <c r="C2" s="2" t="s">
        <v>104</v>
      </c>
      <c r="D2" s="2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Kosten</vt:lpstr>
      <vt:lpstr>Weather</vt:lpstr>
      <vt:lpstr>HeatPump</vt:lpstr>
      <vt:lpstr>PV-Anlage</vt:lpstr>
      <vt:lpstr>Building</vt:lpstr>
      <vt:lpstr>Strom</vt:lpstr>
      <vt:lpstr>Storage</vt:lpstr>
      <vt:lpstr>Input</vt:lpstr>
      <vt:lpstr>Allgemein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Macioch, Marius</dc:creator>
  <cp:lastModifiedBy>Macioch, Marius</cp:lastModifiedBy>
  <dcterms:created xsi:type="dcterms:W3CDTF">2022-11-15T13:43:34Z</dcterms:created>
  <dcterms:modified xsi:type="dcterms:W3CDTF">2022-11-23T15:15:24Z</dcterms:modified>
</cp:coreProperties>
</file>