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PolimerSolve\Comsol\Task\"/>
    </mc:Choice>
  </mc:AlternateContent>
  <xr:revisionPtr revIDLastSave="0" documentId="13_ncr:1_{FD48FB08-D637-460E-826C-BE3BE531F2CC}" xr6:coauthVersionLast="45" xr6:coauthVersionMax="45" xr10:uidLastSave="{00000000-0000-0000-0000-000000000000}"/>
  <bookViews>
    <workbookView xWindow="22932" yWindow="-108" windowWidth="23256" windowHeight="12576" activeTab="3" xr2:uid="{60FE5ACB-4118-41CB-AB65-5BEC2C35F150}"/>
  </bookViews>
  <sheets>
    <sheet name="R_input" sheetId="11" r:id="rId1"/>
    <sheet name="M_input" sheetId="9" r:id="rId2"/>
    <sheet name="R" sheetId="7" r:id="rId3"/>
    <sheet name="M" sheetId="10" r:id="rId4"/>
    <sheet name="C" sheetId="14" r:id="rId5"/>
    <sheet name="C0" sheetId="15" r:id="rId6"/>
    <sheet name="I" sheetId="18" r:id="rId7"/>
    <sheet name="R_convert" sheetId="12" r:id="rId8"/>
    <sheet name="M_conver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0" l="1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" i="10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2" i="18"/>
  <c r="B1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2" i="18"/>
  <c r="A3" i="18"/>
  <c r="A4" i="18"/>
  <c r="A5" i="18"/>
  <c r="A6" i="18"/>
  <c r="A1" i="18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1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1" i="14"/>
  <c r="B2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1" i="15"/>
  <c r="A2" i="12" l="1"/>
  <c r="A3" i="12"/>
  <c r="B3" i="12" s="1"/>
  <c r="B3" i="7" s="1"/>
  <c r="A4" i="12"/>
  <c r="B4" i="12" s="1"/>
  <c r="B4" i="7" s="1"/>
  <c r="A5" i="12"/>
  <c r="A6" i="12"/>
  <c r="A7" i="12"/>
  <c r="B7" i="12" s="1"/>
  <c r="B7" i="7" s="1"/>
  <c r="A8" i="12"/>
  <c r="B8" i="12" s="1"/>
  <c r="B8" i="7" s="1"/>
  <c r="A9" i="12"/>
  <c r="A10" i="12"/>
  <c r="B10" i="12" s="1"/>
  <c r="B10" i="7" s="1"/>
  <c r="A11" i="12"/>
  <c r="B11" i="12" s="1"/>
  <c r="B11" i="7" s="1"/>
  <c r="A12" i="12"/>
  <c r="A13" i="12"/>
  <c r="A14" i="12"/>
  <c r="B14" i="12" s="1"/>
  <c r="B14" i="7" s="1"/>
  <c r="A15" i="12"/>
  <c r="B15" i="12" s="1"/>
  <c r="B15" i="7" s="1"/>
  <c r="A16" i="12"/>
  <c r="B16" i="12" s="1"/>
  <c r="B16" i="7" s="1"/>
  <c r="A17" i="12"/>
  <c r="A18" i="12"/>
  <c r="A19" i="12"/>
  <c r="A20" i="12"/>
  <c r="A21" i="12"/>
  <c r="A22" i="12"/>
  <c r="A23" i="12"/>
  <c r="B23" i="12" s="1"/>
  <c r="B23" i="7" s="1"/>
  <c r="A24" i="12"/>
  <c r="B24" i="12" s="1"/>
  <c r="B24" i="7" s="1"/>
  <c r="A25" i="12"/>
  <c r="A26" i="12"/>
  <c r="A27" i="12"/>
  <c r="A28" i="12"/>
  <c r="A29" i="12"/>
  <c r="A30" i="12"/>
  <c r="A31" i="12"/>
  <c r="B31" i="12" s="1"/>
  <c r="B31" i="7" s="1"/>
  <c r="A32" i="12"/>
  <c r="B32" i="12" s="1"/>
  <c r="B32" i="7" s="1"/>
  <c r="A33" i="12"/>
  <c r="A34" i="12"/>
  <c r="A35" i="12"/>
  <c r="A36" i="12"/>
  <c r="A37" i="12"/>
  <c r="A38" i="12"/>
  <c r="A39" i="12"/>
  <c r="B39" i="12" s="1"/>
  <c r="B39" i="7" s="1"/>
  <c r="A40" i="12"/>
  <c r="B40" i="12" s="1"/>
  <c r="B40" i="7" s="1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B55" i="12" s="1"/>
  <c r="B55" i="7" s="1"/>
  <c r="A56" i="12"/>
  <c r="B56" i="12" s="1"/>
  <c r="B56" i="7" s="1"/>
  <c r="A57" i="12"/>
  <c r="A58" i="12"/>
  <c r="A59" i="12"/>
  <c r="A60" i="12"/>
  <c r="A1" i="12"/>
  <c r="B1" i="12" s="1"/>
  <c r="B1" i="7" s="1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1" i="14"/>
  <c r="A2" i="8"/>
  <c r="B2" i="8" s="1"/>
  <c r="A2" i="10" s="1"/>
  <c r="A3" i="8"/>
  <c r="A4" i="8"/>
  <c r="A5" i="8"/>
  <c r="C5" i="8" s="1"/>
  <c r="A6" i="8"/>
  <c r="A7" i="8"/>
  <c r="B7" i="8" s="1"/>
  <c r="A7" i="10" s="1"/>
  <c r="A8" i="8"/>
  <c r="B8" i="8" s="1"/>
  <c r="A8" i="10" s="1"/>
  <c r="A9" i="8"/>
  <c r="A10" i="8"/>
  <c r="B10" i="8" s="1"/>
  <c r="A10" i="10" s="1"/>
  <c r="A11" i="8"/>
  <c r="A12" i="8"/>
  <c r="A13" i="8"/>
  <c r="B13" i="8" s="1"/>
  <c r="A13" i="10" s="1"/>
  <c r="A14" i="8"/>
  <c r="A15" i="8"/>
  <c r="A16" i="8"/>
  <c r="A17" i="8"/>
  <c r="B17" i="8" s="1"/>
  <c r="A17" i="10" s="1"/>
  <c r="A18" i="8"/>
  <c r="B18" i="8" s="1"/>
  <c r="A18" i="10" s="1"/>
  <c r="A19" i="8"/>
  <c r="A20" i="8"/>
  <c r="A21" i="8"/>
  <c r="B21" i="8" s="1"/>
  <c r="A21" i="10" s="1"/>
  <c r="A22" i="8"/>
  <c r="A23" i="8"/>
  <c r="A24" i="8"/>
  <c r="A25" i="8"/>
  <c r="A26" i="8"/>
  <c r="B26" i="8" s="1"/>
  <c r="A26" i="10" s="1"/>
  <c r="A27" i="8"/>
  <c r="A28" i="8"/>
  <c r="A29" i="8"/>
  <c r="B29" i="8" s="1"/>
  <c r="A29" i="10" s="1"/>
  <c r="A30" i="8"/>
  <c r="A31" i="8"/>
  <c r="A32" i="8"/>
  <c r="A33" i="8"/>
  <c r="A34" i="8"/>
  <c r="B34" i="8" s="1"/>
  <c r="A34" i="10" s="1"/>
  <c r="A35" i="8"/>
  <c r="A36" i="8"/>
  <c r="A37" i="8"/>
  <c r="B37" i="8" s="1"/>
  <c r="A37" i="10" s="1"/>
  <c r="A38" i="8"/>
  <c r="A39" i="8"/>
  <c r="A40" i="8"/>
  <c r="A41" i="8"/>
  <c r="A42" i="8"/>
  <c r="B42" i="8" s="1"/>
  <c r="A42" i="10" s="1"/>
  <c r="A43" i="8"/>
  <c r="A44" i="8"/>
  <c r="A45" i="8"/>
  <c r="B45" i="8" s="1"/>
  <c r="A45" i="10" s="1"/>
  <c r="A46" i="8"/>
  <c r="A47" i="8"/>
  <c r="A48" i="8"/>
  <c r="A49" i="8"/>
  <c r="A50" i="8"/>
  <c r="B50" i="8" s="1"/>
  <c r="A50" i="10" s="1"/>
  <c r="A51" i="8"/>
  <c r="A52" i="8"/>
  <c r="A53" i="8"/>
  <c r="C53" i="8" s="1"/>
  <c r="A54" i="8"/>
  <c r="A55" i="8"/>
  <c r="A56" i="8"/>
  <c r="A57" i="8"/>
  <c r="A58" i="8"/>
  <c r="B58" i="8" s="1"/>
  <c r="A58" i="10" s="1"/>
  <c r="A59" i="8"/>
  <c r="A60" i="8"/>
  <c r="A1" i="8"/>
  <c r="B1" i="8" s="1"/>
  <c r="B2" i="12"/>
  <c r="B2" i="7" s="1"/>
  <c r="B5" i="12"/>
  <c r="B5" i="7" s="1"/>
  <c r="B9" i="12"/>
  <c r="B9" i="7" s="1"/>
  <c r="B12" i="12"/>
  <c r="B12" i="7" s="1"/>
  <c r="B13" i="12"/>
  <c r="B13" i="7" s="1"/>
  <c r="B17" i="12"/>
  <c r="B17" i="7" s="1"/>
  <c r="B18" i="12"/>
  <c r="B18" i="7" s="1"/>
  <c r="B19" i="12"/>
  <c r="B19" i="7" s="1"/>
  <c r="B20" i="12"/>
  <c r="B20" i="7" s="1"/>
  <c r="B21" i="12"/>
  <c r="B21" i="7" s="1"/>
  <c r="B22" i="12"/>
  <c r="B22" i="7" s="1"/>
  <c r="B25" i="12"/>
  <c r="B25" i="7" s="1"/>
  <c r="B26" i="12"/>
  <c r="B26" i="7" s="1"/>
  <c r="B27" i="12"/>
  <c r="B27" i="7" s="1"/>
  <c r="B28" i="12"/>
  <c r="B28" i="7" s="1"/>
  <c r="B29" i="12"/>
  <c r="B29" i="7" s="1"/>
  <c r="B30" i="12"/>
  <c r="B30" i="7" s="1"/>
  <c r="B33" i="12"/>
  <c r="B33" i="7" s="1"/>
  <c r="B34" i="12"/>
  <c r="B34" i="7" s="1"/>
  <c r="B35" i="12"/>
  <c r="B35" i="7" s="1"/>
  <c r="B36" i="12"/>
  <c r="B36" i="7" s="1"/>
  <c r="B37" i="12"/>
  <c r="B37" i="7" s="1"/>
  <c r="B38" i="12"/>
  <c r="B38" i="7" s="1"/>
  <c r="B41" i="12"/>
  <c r="B41" i="7" s="1"/>
  <c r="B42" i="12"/>
  <c r="B42" i="7" s="1"/>
  <c r="B43" i="12"/>
  <c r="B43" i="7" s="1"/>
  <c r="B44" i="12"/>
  <c r="B44" i="7" s="1"/>
  <c r="B45" i="12"/>
  <c r="B45" i="7" s="1"/>
  <c r="B46" i="12"/>
  <c r="B46" i="7" s="1"/>
  <c r="B49" i="12"/>
  <c r="B49" i="7" s="1"/>
  <c r="B50" i="12"/>
  <c r="B50" i="7" s="1"/>
  <c r="B51" i="12"/>
  <c r="B51" i="7" s="1"/>
  <c r="B52" i="12"/>
  <c r="B52" i="7" s="1"/>
  <c r="B53" i="12"/>
  <c r="B53" i="7" s="1"/>
  <c r="B54" i="12"/>
  <c r="B54" i="7" s="1"/>
  <c r="B57" i="12"/>
  <c r="B57" i="7" s="1"/>
  <c r="B59" i="12"/>
  <c r="B59" i="7" s="1"/>
  <c r="B60" i="12"/>
  <c r="B60" i="7" s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B3" i="8"/>
  <c r="A3" i="10" s="1"/>
  <c r="B4" i="8"/>
  <c r="A4" i="10" s="1"/>
  <c r="B6" i="8"/>
  <c r="A6" i="10" s="1"/>
  <c r="B9" i="8"/>
  <c r="A9" i="10" s="1"/>
  <c r="B11" i="8"/>
  <c r="B12" i="8"/>
  <c r="B14" i="8"/>
  <c r="B15" i="8"/>
  <c r="B16" i="8"/>
  <c r="A16" i="10" s="1"/>
  <c r="B19" i="8"/>
  <c r="B20" i="8"/>
  <c r="A20" i="10" s="1"/>
  <c r="B22" i="8"/>
  <c r="A22" i="10" s="1"/>
  <c r="B23" i="8"/>
  <c r="B24" i="8"/>
  <c r="A24" i="10" s="1"/>
  <c r="B25" i="8"/>
  <c r="A25" i="10" s="1"/>
  <c r="B27" i="8"/>
  <c r="B28" i="8"/>
  <c r="A28" i="10" s="1"/>
  <c r="B30" i="8"/>
  <c r="B31" i="8"/>
  <c r="A31" i="10" s="1"/>
  <c r="B32" i="8"/>
  <c r="A32" i="10" s="1"/>
  <c r="B33" i="8"/>
  <c r="A33" i="10" s="1"/>
  <c r="B35" i="8"/>
  <c r="B36" i="8"/>
  <c r="A36" i="10" s="1"/>
  <c r="B38" i="8"/>
  <c r="A38" i="10" s="1"/>
  <c r="B39" i="8"/>
  <c r="A39" i="10" s="1"/>
  <c r="B40" i="8"/>
  <c r="A40" i="10" s="1"/>
  <c r="B41" i="8"/>
  <c r="A41" i="10" s="1"/>
  <c r="B43" i="8"/>
  <c r="B44" i="8"/>
  <c r="A44" i="10" s="1"/>
  <c r="B46" i="8"/>
  <c r="B47" i="8"/>
  <c r="B48" i="8"/>
  <c r="A48" i="10" s="1"/>
  <c r="B49" i="8"/>
  <c r="A49" i="10" s="1"/>
  <c r="B51" i="8"/>
  <c r="B52" i="8"/>
  <c r="B54" i="8"/>
  <c r="B55" i="8"/>
  <c r="B56" i="8"/>
  <c r="A56" i="10" s="1"/>
  <c r="B57" i="8"/>
  <c r="A57" i="10" s="1"/>
  <c r="B59" i="8"/>
  <c r="B60" i="8"/>
  <c r="A60" i="10" s="1"/>
  <c r="A11" i="10"/>
  <c r="A12" i="10"/>
  <c r="A14" i="10"/>
  <c r="A15" i="10"/>
  <c r="A19" i="10"/>
  <c r="A23" i="10"/>
  <c r="A27" i="10"/>
  <c r="A30" i="10"/>
  <c r="A35" i="10"/>
  <c r="A43" i="10"/>
  <c r="A46" i="10"/>
  <c r="A47" i="10"/>
  <c r="A51" i="10"/>
  <c r="A52" i="10"/>
  <c r="A54" i="10"/>
  <c r="A55" i="10"/>
  <c r="A59" i="10"/>
  <c r="B6" i="12"/>
  <c r="B6" i="7" s="1"/>
  <c r="B47" i="12"/>
  <c r="B47" i="7" s="1"/>
  <c r="B48" i="12"/>
  <c r="B48" i="7" s="1"/>
  <c r="B58" i="12"/>
  <c r="B58" i="7" s="1"/>
  <c r="C3" i="8"/>
  <c r="C4" i="8"/>
  <c r="C11" i="8"/>
  <c r="C12" i="8"/>
  <c r="C13" i="8"/>
  <c r="C14" i="8"/>
  <c r="C15" i="8"/>
  <c r="C19" i="8"/>
  <c r="C20" i="8"/>
  <c r="C21" i="8"/>
  <c r="C22" i="8"/>
  <c r="C27" i="8"/>
  <c r="C28" i="8"/>
  <c r="C29" i="8"/>
  <c r="C30" i="8"/>
  <c r="C35" i="8"/>
  <c r="C36" i="8"/>
  <c r="C37" i="8"/>
  <c r="C38" i="8"/>
  <c r="C43" i="8"/>
  <c r="C44" i="8"/>
  <c r="C45" i="8"/>
  <c r="C51" i="8"/>
  <c r="C52" i="8"/>
  <c r="C59" i="8"/>
  <c r="C10" i="8" l="1"/>
  <c r="C2" i="8"/>
  <c r="D2" i="8" s="1"/>
  <c r="B2" i="10" s="1"/>
  <c r="B5" i="8"/>
  <c r="A5" i="10" s="1"/>
  <c r="C1" i="8"/>
  <c r="B53" i="8"/>
  <c r="A53" i="10" s="1"/>
  <c r="C58" i="8"/>
  <c r="C50" i="8"/>
  <c r="C42" i="8"/>
  <c r="C34" i="8"/>
  <c r="C26" i="8"/>
  <c r="D26" i="8" s="1"/>
  <c r="B26" i="10" s="1"/>
  <c r="C18" i="8"/>
  <c r="C8" i="8"/>
  <c r="C57" i="8"/>
  <c r="D57" i="8" s="1"/>
  <c r="B57" i="10" s="1"/>
  <c r="C49" i="8"/>
  <c r="D49" i="8" s="1"/>
  <c r="B49" i="10" s="1"/>
  <c r="C41" i="8"/>
  <c r="D41" i="8" s="1"/>
  <c r="B41" i="10" s="1"/>
  <c r="C33" i="8"/>
  <c r="D33" i="8" s="1"/>
  <c r="B33" i="10" s="1"/>
  <c r="C25" i="8"/>
  <c r="D25" i="8" s="1"/>
  <c r="B25" i="10" s="1"/>
  <c r="C17" i="8"/>
  <c r="D17" i="8" s="1"/>
  <c r="B17" i="10" s="1"/>
  <c r="C56" i="8"/>
  <c r="C48" i="8"/>
  <c r="C40" i="8"/>
  <c r="D40" i="8" s="1"/>
  <c r="B40" i="10" s="1"/>
  <c r="C32" i="8"/>
  <c r="C24" i="8"/>
  <c r="D24" i="8" s="1"/>
  <c r="B24" i="10" s="1"/>
  <c r="C16" i="8"/>
  <c r="C55" i="8"/>
  <c r="C47" i="8"/>
  <c r="C39" i="8"/>
  <c r="D39" i="8" s="1"/>
  <c r="B39" i="10" s="1"/>
  <c r="C31" i="8"/>
  <c r="C23" i="8"/>
  <c r="D23" i="8" s="1"/>
  <c r="B23" i="10" s="1"/>
  <c r="C54" i="8"/>
  <c r="C46" i="8"/>
  <c r="D46" i="8" s="1"/>
  <c r="B46" i="10" s="1"/>
  <c r="D53" i="8"/>
  <c r="B53" i="10" s="1"/>
  <c r="D45" i="8"/>
  <c r="B45" i="10" s="1"/>
  <c r="D37" i="8"/>
  <c r="B37" i="10" s="1"/>
  <c r="D29" i="8"/>
  <c r="B29" i="10" s="1"/>
  <c r="D21" i="8"/>
  <c r="B21" i="10" s="1"/>
  <c r="D13" i="8"/>
  <c r="B13" i="10" s="1"/>
  <c r="C60" i="8"/>
  <c r="D60" i="8" s="1"/>
  <c r="B60" i="10" s="1"/>
  <c r="C9" i="8"/>
  <c r="D9" i="8" s="1"/>
  <c r="B9" i="10" s="1"/>
  <c r="C7" i="8"/>
  <c r="D7" i="8" s="1"/>
  <c r="B7" i="10" s="1"/>
  <c r="C6" i="8"/>
  <c r="D6" i="8" s="1"/>
  <c r="B6" i="10" s="1"/>
  <c r="D5" i="8"/>
  <c r="B5" i="10" s="1"/>
  <c r="D30" i="8"/>
  <c r="B30" i="10" s="1"/>
  <c r="D44" i="8"/>
  <c r="B44" i="10" s="1"/>
  <c r="D28" i="8"/>
  <c r="B28" i="10" s="1"/>
  <c r="D12" i="8"/>
  <c r="B12" i="10" s="1"/>
  <c r="D38" i="8"/>
  <c r="B38" i="10" s="1"/>
  <c r="D52" i="8"/>
  <c r="B52" i="10" s="1"/>
  <c r="D36" i="8"/>
  <c r="B36" i="10" s="1"/>
  <c r="D20" i="8"/>
  <c r="B20" i="10" s="1"/>
  <c r="D4" i="8"/>
  <c r="B4" i="10" s="1"/>
  <c r="D59" i="8"/>
  <c r="B59" i="10" s="1"/>
  <c r="D51" i="8"/>
  <c r="B51" i="10" s="1"/>
  <c r="D43" i="8"/>
  <c r="B43" i="10" s="1"/>
  <c r="D35" i="8"/>
  <c r="B35" i="10" s="1"/>
  <c r="D27" i="8"/>
  <c r="B27" i="10" s="1"/>
  <c r="D19" i="8"/>
  <c r="B19" i="10" s="1"/>
  <c r="D11" i="8"/>
  <c r="B11" i="10" s="1"/>
  <c r="D3" i="8"/>
  <c r="B3" i="10" s="1"/>
  <c r="D42" i="8"/>
  <c r="B42" i="10" s="1"/>
  <c r="D10" i="8"/>
  <c r="B10" i="10" s="1"/>
  <c r="D54" i="8"/>
  <c r="B54" i="10" s="1"/>
  <c r="D14" i="8"/>
  <c r="B14" i="10" s="1"/>
  <c r="D58" i="8"/>
  <c r="B58" i="10" s="1"/>
  <c r="D34" i="8"/>
  <c r="B34" i="10" s="1"/>
  <c r="D18" i="8"/>
  <c r="B18" i="10" s="1"/>
  <c r="D56" i="8"/>
  <c r="B56" i="10" s="1"/>
  <c r="D32" i="8"/>
  <c r="B32" i="10" s="1"/>
  <c r="D8" i="8"/>
  <c r="B8" i="10" s="1"/>
  <c r="D50" i="8"/>
  <c r="B50" i="10" s="1"/>
  <c r="D48" i="8"/>
  <c r="B48" i="10" s="1"/>
  <c r="D16" i="8"/>
  <c r="B16" i="10" s="1"/>
  <c r="D55" i="8"/>
  <c r="B55" i="10" s="1"/>
  <c r="D47" i="8"/>
  <c r="B47" i="10" s="1"/>
  <c r="D31" i="8"/>
  <c r="B31" i="10" s="1"/>
  <c r="D15" i="8"/>
  <c r="B15" i="10" s="1"/>
  <c r="D22" i="8"/>
  <c r="B22" i="10" s="1"/>
  <c r="A1" i="10"/>
  <c r="D1" i="8"/>
  <c r="B1" i="10" s="1"/>
</calcChain>
</file>

<file path=xl/sharedStrings.xml><?xml version="1.0" encoding="utf-8"?>
<sst xmlns="http://schemas.openxmlformats.org/spreadsheetml/2006/main" count="48" uniqueCount="47">
  <si>
    <t xml:space="preserve">R1 </t>
  </si>
  <si>
    <t xml:space="preserve">R2 </t>
  </si>
  <si>
    <t xml:space="preserve">R3 </t>
  </si>
  <si>
    <t xml:space="preserve">R4 </t>
  </si>
  <si>
    <t xml:space="preserve">R5 </t>
  </si>
  <si>
    <t xml:space="preserve">R6 </t>
  </si>
  <si>
    <t xml:space="preserve">R7 </t>
  </si>
  <si>
    <t xml:space="preserve">R8 </t>
  </si>
  <si>
    <t xml:space="preserve">R9 </t>
  </si>
  <si>
    <t xml:space="preserve">R10 </t>
  </si>
  <si>
    <t xml:space="preserve"> k10*[D]*[D]</t>
  </si>
  <si>
    <t xml:space="preserve">R11 </t>
  </si>
  <si>
    <t xml:space="preserve"> -R1 + R4 - R5 - R6 + R7 - R8 - R11</t>
  </si>
  <si>
    <t xml:space="preserve">d[DH]/dt </t>
  </si>
  <si>
    <t xml:space="preserve"> -R1</t>
  </si>
  <si>
    <t xml:space="preserve"> R1 - R2</t>
  </si>
  <si>
    <t xml:space="preserve">d[DH_p]/dt </t>
  </si>
  <si>
    <t xml:space="preserve"> R2 - R3 - 2*R4 + 2*R5 + R6</t>
  </si>
  <si>
    <t xml:space="preserve">d[D]/dt </t>
  </si>
  <si>
    <t xml:space="preserve"> R2 - R3 + R7 - R8 - 2*R10</t>
  </si>
  <si>
    <t xml:space="preserve"> R3 - R6 - R9</t>
  </si>
  <si>
    <t xml:space="preserve"> R4 - R5 + R9</t>
  </si>
  <si>
    <t xml:space="preserve"> R6 - R7 + R8</t>
  </si>
  <si>
    <t xml:space="preserve"> R9 + R10 + R11</t>
  </si>
  <si>
    <t>K4*k8</t>
  </si>
  <si>
    <t>K2*</t>
  </si>
  <si>
    <t>K4*</t>
  </si>
  <si>
    <t xml:space="preserve"> k1*[Q]*[DH]</t>
  </si>
  <si>
    <t xml:space="preserve"> k2*[Q_m]*[DH_p]</t>
  </si>
  <si>
    <t xml:space="preserve"> k3*[QH]*[D]</t>
  </si>
  <si>
    <t xml:space="preserve"> k4*[QH]*[QH]</t>
  </si>
  <si>
    <t xml:space="preserve"> k5*[Q]*[QHH]</t>
  </si>
  <si>
    <t xml:space="preserve"> k6*[Q]*[QHD]</t>
  </si>
  <si>
    <t xml:space="preserve"> k7*[QD]</t>
  </si>
  <si>
    <t xml:space="preserve"> k8*[Q]*[D]</t>
  </si>
  <si>
    <t xml:space="preserve"> k9*[QHD]</t>
  </si>
  <si>
    <t xml:space="preserve"> k11*[Q]</t>
  </si>
  <si>
    <t xml:space="preserve">d[Q]/dt </t>
  </si>
  <si>
    <t xml:space="preserve">d[Q_m]/dt </t>
  </si>
  <si>
    <t xml:space="preserve">d[QH]/dt </t>
  </si>
  <si>
    <t xml:space="preserve">d[QHD]/dt </t>
  </si>
  <si>
    <t xml:space="preserve">d[QHH]/dt </t>
  </si>
  <si>
    <t xml:space="preserve">d[QD]/dt </t>
  </si>
  <si>
    <t xml:space="preserve">d[prod]/dt </t>
  </si>
  <si>
    <t>K2*k4</t>
  </si>
  <si>
    <t>1E+9*light</t>
  </si>
  <si>
    <t>light*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</si>
</sst>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2" borderId="0" xfId="0" applyNumberFormat="1" applyFill="1"/>
    <xf numFmtId="0" fontId="0" fillId="0" borderId="0" xfId="0" applyFill="1"/>
    <xf numFmtId="11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2" fillId="2" borderId="0" xfId="0" applyFont="1" applyFill="1"/>
    <xf numFmtId="164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04EF-9749-40F7-95FF-52C1C3E3A09E}">
  <sheetPr>
    <tabColor rgb="FF00B050"/>
  </sheetPr>
  <dimension ref="A1:C14"/>
  <sheetViews>
    <sheetView zoomScale="205" zoomScaleNormal="205" workbookViewId="0">
      <selection activeCell="C1" sqref="C1"/>
    </sheetView>
  </sheetViews>
  <sheetFormatPr defaultRowHeight="14.4" x14ac:dyDescent="0.3"/>
  <cols>
    <col min="1" max="1" width="8.88671875" style="2"/>
    <col min="2" max="2" width="18.109375" style="5" bestFit="1" customWidth="1"/>
    <col min="3" max="3" width="9.6640625" style="11" bestFit="1" customWidth="1"/>
  </cols>
  <sheetData>
    <row r="1" spans="1:3" x14ac:dyDescent="0.3">
      <c r="A1" s="2" t="s">
        <v>0</v>
      </c>
      <c r="B1" s="5" t="s">
        <v>27</v>
      </c>
      <c r="C1" s="10" t="s">
        <v>45</v>
      </c>
    </row>
    <row r="2" spans="1:3" x14ac:dyDescent="0.3">
      <c r="A2" s="2" t="s">
        <v>1</v>
      </c>
      <c r="B2" s="5" t="s">
        <v>28</v>
      </c>
      <c r="C2" s="10">
        <v>1000000000</v>
      </c>
    </row>
    <row r="3" spans="1:3" x14ac:dyDescent="0.3">
      <c r="A3" s="2" t="s">
        <v>2</v>
      </c>
      <c r="B3" s="5" t="s">
        <v>29</v>
      </c>
      <c r="C3" s="10">
        <v>1000000000</v>
      </c>
    </row>
    <row r="4" spans="1:3" x14ac:dyDescent="0.3">
      <c r="A4" s="2" t="s">
        <v>3</v>
      </c>
      <c r="B4" s="5" t="s">
        <v>30</v>
      </c>
      <c r="C4" s="10">
        <v>1000000000</v>
      </c>
    </row>
    <row r="5" spans="1:3" x14ac:dyDescent="0.3">
      <c r="A5" s="2" t="s">
        <v>4</v>
      </c>
      <c r="B5" s="5" t="s">
        <v>31</v>
      </c>
      <c r="C5" s="10" t="s">
        <v>44</v>
      </c>
    </row>
    <row r="6" spans="1:3" x14ac:dyDescent="0.3">
      <c r="A6" s="2" t="s">
        <v>5</v>
      </c>
      <c r="B6" s="5" t="s">
        <v>32</v>
      </c>
      <c r="C6" s="11">
        <v>2</v>
      </c>
    </row>
    <row r="7" spans="1:3" x14ac:dyDescent="0.3">
      <c r="A7" s="2" t="s">
        <v>6</v>
      </c>
      <c r="B7" s="5" t="s">
        <v>33</v>
      </c>
      <c r="C7" s="11" t="s">
        <v>24</v>
      </c>
    </row>
    <row r="8" spans="1:3" x14ac:dyDescent="0.3">
      <c r="A8" s="2" t="s">
        <v>7</v>
      </c>
      <c r="B8" s="5" t="s">
        <v>34</v>
      </c>
      <c r="C8" s="11">
        <v>1</v>
      </c>
    </row>
    <row r="9" spans="1:3" x14ac:dyDescent="0.3">
      <c r="A9" s="2" t="s">
        <v>8</v>
      </c>
      <c r="B9" s="5" t="s">
        <v>35</v>
      </c>
      <c r="C9" s="10">
        <v>1E-3</v>
      </c>
    </row>
    <row r="10" spans="1:3" x14ac:dyDescent="0.3">
      <c r="A10" s="2" t="s">
        <v>9</v>
      </c>
      <c r="B10" s="5" t="s">
        <v>10</v>
      </c>
      <c r="C10" s="10">
        <v>1000000000</v>
      </c>
    </row>
    <row r="11" spans="1:3" x14ac:dyDescent="0.3">
      <c r="A11" s="2" t="s">
        <v>11</v>
      </c>
      <c r="B11" s="5" t="s">
        <v>36</v>
      </c>
      <c r="C11" s="10">
        <v>1.0000000000000001E-5</v>
      </c>
    </row>
    <row r="12" spans="1:3" x14ac:dyDescent="0.3">
      <c r="B12" s="5" t="s">
        <v>25</v>
      </c>
      <c r="C12" s="10">
        <v>1.9999999999999999E-6</v>
      </c>
    </row>
    <row r="13" spans="1:3" x14ac:dyDescent="0.3">
      <c r="B13" s="5" t="s">
        <v>26</v>
      </c>
      <c r="C13" s="12">
        <v>0.05</v>
      </c>
    </row>
    <row r="14" spans="1:3" x14ac:dyDescent="0.3">
      <c r="B14" s="5" t="s">
        <v>46</v>
      </c>
      <c r="C14" s="10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7E22-E585-4C3E-AD6E-6078FFF9F406}">
  <sheetPr>
    <tabColor rgb="FF0070C0"/>
  </sheetPr>
  <dimension ref="A1:C60"/>
  <sheetViews>
    <sheetView zoomScale="205" zoomScaleNormal="205" workbookViewId="0">
      <selection activeCell="E5" sqref="E5"/>
    </sheetView>
  </sheetViews>
  <sheetFormatPr defaultRowHeight="14.4" x14ac:dyDescent="0.3"/>
  <cols>
    <col min="1" max="1" width="11.88671875" customWidth="1"/>
    <col min="2" max="2" width="28.33203125" style="5" bestFit="1" customWidth="1"/>
    <col min="3" max="3" width="8.88671875" style="11"/>
  </cols>
  <sheetData>
    <row r="1" spans="1:3" x14ac:dyDescent="0.3">
      <c r="A1" s="2" t="s">
        <v>37</v>
      </c>
      <c r="B1" s="5" t="s">
        <v>12</v>
      </c>
      <c r="C1" s="11">
        <v>1</v>
      </c>
    </row>
    <row r="2" spans="1:3" x14ac:dyDescent="0.3">
      <c r="A2" s="2" t="s">
        <v>13</v>
      </c>
      <c r="B2" s="5" t="s">
        <v>14</v>
      </c>
      <c r="C2" s="11">
        <v>1</v>
      </c>
    </row>
    <row r="3" spans="1:3" x14ac:dyDescent="0.3">
      <c r="A3" s="2" t="s">
        <v>38</v>
      </c>
      <c r="B3" s="5" t="s">
        <v>15</v>
      </c>
    </row>
    <row r="4" spans="1:3" x14ac:dyDescent="0.3">
      <c r="A4" s="2" t="s">
        <v>16</v>
      </c>
      <c r="B4" s="5" t="s">
        <v>15</v>
      </c>
    </row>
    <row r="5" spans="1:3" x14ac:dyDescent="0.3">
      <c r="A5" s="2" t="s">
        <v>39</v>
      </c>
      <c r="B5" s="5" t="s">
        <v>17</v>
      </c>
    </row>
    <row r="6" spans="1:3" x14ac:dyDescent="0.3">
      <c r="A6" s="2" t="s">
        <v>18</v>
      </c>
      <c r="B6" s="5" t="s">
        <v>19</v>
      </c>
    </row>
    <row r="7" spans="1:3" x14ac:dyDescent="0.3">
      <c r="A7" s="2" t="s">
        <v>40</v>
      </c>
      <c r="B7" s="5" t="s">
        <v>20</v>
      </c>
    </row>
    <row r="8" spans="1:3" x14ac:dyDescent="0.3">
      <c r="A8" s="2" t="s">
        <v>41</v>
      </c>
      <c r="B8" s="5" t="s">
        <v>21</v>
      </c>
    </row>
    <row r="9" spans="1:3" x14ac:dyDescent="0.3">
      <c r="A9" s="2" t="s">
        <v>42</v>
      </c>
      <c r="B9" s="5" t="s">
        <v>22</v>
      </c>
    </row>
    <row r="10" spans="1:3" x14ac:dyDescent="0.3">
      <c r="A10" s="2" t="s">
        <v>43</v>
      </c>
      <c r="B10" s="5" t="s">
        <v>23</v>
      </c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F0C-5177-4B2E-95BE-D520EB006807}">
  <dimension ref="A1:B60"/>
  <sheetViews>
    <sheetView zoomScale="190" zoomScaleNormal="190" workbookViewId="0">
      <selection activeCell="B12" sqref="B12"/>
    </sheetView>
  </sheetViews>
  <sheetFormatPr defaultRowHeight="14.4" x14ac:dyDescent="0.3"/>
  <cols>
    <col min="1" max="1" width="10.6640625" style="1" bestFit="1" customWidth="1"/>
    <col min="2" max="2" width="15.33203125" style="1" bestFit="1" customWidth="1"/>
  </cols>
  <sheetData>
    <row r="1" spans="1:2" x14ac:dyDescent="0.3">
      <c r="A1" s="8" t="str">
        <f>TRIM(IF(R_input!$A1="","",R_input!$A1))</f>
        <v>R1</v>
      </c>
      <c r="B1" s="7" t="str">
        <f>IFERROR(R_convert!$B1,"")</f>
        <v xml:space="preserve"> k1*Q*DH</v>
      </c>
    </row>
    <row r="2" spans="1:2" x14ac:dyDescent="0.3">
      <c r="A2" s="8" t="str">
        <f>TRIM(IF(R_input!$A2="","",R_input!$A2))</f>
        <v>R2</v>
      </c>
      <c r="B2" s="7" t="str">
        <f>IFERROR(R_convert!$B2,"")</f>
        <v xml:space="preserve"> k2*Q_m*DH_p</v>
      </c>
    </row>
    <row r="3" spans="1:2" x14ac:dyDescent="0.3">
      <c r="A3" s="8" t="str">
        <f>TRIM(IF(R_input!$A3="","",R_input!$A3))</f>
        <v>R3</v>
      </c>
      <c r="B3" s="7" t="str">
        <f>IFERROR(R_convert!$B3,"")</f>
        <v xml:space="preserve"> k3*QH*D</v>
      </c>
    </row>
    <row r="4" spans="1:2" x14ac:dyDescent="0.3">
      <c r="A4" s="8" t="str">
        <f>TRIM(IF(R_input!$A4="","",R_input!$A4))</f>
        <v>R4</v>
      </c>
      <c r="B4" s="7" t="str">
        <f>IFERROR(R_convert!$B4,"")</f>
        <v xml:space="preserve"> k4*QH*QH</v>
      </c>
    </row>
    <row r="5" spans="1:2" x14ac:dyDescent="0.3">
      <c r="A5" s="8" t="str">
        <f>TRIM(IF(R_input!$A5="","",R_input!$A5))</f>
        <v>R5</v>
      </c>
      <c r="B5" s="7" t="str">
        <f>IFERROR(R_convert!$B5,"")</f>
        <v xml:space="preserve"> k5*Q*QHH</v>
      </c>
    </row>
    <row r="6" spans="1:2" x14ac:dyDescent="0.3">
      <c r="A6" s="8" t="str">
        <f>TRIM(IF(R_input!$A6="","",R_input!$A6))</f>
        <v>R6</v>
      </c>
      <c r="B6" s="7" t="str">
        <f>IFERROR(R_convert!$B6,"")</f>
        <v xml:space="preserve"> k6*Q*QHD</v>
      </c>
    </row>
    <row r="7" spans="1:2" x14ac:dyDescent="0.3">
      <c r="A7" s="8" t="str">
        <f>TRIM(IF(R_input!$A7="","",R_input!$A7))</f>
        <v>R7</v>
      </c>
      <c r="B7" s="7" t="str">
        <f>IFERROR(R_convert!$B7,"")</f>
        <v xml:space="preserve"> k7*QD</v>
      </c>
    </row>
    <row r="8" spans="1:2" x14ac:dyDescent="0.3">
      <c r="A8" s="8" t="str">
        <f>TRIM(IF(R_input!$A8="","",R_input!$A8))</f>
        <v>R8</v>
      </c>
      <c r="B8" s="7" t="str">
        <f>IFERROR(R_convert!$B8,"")</f>
        <v xml:space="preserve"> k8*Q*D</v>
      </c>
    </row>
    <row r="9" spans="1:2" x14ac:dyDescent="0.3">
      <c r="A9" s="8" t="str">
        <f>TRIM(IF(R_input!$A9="","",R_input!$A9))</f>
        <v>R9</v>
      </c>
      <c r="B9" s="7" t="str">
        <f>IFERROR(R_convert!$B9,"")</f>
        <v xml:space="preserve"> k9*QHD</v>
      </c>
    </row>
    <row r="10" spans="1:2" x14ac:dyDescent="0.3">
      <c r="A10" s="8" t="str">
        <f>TRIM(IF(R_input!$A10="","",R_input!$A10))</f>
        <v>R10</v>
      </c>
      <c r="B10" s="7" t="str">
        <f>IFERROR(R_convert!$B10,"")</f>
        <v xml:space="preserve"> k10*D*D</v>
      </c>
    </row>
    <row r="11" spans="1:2" x14ac:dyDescent="0.3">
      <c r="A11" s="8" t="str">
        <f>TRIM(IF(R_input!$A11="","",R_input!$A11))</f>
        <v>R11</v>
      </c>
      <c r="B11" s="7" t="str">
        <f>IFERROR(R_convert!$B11,"")</f>
        <v xml:space="preserve"> k11*Q</v>
      </c>
    </row>
    <row r="12" spans="1:2" x14ac:dyDescent="0.3">
      <c r="A12" s="8" t="str">
        <f>TRIM(IF(R_input!$A12="","",R_input!$A12))</f>
        <v/>
      </c>
      <c r="B12" s="7" t="str">
        <f>IFERROR(R_convert!$B12,"")</f>
        <v/>
      </c>
    </row>
    <row r="13" spans="1:2" x14ac:dyDescent="0.3">
      <c r="A13" s="8" t="str">
        <f>TRIM(IF(R_input!$A13="","",R_input!$A13))</f>
        <v/>
      </c>
      <c r="B13" s="7" t="str">
        <f>IFERROR(R_convert!$B13,"")</f>
        <v/>
      </c>
    </row>
    <row r="14" spans="1:2" x14ac:dyDescent="0.3">
      <c r="A14" s="8" t="str">
        <f>TRIM(IF(R_input!$A14="","",R_input!$A14))</f>
        <v/>
      </c>
      <c r="B14" s="7" t="str">
        <f>IFERROR(R_convert!$B14,"")</f>
        <v/>
      </c>
    </row>
    <row r="15" spans="1:2" x14ac:dyDescent="0.3">
      <c r="A15" s="8" t="str">
        <f>TRIM(IF(R_input!$A15="","",R_input!$A15))</f>
        <v/>
      </c>
      <c r="B15" s="7" t="str">
        <f>IFERROR(R_convert!$B15,"")</f>
        <v/>
      </c>
    </row>
    <row r="16" spans="1:2" x14ac:dyDescent="0.3">
      <c r="A16" s="8" t="str">
        <f>TRIM(IF(R_input!$A16="","",R_input!$A16))</f>
        <v/>
      </c>
      <c r="B16" s="7" t="str">
        <f>IFERROR(R_convert!$B16,"")</f>
        <v/>
      </c>
    </row>
    <row r="17" spans="1:2" x14ac:dyDescent="0.3">
      <c r="A17" s="8" t="str">
        <f>TRIM(IF(R_input!$A17="","",R_input!$A17))</f>
        <v/>
      </c>
      <c r="B17" s="7" t="str">
        <f>IFERROR(R_convert!$B17,"")</f>
        <v/>
      </c>
    </row>
    <row r="18" spans="1:2" x14ac:dyDescent="0.3">
      <c r="A18" s="8" t="str">
        <f>TRIM(IF(R_input!$A18="","",R_input!$A18))</f>
        <v/>
      </c>
      <c r="B18" s="7" t="str">
        <f>IFERROR(R_convert!$B18,"")</f>
        <v/>
      </c>
    </row>
    <row r="19" spans="1:2" x14ac:dyDescent="0.3">
      <c r="A19" s="8" t="str">
        <f>TRIM(IF(R_input!$A19="","",R_input!$A19))</f>
        <v/>
      </c>
      <c r="B19" s="7" t="str">
        <f>IFERROR(R_convert!$B19,"")</f>
        <v/>
      </c>
    </row>
    <row r="20" spans="1:2" x14ac:dyDescent="0.3">
      <c r="A20" s="8" t="str">
        <f>TRIM(IF(R_input!$A20="","",R_input!$A20))</f>
        <v/>
      </c>
      <c r="B20" s="7" t="str">
        <f>IFERROR(R_convert!$B20,"")</f>
        <v/>
      </c>
    </row>
    <row r="21" spans="1:2" x14ac:dyDescent="0.3">
      <c r="A21" s="8" t="str">
        <f>TRIM(IF(R_input!$A21="","",R_input!$A21))</f>
        <v/>
      </c>
      <c r="B21" s="7" t="str">
        <f>IFERROR(R_convert!$B21,"")</f>
        <v/>
      </c>
    </row>
    <row r="22" spans="1:2" x14ac:dyDescent="0.3">
      <c r="A22" s="8" t="str">
        <f>TRIM(IF(R_input!$A22="","",R_input!$A22))</f>
        <v/>
      </c>
      <c r="B22" s="7" t="str">
        <f>IFERROR(R_convert!$B22,"")</f>
        <v/>
      </c>
    </row>
    <row r="23" spans="1:2" x14ac:dyDescent="0.3">
      <c r="A23" s="8" t="str">
        <f>TRIM(IF(R_input!$A23="","",R_input!$A23))</f>
        <v/>
      </c>
      <c r="B23" s="7" t="str">
        <f>IFERROR(R_convert!$B23,"")</f>
        <v/>
      </c>
    </row>
    <row r="24" spans="1:2" x14ac:dyDescent="0.3">
      <c r="A24" s="8" t="str">
        <f>TRIM(IF(R_input!$A24="","",R_input!$A24))</f>
        <v/>
      </c>
      <c r="B24" s="7" t="str">
        <f>IFERROR(R_convert!$B24,"")</f>
        <v/>
      </c>
    </row>
    <row r="25" spans="1:2" x14ac:dyDescent="0.3">
      <c r="A25" s="8" t="str">
        <f>TRIM(IF(R_input!$A25="","",R_input!$A25))</f>
        <v/>
      </c>
      <c r="B25" s="7" t="str">
        <f>IFERROR(R_convert!$B25,"")</f>
        <v/>
      </c>
    </row>
    <row r="26" spans="1:2" x14ac:dyDescent="0.3">
      <c r="A26" s="8" t="str">
        <f>TRIM(IF(R_input!$A26="","",R_input!$A26))</f>
        <v/>
      </c>
      <c r="B26" s="7" t="str">
        <f>IFERROR(R_convert!$B26,"")</f>
        <v/>
      </c>
    </row>
    <row r="27" spans="1:2" x14ac:dyDescent="0.3">
      <c r="A27" s="8" t="str">
        <f>TRIM(IF(R_input!$A27="","",R_input!$A27))</f>
        <v/>
      </c>
      <c r="B27" s="7" t="str">
        <f>IFERROR(R_convert!$B27,"")</f>
        <v/>
      </c>
    </row>
    <row r="28" spans="1:2" x14ac:dyDescent="0.3">
      <c r="A28" s="8" t="str">
        <f>TRIM(IF(R_input!$A28="","",R_input!$A28))</f>
        <v/>
      </c>
      <c r="B28" s="7" t="str">
        <f>IFERROR(R_convert!$B28,"")</f>
        <v/>
      </c>
    </row>
    <row r="29" spans="1:2" x14ac:dyDescent="0.3">
      <c r="A29" s="8" t="str">
        <f>TRIM(IF(R_input!$A29="","",R_input!$A29))</f>
        <v/>
      </c>
      <c r="B29" s="7" t="str">
        <f>IFERROR(R_convert!$B29,"")</f>
        <v/>
      </c>
    </row>
    <row r="30" spans="1:2" x14ac:dyDescent="0.3">
      <c r="A30" s="8" t="str">
        <f>TRIM(IF(R_input!$A30="","",R_input!$A30))</f>
        <v/>
      </c>
      <c r="B30" s="7" t="str">
        <f>IFERROR(R_convert!$B30,"")</f>
        <v/>
      </c>
    </row>
    <row r="31" spans="1:2" x14ac:dyDescent="0.3">
      <c r="A31" s="8" t="str">
        <f>TRIM(IF(R_input!$A31="","",R_input!$A31))</f>
        <v/>
      </c>
      <c r="B31" s="7" t="str">
        <f>IFERROR(R_convert!$B31,"")</f>
        <v/>
      </c>
    </row>
    <row r="32" spans="1:2" x14ac:dyDescent="0.3">
      <c r="A32" s="8" t="str">
        <f>TRIM(IF(R_input!$A32="","",R_input!$A32))</f>
        <v/>
      </c>
      <c r="B32" s="7" t="str">
        <f>IFERROR(R_convert!$B32,"")</f>
        <v/>
      </c>
    </row>
    <row r="33" spans="1:2" x14ac:dyDescent="0.3">
      <c r="A33" s="8" t="str">
        <f>TRIM(IF(R_input!$A33="","",R_input!$A33))</f>
        <v/>
      </c>
      <c r="B33" s="7" t="str">
        <f>IFERROR(R_convert!$B33,"")</f>
        <v/>
      </c>
    </row>
    <row r="34" spans="1:2" x14ac:dyDescent="0.3">
      <c r="A34" s="8" t="str">
        <f>TRIM(IF(R_input!$A34="","",R_input!$A34))</f>
        <v/>
      </c>
      <c r="B34" s="7" t="str">
        <f>IFERROR(R_convert!$B34,"")</f>
        <v/>
      </c>
    </row>
    <row r="35" spans="1:2" x14ac:dyDescent="0.3">
      <c r="A35" s="8" t="str">
        <f>TRIM(IF(R_input!$A35="","",R_input!$A35))</f>
        <v/>
      </c>
      <c r="B35" s="7" t="str">
        <f>IFERROR(R_convert!$B35,"")</f>
        <v/>
      </c>
    </row>
    <row r="36" spans="1:2" x14ac:dyDescent="0.3">
      <c r="A36" s="8" t="str">
        <f>TRIM(IF(R_input!$A36="","",R_input!$A36))</f>
        <v/>
      </c>
      <c r="B36" s="7" t="str">
        <f>IFERROR(R_convert!$B36,"")</f>
        <v/>
      </c>
    </row>
    <row r="37" spans="1:2" x14ac:dyDescent="0.3">
      <c r="A37" s="8" t="str">
        <f>TRIM(IF(R_input!$A37="","",R_input!$A37))</f>
        <v/>
      </c>
      <c r="B37" s="7" t="str">
        <f>IFERROR(R_convert!$B37,"")</f>
        <v/>
      </c>
    </row>
    <row r="38" spans="1:2" x14ac:dyDescent="0.3">
      <c r="A38" s="8" t="str">
        <f>TRIM(IF(R_input!$A38="","",R_input!$A38))</f>
        <v/>
      </c>
      <c r="B38" s="7" t="str">
        <f>IFERROR(R_convert!$B38,"")</f>
        <v/>
      </c>
    </row>
    <row r="39" spans="1:2" x14ac:dyDescent="0.3">
      <c r="A39" s="8" t="str">
        <f>TRIM(IF(R_input!$A39="","",R_input!$A39))</f>
        <v/>
      </c>
      <c r="B39" s="7" t="str">
        <f>IFERROR(R_convert!$B39,"")</f>
        <v/>
      </c>
    </row>
    <row r="40" spans="1:2" x14ac:dyDescent="0.3">
      <c r="A40" s="8" t="str">
        <f>TRIM(IF(R_input!$A40="","",R_input!$A40))</f>
        <v/>
      </c>
      <c r="B40" s="7" t="str">
        <f>IFERROR(R_convert!$B40,"")</f>
        <v/>
      </c>
    </row>
    <row r="41" spans="1:2" x14ac:dyDescent="0.3">
      <c r="A41" s="8" t="str">
        <f>TRIM(IF(R_input!$A41="","",R_input!$A41))</f>
        <v/>
      </c>
      <c r="B41" s="7" t="str">
        <f>IFERROR(R_convert!$B41,"")</f>
        <v/>
      </c>
    </row>
    <row r="42" spans="1:2" x14ac:dyDescent="0.3">
      <c r="A42" s="8" t="str">
        <f>TRIM(IF(R_input!$A42="","",R_input!$A42))</f>
        <v/>
      </c>
      <c r="B42" s="7" t="str">
        <f>IFERROR(R_convert!$B42,"")</f>
        <v/>
      </c>
    </row>
    <row r="43" spans="1:2" x14ac:dyDescent="0.3">
      <c r="A43" s="8" t="str">
        <f>TRIM(IF(R_input!$A43="","",R_input!$A43))</f>
        <v/>
      </c>
      <c r="B43" s="7" t="str">
        <f>IFERROR(R_convert!$B43,"")</f>
        <v/>
      </c>
    </row>
    <row r="44" spans="1:2" x14ac:dyDescent="0.3">
      <c r="A44" s="8" t="str">
        <f>TRIM(IF(R_input!$A44="","",R_input!$A44))</f>
        <v/>
      </c>
      <c r="B44" s="7" t="str">
        <f>IFERROR(R_convert!$B44,"")</f>
        <v/>
      </c>
    </row>
    <row r="45" spans="1:2" x14ac:dyDescent="0.3">
      <c r="A45" s="8" t="str">
        <f>TRIM(IF(R_input!$A45="","",R_input!$A45))</f>
        <v/>
      </c>
      <c r="B45" s="7" t="str">
        <f>IFERROR(R_convert!$B45,"")</f>
        <v/>
      </c>
    </row>
    <row r="46" spans="1:2" x14ac:dyDescent="0.3">
      <c r="A46" s="8" t="str">
        <f>TRIM(IF(R_input!$A46="","",R_input!$A46))</f>
        <v/>
      </c>
      <c r="B46" s="7" t="str">
        <f>IFERROR(R_convert!$B46,"")</f>
        <v/>
      </c>
    </row>
    <row r="47" spans="1:2" x14ac:dyDescent="0.3">
      <c r="A47" s="8" t="str">
        <f>TRIM(IF(R_input!$A47="","",R_input!$A47))</f>
        <v/>
      </c>
      <c r="B47" s="7" t="str">
        <f>IFERROR(R_convert!$B47,"")</f>
        <v/>
      </c>
    </row>
    <row r="48" spans="1:2" x14ac:dyDescent="0.3">
      <c r="A48" s="8" t="str">
        <f>TRIM(IF(R_input!$A48="","",R_input!$A48))</f>
        <v/>
      </c>
      <c r="B48" s="7" t="str">
        <f>IFERROR(R_convert!$B48,"")</f>
        <v/>
      </c>
    </row>
    <row r="49" spans="1:2" x14ac:dyDescent="0.3">
      <c r="A49" s="8" t="str">
        <f>TRIM(IF(R_input!$A49="","",R_input!$A49))</f>
        <v/>
      </c>
      <c r="B49" s="7" t="str">
        <f>IFERROR(R_convert!$B49,"")</f>
        <v/>
      </c>
    </row>
    <row r="50" spans="1:2" x14ac:dyDescent="0.3">
      <c r="A50" s="8" t="str">
        <f>TRIM(IF(R_input!$A50="","",R_input!$A50))</f>
        <v/>
      </c>
      <c r="B50" s="7" t="str">
        <f>IFERROR(R_convert!$B50,"")</f>
        <v/>
      </c>
    </row>
    <row r="51" spans="1:2" x14ac:dyDescent="0.3">
      <c r="A51" s="8" t="str">
        <f>TRIM(IF(R_input!$A51="","",R_input!$A51))</f>
        <v/>
      </c>
      <c r="B51" s="7" t="str">
        <f>IFERROR(R_convert!$B51,"")</f>
        <v/>
      </c>
    </row>
    <row r="52" spans="1:2" x14ac:dyDescent="0.3">
      <c r="A52" s="8" t="str">
        <f>TRIM(IF(R_input!$A52="","",R_input!$A52))</f>
        <v/>
      </c>
      <c r="B52" s="7" t="str">
        <f>IFERROR(R_convert!$B52,"")</f>
        <v/>
      </c>
    </row>
    <row r="53" spans="1:2" x14ac:dyDescent="0.3">
      <c r="A53" s="8" t="str">
        <f>TRIM(IF(R_input!$A53="","",R_input!$A53))</f>
        <v/>
      </c>
      <c r="B53" s="7" t="str">
        <f>IFERROR(R_convert!$B53,"")</f>
        <v/>
      </c>
    </row>
    <row r="54" spans="1:2" x14ac:dyDescent="0.3">
      <c r="A54" s="8" t="str">
        <f>TRIM(IF(R_input!$A54="","",R_input!$A54))</f>
        <v/>
      </c>
      <c r="B54" s="7" t="str">
        <f>IFERROR(R_convert!$B54,"")</f>
        <v/>
      </c>
    </row>
    <row r="55" spans="1:2" x14ac:dyDescent="0.3">
      <c r="A55" s="8" t="str">
        <f>TRIM(IF(R_input!$A55="","",R_input!$A55))</f>
        <v/>
      </c>
      <c r="B55" s="7" t="str">
        <f>IFERROR(R_convert!$B55,"")</f>
        <v/>
      </c>
    </row>
    <row r="56" spans="1:2" x14ac:dyDescent="0.3">
      <c r="A56" s="8" t="str">
        <f>TRIM(IF(R_input!$A56="","",R_input!$A56))</f>
        <v/>
      </c>
      <c r="B56" s="7" t="str">
        <f>IFERROR(R_convert!$B56,"")</f>
        <v/>
      </c>
    </row>
    <row r="57" spans="1:2" x14ac:dyDescent="0.3">
      <c r="A57" s="8" t="str">
        <f>TRIM(IF(R_input!$A57="","",R_input!$A57))</f>
        <v/>
      </c>
      <c r="B57" s="7" t="str">
        <f>IFERROR(R_convert!$B57,"")</f>
        <v/>
      </c>
    </row>
    <row r="58" spans="1:2" x14ac:dyDescent="0.3">
      <c r="A58" s="8" t="str">
        <f>TRIM(IF(R_input!$A58="","",R_input!$A58))</f>
        <v/>
      </c>
      <c r="B58" s="7" t="str">
        <f>IFERROR(R_convert!$B58,"")</f>
        <v/>
      </c>
    </row>
    <row r="59" spans="1:2" x14ac:dyDescent="0.3">
      <c r="A59" s="8" t="str">
        <f>TRIM(IF(R_input!$A59="","",R_input!$A59))</f>
        <v/>
      </c>
      <c r="B59" s="7" t="str">
        <f>IFERROR(R_convert!$B59,"")</f>
        <v/>
      </c>
    </row>
    <row r="60" spans="1:2" x14ac:dyDescent="0.3">
      <c r="A60" s="8" t="str">
        <f>TRIM(IF(R_input!$A60="","",R_input!$A60))</f>
        <v/>
      </c>
      <c r="B60" s="7" t="str">
        <f>IFERROR(R_convert!$B60,"")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2839-9705-49AC-A3CF-9134995D8542}">
  <dimension ref="A1:D60"/>
  <sheetViews>
    <sheetView tabSelected="1" zoomScale="190" zoomScaleNormal="190" workbookViewId="0">
      <selection activeCell="G4" sqref="G4"/>
    </sheetView>
  </sheetViews>
  <sheetFormatPr defaultRowHeight="14.4" x14ac:dyDescent="0.3"/>
  <cols>
    <col min="1" max="1" width="8.88671875" style="1"/>
    <col min="2" max="2" width="34.6640625" style="1" bestFit="1" customWidth="1"/>
  </cols>
  <sheetData>
    <row r="1" spans="1:4" x14ac:dyDescent="0.3">
      <c r="A1" s="6" t="str">
        <f>IFERROR(M_convert!$B1,"")</f>
        <v>Q</v>
      </c>
      <c r="B1" s="7" t="str">
        <f>IFERROR(M_convert!$D1,"")</f>
        <v>-Qt + -R1 + R4 - R5 - R6 + R7 - R8 - R11</v>
      </c>
      <c r="C1" s="4" t="str">
        <f>IF(I!B1="",IF(I!A1="","",0),I!A1)</f>
        <v>Q_init</v>
      </c>
      <c r="D1" s="5">
        <v>0</v>
      </c>
    </row>
    <row r="2" spans="1:4" x14ac:dyDescent="0.3">
      <c r="A2" s="6" t="str">
        <f>IFERROR(M_convert!$B2,"")</f>
        <v>DH</v>
      </c>
      <c r="B2" s="7" t="str">
        <f>IFERROR(M_convert!$D2,"")</f>
        <v>-DHt + -R1</v>
      </c>
      <c r="C2" s="4" t="str">
        <f>IF(I!B2="",IF(I!A2="","",0),I!A2)</f>
        <v>DH_init</v>
      </c>
      <c r="D2" s="5">
        <v>0</v>
      </c>
    </row>
    <row r="3" spans="1:4" x14ac:dyDescent="0.3">
      <c r="A3" s="6" t="str">
        <f>IFERROR(M_convert!$B3,"")</f>
        <v>Q_m</v>
      </c>
      <c r="B3" s="7" t="str">
        <f>IFERROR(M_convert!$D3,"")</f>
        <v>-Q_mt + R1 - R2</v>
      </c>
      <c r="C3" s="4">
        <f>IF(I!B3="",IF(I!A3="","",0),I!A3)</f>
        <v>0</v>
      </c>
      <c r="D3" s="5">
        <v>0</v>
      </c>
    </row>
    <row r="4" spans="1:4" x14ac:dyDescent="0.3">
      <c r="A4" s="6" t="str">
        <f>IFERROR(M_convert!$B4,"")</f>
        <v>DH_p</v>
      </c>
      <c r="B4" s="7" t="str">
        <f>IFERROR(M_convert!$D4,"")</f>
        <v>-DH_pt + R1 - R2</v>
      </c>
      <c r="C4" s="4">
        <f>IF(I!B4="",IF(I!A4="","",0),I!A4)</f>
        <v>0</v>
      </c>
      <c r="D4" s="5">
        <v>0</v>
      </c>
    </row>
    <row r="5" spans="1:4" x14ac:dyDescent="0.3">
      <c r="A5" s="6" t="str">
        <f>IFERROR(M_convert!$B5,"")</f>
        <v>QH</v>
      </c>
      <c r="B5" s="7" t="str">
        <f>IFERROR(M_convert!$D5,"")</f>
        <v>-QHt + R2 - R3 - 2*R4 + 2*R5 + R6</v>
      </c>
      <c r="C5" s="4">
        <f>IF(I!B5="",IF(I!A5="","",0),I!A5)</f>
        <v>0</v>
      </c>
      <c r="D5" s="5">
        <v>0</v>
      </c>
    </row>
    <row r="6" spans="1:4" x14ac:dyDescent="0.3">
      <c r="A6" s="6" t="str">
        <f>IFERROR(M_convert!$B6,"")</f>
        <v>D</v>
      </c>
      <c r="B6" s="7" t="str">
        <f>IFERROR(M_convert!$D6,"")</f>
        <v>-Dt + R2 - R3 + R7 - R8 - 2*R10</v>
      </c>
      <c r="C6" s="4">
        <f>IF(I!B6="",IF(I!A6="","",0),I!A6)</f>
        <v>0</v>
      </c>
      <c r="D6" s="5">
        <v>0</v>
      </c>
    </row>
    <row r="7" spans="1:4" x14ac:dyDescent="0.3">
      <c r="A7" s="6" t="str">
        <f>IFERROR(M_convert!$B7,"")</f>
        <v>QHD</v>
      </c>
      <c r="B7" s="7" t="str">
        <f>IFERROR(M_convert!$D7,"")</f>
        <v>-QHDt + R3 - R6 - R9</v>
      </c>
      <c r="C7" s="4">
        <f>IF(I!B7="",IF(I!A7="","",0),I!A7)</f>
        <v>0</v>
      </c>
      <c r="D7" s="5">
        <v>0</v>
      </c>
    </row>
    <row r="8" spans="1:4" x14ac:dyDescent="0.3">
      <c r="A8" s="6" t="str">
        <f>IFERROR(M_convert!$B8,"")</f>
        <v>QHH</v>
      </c>
      <c r="B8" s="7" t="str">
        <f>IFERROR(M_convert!$D8,"")</f>
        <v>-QHHt + R4 - R5 + R9</v>
      </c>
      <c r="C8" s="4">
        <f>IF(I!B8="",IF(I!A8="","",0),I!A8)</f>
        <v>0</v>
      </c>
      <c r="D8" s="5">
        <v>0</v>
      </c>
    </row>
    <row r="9" spans="1:4" x14ac:dyDescent="0.3">
      <c r="A9" s="6" t="str">
        <f>IFERROR(M_convert!$B9,"")</f>
        <v>QD</v>
      </c>
      <c r="B9" s="7" t="str">
        <f>IFERROR(M_convert!$D9,"")</f>
        <v>-QDt + R6 - R7 + R8</v>
      </c>
      <c r="C9" s="4">
        <f>IF(I!B9="",IF(I!A9="","",0),I!A9)</f>
        <v>0</v>
      </c>
      <c r="D9" s="5">
        <v>0</v>
      </c>
    </row>
    <row r="10" spans="1:4" x14ac:dyDescent="0.3">
      <c r="A10" s="6" t="str">
        <f>IFERROR(M_convert!$B10,"")</f>
        <v>prod</v>
      </c>
      <c r="B10" s="7" t="str">
        <f>IFERROR(M_convert!$D10,"")</f>
        <v>-prodt + R9 + R10 + R11</v>
      </c>
      <c r="C10" s="4">
        <f>IF(I!B10="",IF(I!A10="","",0),I!A10)</f>
        <v>0</v>
      </c>
      <c r="D10" s="5">
        <v>0</v>
      </c>
    </row>
    <row r="11" spans="1:4" x14ac:dyDescent="0.3">
      <c r="A11" s="6" t="str">
        <f>IFERROR(M_convert!$B11,"")</f>
        <v/>
      </c>
      <c r="B11" s="7" t="str">
        <f>IFERROR(M_convert!$D11,"")</f>
        <v/>
      </c>
      <c r="C11" s="4" t="str">
        <f>IF(I!B11="",IF(I!A11="","",0),I!A11)</f>
        <v/>
      </c>
      <c r="D11" s="5"/>
    </row>
    <row r="12" spans="1:4" x14ac:dyDescent="0.3">
      <c r="A12" s="6" t="str">
        <f>IFERROR(M_convert!$B12,"")</f>
        <v/>
      </c>
      <c r="B12" s="7" t="str">
        <f>IFERROR(M_convert!$D12,"")</f>
        <v/>
      </c>
      <c r="C12" s="4" t="str">
        <f>IF(I!B12="",IF(I!A12="","",0),I!A12)</f>
        <v/>
      </c>
      <c r="D12" s="5"/>
    </row>
    <row r="13" spans="1:4" x14ac:dyDescent="0.3">
      <c r="A13" s="6" t="str">
        <f>IFERROR(M_convert!$B13,"")</f>
        <v/>
      </c>
      <c r="B13" s="7" t="str">
        <f>IFERROR(M_convert!$D13,"")</f>
        <v/>
      </c>
      <c r="C13" s="4" t="str">
        <f>IF(I!B13="",IF(I!A13="","",0),I!A13)</f>
        <v/>
      </c>
      <c r="D13" s="5"/>
    </row>
    <row r="14" spans="1:4" x14ac:dyDescent="0.3">
      <c r="A14" s="6" t="str">
        <f>IFERROR(M_convert!$B14,"")</f>
        <v/>
      </c>
      <c r="B14" s="7" t="str">
        <f>IFERROR(M_convert!$D14,"")</f>
        <v/>
      </c>
      <c r="C14" s="4" t="str">
        <f>IF(I!B14="",IF(I!A14="","",0),I!A14)</f>
        <v/>
      </c>
      <c r="D14" s="5"/>
    </row>
    <row r="15" spans="1:4" x14ac:dyDescent="0.3">
      <c r="A15" s="6" t="str">
        <f>IFERROR(M_convert!$B15,"")</f>
        <v/>
      </c>
      <c r="B15" s="7" t="str">
        <f>IFERROR(M_convert!$D15,"")</f>
        <v/>
      </c>
      <c r="C15" s="4" t="str">
        <f>IF(I!B15="",IF(I!A15="","",0),I!A15)</f>
        <v/>
      </c>
      <c r="D15" s="5"/>
    </row>
    <row r="16" spans="1:4" x14ac:dyDescent="0.3">
      <c r="A16" s="6" t="str">
        <f>IFERROR(M_convert!$B16,"")</f>
        <v/>
      </c>
      <c r="B16" s="7" t="str">
        <f>IFERROR(M_convert!$D16,"")</f>
        <v/>
      </c>
      <c r="C16" s="4" t="str">
        <f>IF(I!B16="",IF(I!A16="","",0),I!A16)</f>
        <v/>
      </c>
      <c r="D16" s="5"/>
    </row>
    <row r="17" spans="1:4" x14ac:dyDescent="0.3">
      <c r="A17" s="6" t="str">
        <f>IFERROR(M_convert!$B17,"")</f>
        <v/>
      </c>
      <c r="B17" s="7" t="str">
        <f>IFERROR(M_convert!$D17,"")</f>
        <v/>
      </c>
      <c r="C17" s="4" t="str">
        <f>IF(I!B17="",IF(I!A17="","",0),I!A17)</f>
        <v/>
      </c>
      <c r="D17" s="5"/>
    </row>
    <row r="18" spans="1:4" x14ac:dyDescent="0.3">
      <c r="A18" s="6" t="str">
        <f>IFERROR(M_convert!$B18,"")</f>
        <v/>
      </c>
      <c r="B18" s="7" t="str">
        <f>IFERROR(M_convert!$D18,"")</f>
        <v/>
      </c>
      <c r="C18" s="4" t="str">
        <f>IF(I!B18="",IF(I!A18="","",0),I!A18)</f>
        <v/>
      </c>
      <c r="D18" s="5"/>
    </row>
    <row r="19" spans="1:4" x14ac:dyDescent="0.3">
      <c r="A19" s="6" t="str">
        <f>IFERROR(M_convert!$B19,"")</f>
        <v/>
      </c>
      <c r="B19" s="7" t="str">
        <f>IFERROR(M_convert!$D19,"")</f>
        <v/>
      </c>
      <c r="C19" s="4" t="str">
        <f>IF(I!B19="",IF(I!A19="","",0),I!A19)</f>
        <v/>
      </c>
      <c r="D19" s="5"/>
    </row>
    <row r="20" spans="1:4" x14ac:dyDescent="0.3">
      <c r="A20" s="6" t="str">
        <f>IFERROR(M_convert!$B20,"")</f>
        <v/>
      </c>
      <c r="B20" s="7" t="str">
        <f>IFERROR(M_convert!$D20,"")</f>
        <v/>
      </c>
      <c r="C20" s="4" t="str">
        <f>IF(I!B20="",IF(I!A20="","",0),I!A20)</f>
        <v/>
      </c>
      <c r="D20" s="5"/>
    </row>
    <row r="21" spans="1:4" x14ac:dyDescent="0.3">
      <c r="A21" s="6" t="str">
        <f>IFERROR(M_convert!$B21,"")</f>
        <v/>
      </c>
      <c r="B21" s="7" t="str">
        <f>IFERROR(M_convert!$D21,"")</f>
        <v/>
      </c>
      <c r="C21" s="4" t="str">
        <f>IF(I!B21="",IF(I!A21="","",0),I!A21)</f>
        <v/>
      </c>
      <c r="D21" s="5"/>
    </row>
    <row r="22" spans="1:4" x14ac:dyDescent="0.3">
      <c r="A22" s="6" t="str">
        <f>IFERROR(M_convert!$B22,"")</f>
        <v/>
      </c>
      <c r="B22" s="7" t="str">
        <f>IFERROR(M_convert!$D22,"")</f>
        <v/>
      </c>
      <c r="C22" s="4" t="str">
        <f>IF(I!B22="",IF(I!A22="","",0),I!A22)</f>
        <v/>
      </c>
      <c r="D22" s="5"/>
    </row>
    <row r="23" spans="1:4" x14ac:dyDescent="0.3">
      <c r="A23" s="6" t="str">
        <f>IFERROR(M_convert!$B23,"")</f>
        <v/>
      </c>
      <c r="B23" s="7" t="str">
        <f>IFERROR(M_convert!$D23,"")</f>
        <v/>
      </c>
      <c r="C23" s="4" t="str">
        <f>IF(I!B23="",IF(I!A23="","",0),I!A23)</f>
        <v/>
      </c>
      <c r="D23" s="5"/>
    </row>
    <row r="24" spans="1:4" x14ac:dyDescent="0.3">
      <c r="A24" s="6" t="str">
        <f>IFERROR(M_convert!$B24,"")</f>
        <v/>
      </c>
      <c r="B24" s="7" t="str">
        <f>IFERROR(M_convert!$D24,"")</f>
        <v/>
      </c>
      <c r="C24" s="4" t="str">
        <f>IF(I!B24="",IF(I!A24="","",0),I!A24)</f>
        <v/>
      </c>
      <c r="D24" s="5"/>
    </row>
    <row r="25" spans="1:4" x14ac:dyDescent="0.3">
      <c r="A25" s="6" t="str">
        <f>IFERROR(M_convert!$B25,"")</f>
        <v/>
      </c>
      <c r="B25" s="7" t="str">
        <f>IFERROR(M_convert!$D25,"")</f>
        <v/>
      </c>
      <c r="C25" s="4" t="str">
        <f>IF(I!B25="",IF(I!A25="","",0),I!A25)</f>
        <v/>
      </c>
      <c r="D25" s="5"/>
    </row>
    <row r="26" spans="1:4" x14ac:dyDescent="0.3">
      <c r="A26" s="6" t="str">
        <f>IFERROR(M_convert!$B26,"")</f>
        <v/>
      </c>
      <c r="B26" s="7" t="str">
        <f>IFERROR(M_convert!$D26,"")</f>
        <v/>
      </c>
      <c r="C26" s="4" t="str">
        <f>IF(I!B26="",IF(I!A26="","",0),I!A26)</f>
        <v/>
      </c>
      <c r="D26" s="5"/>
    </row>
    <row r="27" spans="1:4" x14ac:dyDescent="0.3">
      <c r="A27" s="6" t="str">
        <f>IFERROR(M_convert!$B27,"")</f>
        <v/>
      </c>
      <c r="B27" s="7" t="str">
        <f>IFERROR(M_convert!$D27,"")</f>
        <v/>
      </c>
      <c r="C27" s="4" t="str">
        <f>IF(I!B27="",IF(I!A27="","",0),I!A27)</f>
        <v/>
      </c>
      <c r="D27" s="5"/>
    </row>
    <row r="28" spans="1:4" x14ac:dyDescent="0.3">
      <c r="A28" s="6" t="str">
        <f>IFERROR(M_convert!$B28,"")</f>
        <v/>
      </c>
      <c r="B28" s="7" t="str">
        <f>IFERROR(M_convert!$D28,"")</f>
        <v/>
      </c>
      <c r="C28" s="4" t="str">
        <f>IF(I!B28="",IF(I!A28="","",0),I!A28)</f>
        <v/>
      </c>
      <c r="D28" s="5"/>
    </row>
    <row r="29" spans="1:4" x14ac:dyDescent="0.3">
      <c r="A29" s="6" t="str">
        <f>IFERROR(M_convert!$B29,"")</f>
        <v/>
      </c>
      <c r="B29" s="7" t="str">
        <f>IFERROR(M_convert!$D29,"")</f>
        <v/>
      </c>
      <c r="C29" s="4" t="str">
        <f>IF(I!B29="",IF(I!A29="","",0),I!A29)</f>
        <v/>
      </c>
      <c r="D29" s="5"/>
    </row>
    <row r="30" spans="1:4" x14ac:dyDescent="0.3">
      <c r="A30" s="6" t="str">
        <f>IFERROR(M_convert!$B30,"")</f>
        <v/>
      </c>
      <c r="B30" s="7" t="str">
        <f>IFERROR(M_convert!$D30,"")</f>
        <v/>
      </c>
      <c r="C30" s="4" t="str">
        <f>IF(I!B30="",IF(I!A30="","",0),I!A30)</f>
        <v/>
      </c>
      <c r="D30" s="5"/>
    </row>
    <row r="31" spans="1:4" x14ac:dyDescent="0.3">
      <c r="A31" s="6" t="str">
        <f>IFERROR(M_convert!$B31,"")</f>
        <v/>
      </c>
      <c r="B31" s="7" t="str">
        <f>IFERROR(M_convert!$D31,"")</f>
        <v/>
      </c>
      <c r="C31" s="4" t="str">
        <f>IF(I!B31="",IF(I!A31="","",0),I!A31)</f>
        <v/>
      </c>
      <c r="D31" s="5"/>
    </row>
    <row r="32" spans="1:4" x14ac:dyDescent="0.3">
      <c r="A32" s="6" t="str">
        <f>IFERROR(M_convert!$B32,"")</f>
        <v/>
      </c>
      <c r="B32" s="7" t="str">
        <f>IFERROR(M_convert!$D32,"")</f>
        <v/>
      </c>
      <c r="C32" s="4" t="str">
        <f>IF(I!B32="",IF(I!A32="","",0),I!A32)</f>
        <v/>
      </c>
      <c r="D32" s="5"/>
    </row>
    <row r="33" spans="1:4" x14ac:dyDescent="0.3">
      <c r="A33" s="6" t="str">
        <f>IFERROR(M_convert!$B33,"")</f>
        <v/>
      </c>
      <c r="B33" s="7" t="str">
        <f>IFERROR(M_convert!$D33,"")</f>
        <v/>
      </c>
      <c r="C33" s="4" t="str">
        <f>IF(I!B33="",IF(I!A33="","",0),I!A33)</f>
        <v/>
      </c>
      <c r="D33" s="5"/>
    </row>
    <row r="34" spans="1:4" x14ac:dyDescent="0.3">
      <c r="A34" s="6" t="str">
        <f>IFERROR(M_convert!$B34,"")</f>
        <v/>
      </c>
      <c r="B34" s="7" t="str">
        <f>IFERROR(M_convert!$D34,"")</f>
        <v/>
      </c>
      <c r="C34" s="4" t="str">
        <f>IF(I!B34="",IF(I!A34="","",0),I!A34)</f>
        <v/>
      </c>
      <c r="D34" s="5"/>
    </row>
    <row r="35" spans="1:4" x14ac:dyDescent="0.3">
      <c r="A35" s="6" t="str">
        <f>IFERROR(M_convert!$B35,"")</f>
        <v/>
      </c>
      <c r="B35" s="7" t="str">
        <f>IFERROR(M_convert!$D35,"")</f>
        <v/>
      </c>
      <c r="C35" s="4" t="str">
        <f>IF(I!B35="",IF(I!A35="","",0),I!A35)</f>
        <v/>
      </c>
      <c r="D35" s="5"/>
    </row>
    <row r="36" spans="1:4" x14ac:dyDescent="0.3">
      <c r="A36" s="6" t="str">
        <f>IFERROR(M_convert!$B36,"")</f>
        <v/>
      </c>
      <c r="B36" s="7" t="str">
        <f>IFERROR(M_convert!$D36,"")</f>
        <v/>
      </c>
      <c r="C36" s="4" t="str">
        <f>IF(I!B36="",IF(I!A36="","",0),I!A36)</f>
        <v/>
      </c>
      <c r="D36" s="5"/>
    </row>
    <row r="37" spans="1:4" x14ac:dyDescent="0.3">
      <c r="A37" s="6" t="str">
        <f>IFERROR(M_convert!$B37,"")</f>
        <v/>
      </c>
      <c r="B37" s="7" t="str">
        <f>IFERROR(M_convert!$D37,"")</f>
        <v/>
      </c>
      <c r="C37" s="4" t="str">
        <f>IF(I!B37="",IF(I!A37="","",0),I!A37)</f>
        <v/>
      </c>
      <c r="D37" s="5"/>
    </row>
    <row r="38" spans="1:4" x14ac:dyDescent="0.3">
      <c r="A38" s="6" t="str">
        <f>IFERROR(M_convert!$B38,"")</f>
        <v/>
      </c>
      <c r="B38" s="7" t="str">
        <f>IFERROR(M_convert!$D38,"")</f>
        <v/>
      </c>
      <c r="C38" s="4" t="str">
        <f>IF(I!B38="",IF(I!A38="","",0),I!A38)</f>
        <v/>
      </c>
      <c r="D38" s="5"/>
    </row>
    <row r="39" spans="1:4" x14ac:dyDescent="0.3">
      <c r="A39" s="6" t="str">
        <f>IFERROR(M_convert!$B39,"")</f>
        <v/>
      </c>
      <c r="B39" s="7" t="str">
        <f>IFERROR(M_convert!$D39,"")</f>
        <v/>
      </c>
      <c r="C39" s="4" t="str">
        <f>IF(I!B39="",IF(I!A39="","",0),I!A39)</f>
        <v/>
      </c>
      <c r="D39" s="5"/>
    </row>
    <row r="40" spans="1:4" x14ac:dyDescent="0.3">
      <c r="A40" s="6" t="str">
        <f>IFERROR(M_convert!$B40,"")</f>
        <v/>
      </c>
      <c r="B40" s="7" t="str">
        <f>IFERROR(M_convert!$D40,"")</f>
        <v/>
      </c>
      <c r="C40" s="4" t="str">
        <f>IF(I!B40="",IF(I!A40="","",0),I!A40)</f>
        <v/>
      </c>
      <c r="D40" s="5"/>
    </row>
    <row r="41" spans="1:4" x14ac:dyDescent="0.3">
      <c r="A41" s="6" t="str">
        <f>IFERROR(M_convert!$B41,"")</f>
        <v/>
      </c>
      <c r="B41" s="7" t="str">
        <f>IFERROR(M_convert!$D41,"")</f>
        <v/>
      </c>
      <c r="C41" s="4" t="str">
        <f>IF(I!B41="",IF(I!A41="","",0),I!A41)</f>
        <v/>
      </c>
      <c r="D41" s="5"/>
    </row>
    <row r="42" spans="1:4" x14ac:dyDescent="0.3">
      <c r="A42" s="6" t="str">
        <f>IFERROR(M_convert!$B42,"")</f>
        <v/>
      </c>
      <c r="B42" s="7" t="str">
        <f>IFERROR(M_convert!$D42,"")</f>
        <v/>
      </c>
      <c r="C42" s="4" t="str">
        <f>IF(I!B42="",IF(I!A42="","",0),I!A42)</f>
        <v/>
      </c>
      <c r="D42" s="5"/>
    </row>
    <row r="43" spans="1:4" x14ac:dyDescent="0.3">
      <c r="A43" s="6" t="str">
        <f>IFERROR(M_convert!$B43,"")</f>
        <v/>
      </c>
      <c r="B43" s="7" t="str">
        <f>IFERROR(M_convert!$D43,"")</f>
        <v/>
      </c>
      <c r="C43" s="4" t="str">
        <f>IF(I!B43="",IF(I!A43="","",0),I!A43)</f>
        <v/>
      </c>
      <c r="D43" s="5"/>
    </row>
    <row r="44" spans="1:4" x14ac:dyDescent="0.3">
      <c r="A44" s="6" t="str">
        <f>IFERROR(M_convert!$B44,"")</f>
        <v/>
      </c>
      <c r="B44" s="7" t="str">
        <f>IFERROR(M_convert!$D44,"")</f>
        <v/>
      </c>
      <c r="C44" s="4" t="str">
        <f>IF(I!B44="",IF(I!A44="","",0),I!A44)</f>
        <v/>
      </c>
      <c r="D44" s="5"/>
    </row>
    <row r="45" spans="1:4" x14ac:dyDescent="0.3">
      <c r="A45" s="6" t="str">
        <f>IFERROR(M_convert!$B45,"")</f>
        <v/>
      </c>
      <c r="B45" s="7" t="str">
        <f>IFERROR(M_convert!$D45,"")</f>
        <v/>
      </c>
      <c r="C45" s="4" t="str">
        <f>IF(I!B45="",IF(I!A45="","",0),I!A45)</f>
        <v/>
      </c>
      <c r="D45" s="5"/>
    </row>
    <row r="46" spans="1:4" x14ac:dyDescent="0.3">
      <c r="A46" s="6" t="str">
        <f>IFERROR(M_convert!$B46,"")</f>
        <v/>
      </c>
      <c r="B46" s="7" t="str">
        <f>IFERROR(M_convert!$D46,"")</f>
        <v/>
      </c>
      <c r="C46" s="4" t="str">
        <f>IF(I!B46="",IF(I!A46="","",0),I!A46)</f>
        <v/>
      </c>
      <c r="D46" s="5"/>
    </row>
    <row r="47" spans="1:4" x14ac:dyDescent="0.3">
      <c r="A47" s="6" t="str">
        <f>IFERROR(M_convert!$B47,"")</f>
        <v/>
      </c>
      <c r="B47" s="7" t="str">
        <f>IFERROR(M_convert!$D47,"")</f>
        <v/>
      </c>
      <c r="C47" s="4" t="str">
        <f>IF(I!B47="",IF(I!A47="","",0),I!A47)</f>
        <v/>
      </c>
      <c r="D47" s="5"/>
    </row>
    <row r="48" spans="1:4" x14ac:dyDescent="0.3">
      <c r="A48" s="6" t="str">
        <f>IFERROR(M_convert!$B48,"")</f>
        <v/>
      </c>
      <c r="B48" s="7" t="str">
        <f>IFERROR(M_convert!$D48,"")</f>
        <v/>
      </c>
      <c r="C48" s="4" t="str">
        <f>IF(I!B48="",IF(I!A48="","",0),I!A48)</f>
        <v/>
      </c>
      <c r="D48" s="5"/>
    </row>
    <row r="49" spans="1:4" x14ac:dyDescent="0.3">
      <c r="A49" s="6" t="str">
        <f>IFERROR(M_convert!$B49,"")</f>
        <v/>
      </c>
      <c r="B49" s="7" t="str">
        <f>IFERROR(M_convert!$D49,"")</f>
        <v/>
      </c>
      <c r="C49" s="4" t="str">
        <f>IF(I!B49="",IF(I!A49="","",0),I!A49)</f>
        <v/>
      </c>
      <c r="D49" s="5"/>
    </row>
    <row r="50" spans="1:4" x14ac:dyDescent="0.3">
      <c r="A50" s="6" t="str">
        <f>IFERROR(M_convert!$B50,"")</f>
        <v/>
      </c>
      <c r="B50" s="7" t="str">
        <f>IFERROR(M_convert!$D50,"")</f>
        <v/>
      </c>
      <c r="C50" s="4" t="str">
        <f>IF(I!B50="",IF(I!A50="","",0),I!A50)</f>
        <v/>
      </c>
      <c r="D50" s="5"/>
    </row>
    <row r="51" spans="1:4" x14ac:dyDescent="0.3">
      <c r="A51" s="6" t="str">
        <f>IFERROR(M_convert!$B51,"")</f>
        <v/>
      </c>
      <c r="B51" s="7" t="str">
        <f>IFERROR(M_convert!$D51,"")</f>
        <v/>
      </c>
      <c r="C51" s="4" t="str">
        <f>IF(I!B51="",IF(I!A51="","",0),I!A51)</f>
        <v/>
      </c>
      <c r="D51" s="5"/>
    </row>
    <row r="52" spans="1:4" x14ac:dyDescent="0.3">
      <c r="A52" s="6" t="str">
        <f>IFERROR(M_convert!$B52,"")</f>
        <v/>
      </c>
      <c r="B52" s="7" t="str">
        <f>IFERROR(M_convert!$D52,"")</f>
        <v/>
      </c>
      <c r="C52" s="4" t="str">
        <f>IF(I!B52="",IF(I!A52="","",0),I!A52)</f>
        <v/>
      </c>
      <c r="D52" s="5"/>
    </row>
    <row r="53" spans="1:4" x14ac:dyDescent="0.3">
      <c r="A53" s="6" t="str">
        <f>IFERROR(M_convert!$B53,"")</f>
        <v/>
      </c>
      <c r="B53" s="7" t="str">
        <f>IFERROR(M_convert!$D53,"")</f>
        <v/>
      </c>
      <c r="C53" s="4" t="str">
        <f>IF(I!B53="",IF(I!A53="","",0),I!A53)</f>
        <v/>
      </c>
      <c r="D53" s="5"/>
    </row>
    <row r="54" spans="1:4" x14ac:dyDescent="0.3">
      <c r="A54" s="6" t="str">
        <f>IFERROR(M_convert!$B54,"")</f>
        <v/>
      </c>
      <c r="B54" s="7" t="str">
        <f>IFERROR(M_convert!$D54,"")</f>
        <v/>
      </c>
      <c r="C54" s="4" t="str">
        <f>IF(I!B54="",IF(I!A54="","",0),I!A54)</f>
        <v/>
      </c>
      <c r="D54" s="5"/>
    </row>
    <row r="55" spans="1:4" x14ac:dyDescent="0.3">
      <c r="A55" s="6" t="str">
        <f>IFERROR(M_convert!$B55,"")</f>
        <v/>
      </c>
      <c r="B55" s="7" t="str">
        <f>IFERROR(M_convert!$D55,"")</f>
        <v/>
      </c>
      <c r="C55" s="4" t="str">
        <f>IF(I!B55="",IF(I!A55="","",0),I!A55)</f>
        <v/>
      </c>
      <c r="D55" s="5"/>
    </row>
    <row r="56" spans="1:4" x14ac:dyDescent="0.3">
      <c r="A56" s="6" t="str">
        <f>IFERROR(M_convert!$B56,"")</f>
        <v/>
      </c>
      <c r="B56" s="7" t="str">
        <f>IFERROR(M_convert!$D56,"")</f>
        <v/>
      </c>
      <c r="C56" s="4" t="str">
        <f>IF(I!B56="",IF(I!A56="","",0),I!A56)</f>
        <v/>
      </c>
      <c r="D56" s="5"/>
    </row>
    <row r="57" spans="1:4" x14ac:dyDescent="0.3">
      <c r="A57" s="6" t="str">
        <f>IFERROR(M_convert!$B57,"")</f>
        <v/>
      </c>
      <c r="B57" s="7" t="str">
        <f>IFERROR(M_convert!$D57,"")</f>
        <v/>
      </c>
      <c r="C57" s="4" t="str">
        <f>IF(I!B57="",IF(I!A57="","",0),I!A57)</f>
        <v/>
      </c>
      <c r="D57" s="5"/>
    </row>
    <row r="58" spans="1:4" x14ac:dyDescent="0.3">
      <c r="A58" s="6" t="str">
        <f>IFERROR(M_convert!$B58,"")</f>
        <v/>
      </c>
      <c r="B58" s="7" t="str">
        <f>IFERROR(M_convert!$D58,"")</f>
        <v/>
      </c>
      <c r="C58" s="4" t="str">
        <f>IF(I!B58="",IF(I!A58="","",0),I!A58)</f>
        <v/>
      </c>
      <c r="D58" s="5"/>
    </row>
    <row r="59" spans="1:4" x14ac:dyDescent="0.3">
      <c r="A59" s="6" t="str">
        <f>IFERROR(M_convert!$B59,"")</f>
        <v/>
      </c>
      <c r="B59" s="7" t="str">
        <f>IFERROR(M_convert!$D59,"")</f>
        <v/>
      </c>
      <c r="C59" s="4" t="str">
        <f>IF(I!B59="",IF(I!A59="","",0),I!A59)</f>
        <v/>
      </c>
      <c r="D59" s="5"/>
    </row>
    <row r="60" spans="1:4" x14ac:dyDescent="0.3">
      <c r="A60" s="6" t="str">
        <f>IFERROR(M_convert!$B60,"")</f>
        <v/>
      </c>
      <c r="B60" s="7" t="str">
        <f>IFERROR(M_convert!$D60,"")</f>
        <v/>
      </c>
      <c r="C60" s="4" t="str">
        <f>IF(I!B60="",IF(I!A60="","",0),I!A60)</f>
        <v/>
      </c>
      <c r="D60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6F6-D976-4C65-9E25-20E6AF24FFD6}">
  <dimension ref="A1:C60"/>
  <sheetViews>
    <sheetView topLeftCell="A4" zoomScale="220" zoomScaleNormal="220" workbookViewId="0">
      <selection activeCell="C3" sqref="C3"/>
    </sheetView>
  </sheetViews>
  <sheetFormatPr defaultRowHeight="14.4" x14ac:dyDescent="0.3"/>
  <cols>
    <col min="1" max="1" width="8.88671875" style="15"/>
    <col min="2" max="2" width="11.77734375" style="16" customWidth="1"/>
  </cols>
  <sheetData>
    <row r="1" spans="1:3" x14ac:dyDescent="0.3">
      <c r="A1" s="15" t="str">
        <f>IFERROR(LEFT(R_input!$B1,FIND("*",R_input!$B1)-1),"")</f>
        <v xml:space="preserve"> k1</v>
      </c>
      <c r="B1" s="16" t="str">
        <f>IF(R_input!$C1=0,"",R_input!$C1)</f>
        <v>1E+9*light</v>
      </c>
    </row>
    <row r="2" spans="1:3" x14ac:dyDescent="0.3">
      <c r="A2" s="15" t="str">
        <f>IFERROR(LEFT(R_input!$B2,FIND("*",R_input!$B2)-1),"")</f>
        <v xml:space="preserve"> k2</v>
      </c>
      <c r="B2" s="16">
        <f>IF(R_input!$C2=0,"",R_input!$C2)</f>
        <v>1000000000</v>
      </c>
    </row>
    <row r="3" spans="1:3" x14ac:dyDescent="0.3">
      <c r="A3" s="15" t="str">
        <f>IFERROR(LEFT(R_input!$B3,FIND("*",R_input!$B3)-1),"")</f>
        <v xml:space="preserve"> k3</v>
      </c>
      <c r="B3" s="16">
        <f>IF(R_input!$C3=0,"",R_input!$C3)</f>
        <v>1000000000</v>
      </c>
    </row>
    <row r="4" spans="1:3" x14ac:dyDescent="0.3">
      <c r="A4" s="15" t="str">
        <f>IFERROR(LEFT(R_input!$B4,FIND("*",R_input!$B4)-1),"")</f>
        <v xml:space="preserve"> k4</v>
      </c>
      <c r="B4" s="16">
        <f>IF(R_input!$C4=0,"",R_input!$C4)</f>
        <v>1000000000</v>
      </c>
    </row>
    <row r="5" spans="1:3" x14ac:dyDescent="0.3">
      <c r="A5" s="15" t="str">
        <f>IFERROR(LEFT(R_input!$B5,FIND("*",R_input!$B5)-1),"")</f>
        <v xml:space="preserve"> k5</v>
      </c>
      <c r="B5" s="16" t="str">
        <f>IF(R_input!$C5=0,"",R_input!$C5)</f>
        <v>K2*k4</v>
      </c>
    </row>
    <row r="6" spans="1:3" x14ac:dyDescent="0.3">
      <c r="A6" s="15" t="str">
        <f>IFERROR(LEFT(R_input!$B6,FIND("*",R_input!$B6)-1),"")</f>
        <v xml:space="preserve"> k6</v>
      </c>
      <c r="B6" s="16">
        <f>IF(R_input!$C6=0,"",R_input!$C6)</f>
        <v>2</v>
      </c>
    </row>
    <row r="7" spans="1:3" x14ac:dyDescent="0.3">
      <c r="A7" s="15" t="str">
        <f>IFERROR(LEFT(R_input!$B7,FIND("*",R_input!$B7)-1),"")</f>
        <v xml:space="preserve"> k7</v>
      </c>
      <c r="B7" s="16" t="str">
        <f>IF(R_input!$C7=0,"",R_input!$C7)</f>
        <v>K4*k8</v>
      </c>
    </row>
    <row r="8" spans="1:3" x14ac:dyDescent="0.3">
      <c r="A8" s="15" t="str">
        <f>IFERROR(LEFT(R_input!$B8,FIND("*",R_input!$B8)-1),"")</f>
        <v xml:space="preserve"> k8</v>
      </c>
      <c r="B8" s="16">
        <f>IF(R_input!$C8=0,"",R_input!$C8)</f>
        <v>1</v>
      </c>
      <c r="C8" s="9"/>
    </row>
    <row r="9" spans="1:3" x14ac:dyDescent="0.3">
      <c r="A9" s="15" t="str">
        <f>IFERROR(LEFT(R_input!$B9,FIND("*",R_input!$B9)-1),"")</f>
        <v xml:space="preserve"> k9</v>
      </c>
      <c r="B9" s="16">
        <f>IF(R_input!$C9=0,"",R_input!$C9)</f>
        <v>1E-3</v>
      </c>
    </row>
    <row r="10" spans="1:3" x14ac:dyDescent="0.3">
      <c r="A10" s="15" t="str">
        <f>IFERROR(LEFT(R_input!$B10,FIND("*",R_input!$B10)-1),"")</f>
        <v xml:space="preserve"> k10</v>
      </c>
      <c r="B10" s="16">
        <f>IF(R_input!$C10=0,"",R_input!$C10)</f>
        <v>1000000000</v>
      </c>
    </row>
    <row r="11" spans="1:3" x14ac:dyDescent="0.3">
      <c r="A11" s="15" t="str">
        <f>IFERROR(LEFT(R_input!$B11,FIND("*",R_input!$B11)-1),"")</f>
        <v xml:space="preserve"> k11</v>
      </c>
      <c r="B11" s="16">
        <f>IF(R_input!$C11=0,"",R_input!$C11)</f>
        <v>1.0000000000000001E-5</v>
      </c>
    </row>
    <row r="12" spans="1:3" x14ac:dyDescent="0.3">
      <c r="A12" s="15" t="str">
        <f>IFERROR(LEFT(R_input!$B12,FIND("*",R_input!$B12)-1),"")</f>
        <v>K2</v>
      </c>
      <c r="B12" s="16">
        <f>IF(R_input!$C12=0,"",R_input!$C12)</f>
        <v>1.9999999999999999E-6</v>
      </c>
    </row>
    <row r="13" spans="1:3" x14ac:dyDescent="0.3">
      <c r="A13" s="15" t="str">
        <f>IFERROR(LEFT(R_input!$B13,FIND("*",R_input!$B13)-1),"")</f>
        <v>K4</v>
      </c>
      <c r="B13" s="16">
        <f>IF(R_input!$C13=0,"",R_input!$C13)</f>
        <v>0.05</v>
      </c>
    </row>
    <row r="14" spans="1:3" x14ac:dyDescent="0.3">
      <c r="A14" s="15" t="str">
        <f>IFERROR(LEFT(R_input!$B14,FIND("*",R_input!$B14)-1),"")</f>
        <v>light</v>
      </c>
      <c r="B14" s="16">
        <f>IF(R_input!$C14=0,"",R_input!$C14)</f>
        <v>1E-4</v>
      </c>
    </row>
    <row r="15" spans="1:3" x14ac:dyDescent="0.3">
      <c r="A15" s="15" t="str">
        <f>IFERROR(LEFT(R_input!$B15,FIND("*",R_input!$B15)-1),"")</f>
        <v/>
      </c>
      <c r="B15" s="16" t="str">
        <f>IF(R_input!$C15=0,"",R_input!$C15)</f>
        <v/>
      </c>
    </row>
    <row r="16" spans="1:3" x14ac:dyDescent="0.3">
      <c r="A16" s="15" t="str">
        <f>IFERROR(LEFT(R_input!$B16,FIND("*",R_input!$B16)-1),"")</f>
        <v/>
      </c>
      <c r="B16" s="16" t="str">
        <f>IF(R_input!$C16=0,"",R_input!$C16)</f>
        <v/>
      </c>
    </row>
    <row r="17" spans="1:2" x14ac:dyDescent="0.3">
      <c r="A17" s="15" t="str">
        <f>IFERROR(LEFT(R_input!$B17,FIND("*",R_input!$B17)-1),"")</f>
        <v/>
      </c>
      <c r="B17" s="16" t="str">
        <f>IF(R_input!$C17=0,"",R_input!$C17)</f>
        <v/>
      </c>
    </row>
    <row r="18" spans="1:2" x14ac:dyDescent="0.3">
      <c r="A18" s="15" t="str">
        <f>IFERROR(LEFT(R_input!$B18,FIND("*",R_input!$B18)-1),"")</f>
        <v/>
      </c>
      <c r="B18" s="16" t="str">
        <f>IF(R_input!$C18=0,"",R_input!$C18)</f>
        <v/>
      </c>
    </row>
    <row r="19" spans="1:2" x14ac:dyDescent="0.3">
      <c r="A19" s="15" t="str">
        <f>IFERROR(LEFT(R_input!$B19,FIND("*",R_input!$B19)-1),"")</f>
        <v/>
      </c>
      <c r="B19" s="16" t="str">
        <f>IF(R_input!$C19=0,"",R_input!$C19)</f>
        <v/>
      </c>
    </row>
    <row r="20" spans="1:2" x14ac:dyDescent="0.3">
      <c r="A20" s="15" t="str">
        <f>IFERROR(LEFT(R_input!$B20,FIND("*",R_input!$B20)-1),"")</f>
        <v/>
      </c>
      <c r="B20" s="16" t="str">
        <f>IF(R_input!$C20=0,"",R_input!$C20)</f>
        <v/>
      </c>
    </row>
    <row r="21" spans="1:2" x14ac:dyDescent="0.3">
      <c r="A21" s="15" t="str">
        <f>IFERROR(LEFT(R_input!$B21,FIND("*",R_input!$B21)-1),"")</f>
        <v/>
      </c>
      <c r="B21" s="16" t="str">
        <f>IF(R_input!$C21=0,"",R_input!$C21)</f>
        <v/>
      </c>
    </row>
    <row r="22" spans="1:2" x14ac:dyDescent="0.3">
      <c r="A22" s="15" t="str">
        <f>IFERROR(LEFT(R_input!$B22,FIND("*",R_input!$B22)-1),"")</f>
        <v/>
      </c>
      <c r="B22" s="16" t="str">
        <f>IF(R_input!$C22=0,"",R_input!$C22)</f>
        <v/>
      </c>
    </row>
    <row r="23" spans="1:2" x14ac:dyDescent="0.3">
      <c r="A23" s="15" t="str">
        <f>IFERROR(LEFT(R_input!$B23,FIND("*",R_input!$B23)-1),"")</f>
        <v/>
      </c>
      <c r="B23" s="16" t="str">
        <f>IF(R_input!$C23=0,"",R_input!$C23)</f>
        <v/>
      </c>
    </row>
    <row r="24" spans="1:2" x14ac:dyDescent="0.3">
      <c r="A24" s="15" t="str">
        <f>IFERROR(LEFT(R_input!$B24,FIND("*",R_input!$B24)-1),"")</f>
        <v/>
      </c>
      <c r="B24" s="16" t="str">
        <f>IF(R_input!$C24=0,"",R_input!$C24)</f>
        <v/>
      </c>
    </row>
    <row r="25" spans="1:2" x14ac:dyDescent="0.3">
      <c r="A25" s="15" t="str">
        <f>IFERROR(LEFT(R_input!$B25,FIND("*",R_input!$B25)-1),"")</f>
        <v/>
      </c>
      <c r="B25" s="16" t="str">
        <f>IF(R_input!$C25=0,"",R_input!$C25)</f>
        <v/>
      </c>
    </row>
    <row r="26" spans="1:2" x14ac:dyDescent="0.3">
      <c r="A26" s="15" t="str">
        <f>IFERROR(LEFT(R_input!$B26,FIND("*",R_input!$B26)-1),"")</f>
        <v/>
      </c>
      <c r="B26" s="16" t="str">
        <f>IF(R_input!$C26=0,"",R_input!$C26)</f>
        <v/>
      </c>
    </row>
    <row r="27" spans="1:2" x14ac:dyDescent="0.3">
      <c r="A27" s="15" t="str">
        <f>IFERROR(LEFT(R_input!$B27,FIND("*",R_input!$B27)-1),"")</f>
        <v/>
      </c>
      <c r="B27" s="16" t="str">
        <f>IF(R_input!$C27=0,"",R_input!$C27)</f>
        <v/>
      </c>
    </row>
    <row r="28" spans="1:2" x14ac:dyDescent="0.3">
      <c r="A28" s="15" t="str">
        <f>IFERROR(LEFT(R_input!$B28,FIND("*",R_input!$B28)-1),"")</f>
        <v/>
      </c>
      <c r="B28" s="16" t="str">
        <f>IF(R_input!$C28=0,"",R_input!$C28)</f>
        <v/>
      </c>
    </row>
    <row r="29" spans="1:2" x14ac:dyDescent="0.3">
      <c r="A29" s="15" t="str">
        <f>IFERROR(LEFT(R_input!$B29,FIND("*",R_input!$B29)-1),"")</f>
        <v/>
      </c>
      <c r="B29" s="16" t="str">
        <f>IF(R_input!$C29=0,"",R_input!$C29)</f>
        <v/>
      </c>
    </row>
    <row r="30" spans="1:2" x14ac:dyDescent="0.3">
      <c r="A30" s="15" t="str">
        <f>IFERROR(LEFT(R_input!$B30,FIND("*",R_input!$B30)-1),"")</f>
        <v/>
      </c>
      <c r="B30" s="16" t="str">
        <f>IF(R_input!$C30=0,"",R_input!$C30)</f>
        <v/>
      </c>
    </row>
    <row r="31" spans="1:2" x14ac:dyDescent="0.3">
      <c r="A31" s="15" t="str">
        <f>IFERROR(LEFT(R_input!$B31,FIND("*",R_input!$B31)-1),"")</f>
        <v/>
      </c>
      <c r="B31" s="16" t="str">
        <f>IF(R_input!$C31=0,"",R_input!$C31)</f>
        <v/>
      </c>
    </row>
    <row r="32" spans="1:2" x14ac:dyDescent="0.3">
      <c r="A32" s="15" t="str">
        <f>IFERROR(LEFT(R_input!$B32,FIND("*",R_input!$B32)-1),"")</f>
        <v/>
      </c>
      <c r="B32" s="16" t="str">
        <f>IF(R_input!$C32=0,"",R_input!$C32)</f>
        <v/>
      </c>
    </row>
    <row r="33" spans="1:2" x14ac:dyDescent="0.3">
      <c r="A33" s="15" t="str">
        <f>IFERROR(LEFT(R_input!$B33,FIND("*",R_input!$B33)-1),"")</f>
        <v/>
      </c>
      <c r="B33" s="16" t="str">
        <f>IF(R_input!$C33=0,"",R_input!$C33)</f>
        <v/>
      </c>
    </row>
    <row r="34" spans="1:2" x14ac:dyDescent="0.3">
      <c r="A34" s="15" t="str">
        <f>IFERROR(LEFT(R_input!$B34,FIND("*",R_input!$B34)-1),"")</f>
        <v/>
      </c>
      <c r="B34" s="16" t="str">
        <f>IF(R_input!$C34=0,"",R_input!$C34)</f>
        <v/>
      </c>
    </row>
    <row r="35" spans="1:2" x14ac:dyDescent="0.3">
      <c r="A35" s="15" t="str">
        <f>IFERROR(LEFT(R_input!$B35,FIND("*",R_input!$B35)-1),"")</f>
        <v/>
      </c>
      <c r="B35" s="16" t="str">
        <f>IF(R_input!$C35=0,"",R_input!$C35)</f>
        <v/>
      </c>
    </row>
    <row r="36" spans="1:2" x14ac:dyDescent="0.3">
      <c r="A36" s="15" t="str">
        <f>IFERROR(LEFT(R_input!$B36,FIND("*",R_input!$B36)-1),"")</f>
        <v/>
      </c>
      <c r="B36" s="16" t="str">
        <f>IF(R_input!$C36=0,"",R_input!$C36)</f>
        <v/>
      </c>
    </row>
    <row r="37" spans="1:2" x14ac:dyDescent="0.3">
      <c r="A37" s="15" t="str">
        <f>IFERROR(LEFT(R_input!$B37,FIND("*",R_input!$B37)-1),"")</f>
        <v/>
      </c>
      <c r="B37" s="16" t="str">
        <f>IF(R_input!$C37=0,"",R_input!$C37)</f>
        <v/>
      </c>
    </row>
    <row r="38" spans="1:2" x14ac:dyDescent="0.3">
      <c r="A38" s="15" t="str">
        <f>IFERROR(LEFT(R_input!$B38,FIND("*",R_input!$B38)-1),"")</f>
        <v/>
      </c>
      <c r="B38" s="16" t="str">
        <f>IF(R_input!$C38=0,"",R_input!$C38)</f>
        <v/>
      </c>
    </row>
    <row r="39" spans="1:2" x14ac:dyDescent="0.3">
      <c r="A39" s="15" t="str">
        <f>IFERROR(LEFT(R_input!$B39,FIND("*",R_input!$B39)-1),"")</f>
        <v/>
      </c>
      <c r="B39" s="16" t="str">
        <f>IF(R_input!$C39=0,"",R_input!$C39)</f>
        <v/>
      </c>
    </row>
    <row r="40" spans="1:2" x14ac:dyDescent="0.3">
      <c r="A40" s="15" t="str">
        <f>IFERROR(LEFT(R_input!$B40,FIND("*",R_input!$B40)-1),"")</f>
        <v/>
      </c>
      <c r="B40" s="16" t="str">
        <f>IF(R_input!$C40=0,"",R_input!$C40)</f>
        <v/>
      </c>
    </row>
    <row r="41" spans="1:2" x14ac:dyDescent="0.3">
      <c r="A41" s="15" t="str">
        <f>IFERROR(LEFT(R_input!$B41,FIND("*",R_input!$B41)-1),"")</f>
        <v/>
      </c>
      <c r="B41" s="16" t="str">
        <f>IF(R_input!$C41=0,"",R_input!$C41)</f>
        <v/>
      </c>
    </row>
    <row r="42" spans="1:2" x14ac:dyDescent="0.3">
      <c r="A42" s="15" t="str">
        <f>IFERROR(LEFT(R_input!$B42,FIND("*",R_input!$B42)-1),"")</f>
        <v/>
      </c>
      <c r="B42" s="16" t="str">
        <f>IF(R_input!$C42=0,"",R_input!$C42)</f>
        <v/>
      </c>
    </row>
    <row r="43" spans="1:2" x14ac:dyDescent="0.3">
      <c r="A43" s="15" t="str">
        <f>IFERROR(LEFT(R_input!$B43,FIND("*",R_input!$B43)-1),"")</f>
        <v/>
      </c>
      <c r="B43" s="16" t="str">
        <f>IF(R_input!$C43=0,"",R_input!$C43)</f>
        <v/>
      </c>
    </row>
    <row r="44" spans="1:2" x14ac:dyDescent="0.3">
      <c r="A44" s="15" t="str">
        <f>IFERROR(LEFT(R_input!$B44,FIND("*",R_input!$B44)-1),"")</f>
        <v/>
      </c>
      <c r="B44" s="16" t="str">
        <f>IF(R_input!$C44=0,"",R_input!$C44)</f>
        <v/>
      </c>
    </row>
    <row r="45" spans="1:2" x14ac:dyDescent="0.3">
      <c r="A45" s="15" t="str">
        <f>IFERROR(LEFT(R_input!$B45,FIND("*",R_input!$B45)-1),"")</f>
        <v/>
      </c>
      <c r="B45" s="16" t="str">
        <f>IF(R_input!$C45=0,"",R_input!$C45)</f>
        <v/>
      </c>
    </row>
    <row r="46" spans="1:2" x14ac:dyDescent="0.3">
      <c r="A46" s="15" t="str">
        <f>IFERROR(LEFT(R_input!$B46,FIND("*",R_input!$B46)-1),"")</f>
        <v/>
      </c>
      <c r="B46" s="16" t="str">
        <f>IF(R_input!$C46=0,"",R_input!$C46)</f>
        <v/>
      </c>
    </row>
    <row r="47" spans="1:2" x14ac:dyDescent="0.3">
      <c r="A47" s="15" t="str">
        <f>IFERROR(LEFT(R_input!$B47,FIND("*",R_input!$B47)-1),"")</f>
        <v/>
      </c>
      <c r="B47" s="16" t="str">
        <f>IF(R_input!$C47=0,"",R_input!$C47)</f>
        <v/>
      </c>
    </row>
    <row r="48" spans="1:2" x14ac:dyDescent="0.3">
      <c r="A48" s="15" t="str">
        <f>IFERROR(LEFT(R_input!$B48,FIND("*",R_input!$B48)-1),"")</f>
        <v/>
      </c>
      <c r="B48" s="16" t="str">
        <f>IF(R_input!$C48=0,"",R_input!$C48)</f>
        <v/>
      </c>
    </row>
    <row r="49" spans="1:2" x14ac:dyDescent="0.3">
      <c r="A49" s="15" t="str">
        <f>IFERROR(LEFT(R_input!$B49,FIND("*",R_input!$B49)-1),"")</f>
        <v/>
      </c>
      <c r="B49" s="16" t="str">
        <f>IF(R_input!$C49=0,"",R_input!$C49)</f>
        <v/>
      </c>
    </row>
    <row r="50" spans="1:2" x14ac:dyDescent="0.3">
      <c r="A50" s="15" t="str">
        <f>IFERROR(LEFT(R_input!$B50,FIND("*",R_input!$B50)-1),"")</f>
        <v/>
      </c>
      <c r="B50" s="16" t="str">
        <f>IF(R_input!$C50=0,"",R_input!$C50)</f>
        <v/>
      </c>
    </row>
    <row r="51" spans="1:2" x14ac:dyDescent="0.3">
      <c r="A51" s="15" t="str">
        <f>IFERROR(LEFT(R_input!$B51,FIND("*",R_input!$B51)-1),"")</f>
        <v/>
      </c>
      <c r="B51" s="16" t="str">
        <f>IF(R_input!$C51=0,"",R_input!$C51)</f>
        <v/>
      </c>
    </row>
    <row r="52" spans="1:2" x14ac:dyDescent="0.3">
      <c r="A52" s="15" t="str">
        <f>IFERROR(LEFT(R_input!$B52,FIND("*",R_input!$B52)-1),"")</f>
        <v/>
      </c>
      <c r="B52" s="16" t="str">
        <f>IF(R_input!$C52=0,"",R_input!$C52)</f>
        <v/>
      </c>
    </row>
    <row r="53" spans="1:2" x14ac:dyDescent="0.3">
      <c r="A53" s="15" t="str">
        <f>IFERROR(LEFT(R_input!$B53,FIND("*",R_input!$B53)-1),"")</f>
        <v/>
      </c>
      <c r="B53" s="16" t="str">
        <f>IF(R_input!$C53=0,"",R_input!$C53)</f>
        <v/>
      </c>
    </row>
    <row r="54" spans="1:2" x14ac:dyDescent="0.3">
      <c r="A54" s="15" t="str">
        <f>IFERROR(LEFT(R_input!$B54,FIND("*",R_input!$B54)-1),"")</f>
        <v/>
      </c>
      <c r="B54" s="16" t="str">
        <f>IF(R_input!$C54=0,"",R_input!$C54)</f>
        <v/>
      </c>
    </row>
    <row r="55" spans="1:2" x14ac:dyDescent="0.3">
      <c r="A55" s="15" t="str">
        <f>IFERROR(LEFT(R_input!$B55,FIND("*",R_input!$B55)-1),"")</f>
        <v/>
      </c>
      <c r="B55" s="16" t="str">
        <f>IF(R_input!$C55=0,"",R_input!$C55)</f>
        <v/>
      </c>
    </row>
    <row r="56" spans="1:2" x14ac:dyDescent="0.3">
      <c r="A56" s="15" t="str">
        <f>IFERROR(LEFT(R_input!$B56,FIND("*",R_input!$B56)-1),"")</f>
        <v/>
      </c>
      <c r="B56" s="16" t="str">
        <f>IF(R_input!$C56=0,"",R_input!$C56)</f>
        <v/>
      </c>
    </row>
    <row r="57" spans="1:2" x14ac:dyDescent="0.3">
      <c r="A57" s="15" t="str">
        <f>IFERROR(LEFT(R_input!$B57,FIND("*",R_input!$B57)-1),"")</f>
        <v/>
      </c>
      <c r="B57" s="16" t="str">
        <f>IF(R_input!$C57=0,"",R_input!$C57)</f>
        <v/>
      </c>
    </row>
    <row r="58" spans="1:2" x14ac:dyDescent="0.3">
      <c r="A58" s="15" t="str">
        <f>IFERROR(LEFT(R_input!$B58,FIND("*",R_input!$B58)-1),"")</f>
        <v/>
      </c>
      <c r="B58" s="16" t="str">
        <f>IF(R_input!$C58=0,"",R_input!$C58)</f>
        <v/>
      </c>
    </row>
    <row r="59" spans="1:2" x14ac:dyDescent="0.3">
      <c r="A59" s="15" t="str">
        <f>IFERROR(LEFT(R_input!$B59,FIND("*",R_input!$B59)-1),"")</f>
        <v/>
      </c>
      <c r="B59" s="16" t="str">
        <f>IF(R_input!$C59=0,"",R_input!$C59)</f>
        <v/>
      </c>
    </row>
    <row r="60" spans="1:2" x14ac:dyDescent="0.3">
      <c r="A60" s="15" t="str">
        <f>IFERROR(LEFT(R_input!$B60,FIND("*",R_input!$B60)-1),"")</f>
        <v/>
      </c>
      <c r="B60" s="16" t="str">
        <f>IF(R_input!$C60=0,"",R_input!$C60)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30F-4A04-41DD-98F7-FEB81E926FE7}">
  <dimension ref="A1:B60"/>
  <sheetViews>
    <sheetView zoomScale="220" zoomScaleNormal="220" workbookViewId="0">
      <selection activeCell="A15" sqref="A15"/>
    </sheetView>
  </sheetViews>
  <sheetFormatPr defaultRowHeight="14.4" x14ac:dyDescent="0.3"/>
  <cols>
    <col min="2" max="2" width="12.109375" style="14" customWidth="1"/>
  </cols>
  <sheetData>
    <row r="1" spans="1:2" x14ac:dyDescent="0.3">
      <c r="A1" s="2" t="str">
        <f>IF('C'!$A1="","",'C'!$A1&amp;"_init")</f>
        <v xml:space="preserve"> k1_init</v>
      </c>
      <c r="B1" s="13" t="str">
        <f>IF(R_input!$C1=0,"",R_input!$C1)</f>
        <v>1E+9*light</v>
      </c>
    </row>
    <row r="2" spans="1:2" x14ac:dyDescent="0.3">
      <c r="A2" s="2" t="str">
        <f>IF('C'!$A2="","",'C'!$A2&amp;"_init")</f>
        <v xml:space="preserve"> k2_init</v>
      </c>
      <c r="B2" s="13">
        <f>IF(R_input!$C2=0,"",R_input!$C2)</f>
        <v>1000000000</v>
      </c>
    </row>
    <row r="3" spans="1:2" x14ac:dyDescent="0.3">
      <c r="A3" s="2" t="str">
        <f>IF('C'!$A3="","",'C'!$A3&amp;"_init")</f>
        <v xml:space="preserve"> k3_init</v>
      </c>
      <c r="B3" s="13">
        <f>IF(R_input!$C3=0,"",R_input!$C3)</f>
        <v>1000000000</v>
      </c>
    </row>
    <row r="4" spans="1:2" x14ac:dyDescent="0.3">
      <c r="A4" s="2" t="str">
        <f>IF('C'!$A4="","",'C'!$A4&amp;"_init")</f>
        <v xml:space="preserve"> k4_init</v>
      </c>
      <c r="B4" s="13">
        <f>IF(R_input!$C4=0,"",R_input!$C4)</f>
        <v>1000000000</v>
      </c>
    </row>
    <row r="5" spans="1:2" x14ac:dyDescent="0.3">
      <c r="A5" s="2" t="str">
        <f>IF('C'!$A5="","",'C'!$A5&amp;"_init")</f>
        <v xml:space="preserve"> k5_init</v>
      </c>
      <c r="B5" s="13" t="str">
        <f>IF(R_input!$C5=0,"",R_input!$C5)</f>
        <v>K2*k4</v>
      </c>
    </row>
    <row r="6" spans="1:2" x14ac:dyDescent="0.3">
      <c r="A6" s="2" t="str">
        <f>IF('C'!$A6="","",'C'!$A6&amp;"_init")</f>
        <v xml:space="preserve"> k6_init</v>
      </c>
      <c r="B6" s="13">
        <f>IF(R_input!$C6=0,"",R_input!$C6)</f>
        <v>2</v>
      </c>
    </row>
    <row r="7" spans="1:2" x14ac:dyDescent="0.3">
      <c r="A7" s="2" t="str">
        <f>IF('C'!$A7="","",'C'!$A7&amp;"_init")</f>
        <v xml:space="preserve"> k7_init</v>
      </c>
      <c r="B7" s="13" t="str">
        <f>IF(R_input!$C7=0,"",R_input!$C7)</f>
        <v>K4*k8</v>
      </c>
    </row>
    <row r="8" spans="1:2" x14ac:dyDescent="0.3">
      <c r="A8" s="2" t="str">
        <f>IF('C'!$A8="","",'C'!$A8&amp;"_init")</f>
        <v xml:space="preserve"> k8_init</v>
      </c>
      <c r="B8" s="13">
        <f>IF(R_input!$C8=0,"",R_input!$C8)</f>
        <v>1</v>
      </c>
    </row>
    <row r="9" spans="1:2" x14ac:dyDescent="0.3">
      <c r="A9" s="2" t="str">
        <f>IF('C'!$A9="","",'C'!$A9&amp;"_init")</f>
        <v xml:space="preserve"> k9_init</v>
      </c>
      <c r="B9" s="13">
        <f>IF(R_input!$C9=0,"",R_input!$C9)</f>
        <v>1E-3</v>
      </c>
    </row>
    <row r="10" spans="1:2" x14ac:dyDescent="0.3">
      <c r="A10" s="2" t="str">
        <f>IF('C'!$A10="","",'C'!$A10&amp;"_init")</f>
        <v xml:space="preserve"> k10_init</v>
      </c>
      <c r="B10" s="13">
        <f>IF(R_input!$C10=0,"",R_input!$C10)</f>
        <v>1000000000</v>
      </c>
    </row>
    <row r="11" spans="1:2" x14ac:dyDescent="0.3">
      <c r="A11" s="2" t="str">
        <f>IF('C'!$A11="","",'C'!$A11&amp;"_init")</f>
        <v xml:space="preserve"> k11_init</v>
      </c>
      <c r="B11" s="13">
        <f>IF(R_input!$C11=0,"",R_input!$C11)</f>
        <v>1.0000000000000001E-5</v>
      </c>
    </row>
    <row r="12" spans="1:2" x14ac:dyDescent="0.3">
      <c r="A12" s="2" t="str">
        <f>IF('C'!$A12="","",'C'!$A12&amp;"_init")</f>
        <v>K2_init</v>
      </c>
      <c r="B12" s="13">
        <f>IF(R_input!$C12=0,"",R_input!$C12)</f>
        <v>1.9999999999999999E-6</v>
      </c>
    </row>
    <row r="13" spans="1:2" x14ac:dyDescent="0.3">
      <c r="A13" s="2" t="str">
        <f>IF('C'!$A13="","",'C'!$A13&amp;"_init")</f>
        <v>K4_init</v>
      </c>
      <c r="B13" s="13">
        <f>IF(R_input!$C13=0,"",R_input!$C13)</f>
        <v>0.05</v>
      </c>
    </row>
    <row r="14" spans="1:2" x14ac:dyDescent="0.3">
      <c r="A14" s="2" t="str">
        <f>IF('C'!$A14="","",'C'!$A14&amp;"_init")</f>
        <v>light_init</v>
      </c>
      <c r="B14" s="13">
        <f>IF(R_input!$C14=0,"",R_input!$C14)</f>
        <v>1E-4</v>
      </c>
    </row>
    <row r="15" spans="1:2" x14ac:dyDescent="0.3">
      <c r="A15" s="2" t="str">
        <f>IF('C'!$A15="","",'C'!$A15&amp;"_init")</f>
        <v/>
      </c>
      <c r="B15" s="13" t="str">
        <f>IF(R_input!$C15=0,"",R_input!$C15)</f>
        <v/>
      </c>
    </row>
    <row r="16" spans="1:2" x14ac:dyDescent="0.3">
      <c r="A16" s="2" t="str">
        <f>IF('C'!$A16="","",'C'!$A16&amp;"_init")</f>
        <v/>
      </c>
      <c r="B16" s="13" t="str">
        <f>IF(R_input!$C16=0,"",R_input!$C16)</f>
        <v/>
      </c>
    </row>
    <row r="17" spans="1:2" x14ac:dyDescent="0.3">
      <c r="A17" s="2" t="str">
        <f>IF('C'!$A17="","",'C'!$A17&amp;"_init")</f>
        <v/>
      </c>
      <c r="B17" s="13" t="str">
        <f>IF(R_input!$C17=0,"",R_input!$C17)</f>
        <v/>
      </c>
    </row>
    <row r="18" spans="1:2" x14ac:dyDescent="0.3">
      <c r="A18" s="2" t="str">
        <f>IF('C'!$A18="","",'C'!$A18&amp;"_init")</f>
        <v/>
      </c>
      <c r="B18" s="13" t="str">
        <f>IF(R_input!$C18=0,"",R_input!$C18)</f>
        <v/>
      </c>
    </row>
    <row r="19" spans="1:2" x14ac:dyDescent="0.3">
      <c r="A19" s="2" t="str">
        <f>IF('C'!$A19="","",'C'!$A19&amp;"_init")</f>
        <v/>
      </c>
      <c r="B19" s="13" t="str">
        <f>IF(R_input!$C19=0,"",R_input!$C19)</f>
        <v/>
      </c>
    </row>
    <row r="20" spans="1:2" x14ac:dyDescent="0.3">
      <c r="A20" s="2" t="str">
        <f>IF('C'!$A20="","",'C'!$A20&amp;"_init")</f>
        <v/>
      </c>
      <c r="B20" s="13" t="str">
        <f>IF(R_input!$C20=0,"",R_input!$C20)</f>
        <v/>
      </c>
    </row>
    <row r="21" spans="1:2" x14ac:dyDescent="0.3">
      <c r="A21" s="2" t="str">
        <f>IF('C'!$A21="","",'C'!$A21&amp;"_init")</f>
        <v/>
      </c>
      <c r="B21" s="13" t="str">
        <f>IF(R_input!$C21=0,"",R_input!$C21)</f>
        <v/>
      </c>
    </row>
    <row r="22" spans="1:2" x14ac:dyDescent="0.3">
      <c r="A22" s="2" t="str">
        <f>IF('C'!$A22="","",'C'!$A22&amp;"_init")</f>
        <v/>
      </c>
      <c r="B22" s="13" t="str">
        <f>IF(R_input!$C22=0,"",R_input!$C22)</f>
        <v/>
      </c>
    </row>
    <row r="23" spans="1:2" x14ac:dyDescent="0.3">
      <c r="A23" s="2" t="str">
        <f>IF('C'!$A23="","",'C'!$A23&amp;"_init")</f>
        <v/>
      </c>
      <c r="B23" s="13" t="str">
        <f>IF(R_input!$C23=0,"",R_input!$C23)</f>
        <v/>
      </c>
    </row>
    <row r="24" spans="1:2" x14ac:dyDescent="0.3">
      <c r="A24" s="2" t="str">
        <f>IF('C'!$A24="","",'C'!$A24&amp;"_init")</f>
        <v/>
      </c>
      <c r="B24" s="13" t="str">
        <f>IF(R_input!$C24=0,"",R_input!$C24)</f>
        <v/>
      </c>
    </row>
    <row r="25" spans="1:2" x14ac:dyDescent="0.3">
      <c r="A25" s="2" t="str">
        <f>IF('C'!$A25="","",'C'!$A25&amp;"_init")</f>
        <v/>
      </c>
      <c r="B25" s="13" t="str">
        <f>IF(R_input!$C25=0,"",R_input!$C25)</f>
        <v/>
      </c>
    </row>
    <row r="26" spans="1:2" x14ac:dyDescent="0.3">
      <c r="A26" s="2" t="str">
        <f>IF('C'!$A26="","",'C'!$A26&amp;"_init")</f>
        <v/>
      </c>
      <c r="B26" s="13" t="str">
        <f>IF(R_input!$C26=0,"",R_input!$C26)</f>
        <v/>
      </c>
    </row>
    <row r="27" spans="1:2" x14ac:dyDescent="0.3">
      <c r="A27" s="2" t="str">
        <f>IF('C'!$A27="","",'C'!$A27&amp;"_init")</f>
        <v/>
      </c>
      <c r="B27" s="13" t="str">
        <f>IF(R_input!$C27=0,"",R_input!$C27)</f>
        <v/>
      </c>
    </row>
    <row r="28" spans="1:2" x14ac:dyDescent="0.3">
      <c r="A28" s="2" t="str">
        <f>IF('C'!$A28="","",'C'!$A28&amp;"_init")</f>
        <v/>
      </c>
      <c r="B28" s="13" t="str">
        <f>IF(R_input!$C28=0,"",R_input!$C28)</f>
        <v/>
      </c>
    </row>
    <row r="29" spans="1:2" x14ac:dyDescent="0.3">
      <c r="A29" s="2" t="str">
        <f>IF('C'!$A29="","",'C'!$A29&amp;"_init")</f>
        <v/>
      </c>
      <c r="B29" s="13" t="str">
        <f>IF(R_input!$C29=0,"",R_input!$C29)</f>
        <v/>
      </c>
    </row>
    <row r="30" spans="1:2" x14ac:dyDescent="0.3">
      <c r="A30" s="2" t="str">
        <f>IF('C'!$A30="","",'C'!$A30&amp;"_init")</f>
        <v/>
      </c>
      <c r="B30" s="13" t="str">
        <f>IF(R_input!$C30=0,"",R_input!$C30)</f>
        <v/>
      </c>
    </row>
    <row r="31" spans="1:2" x14ac:dyDescent="0.3">
      <c r="A31" s="2" t="str">
        <f>IF('C'!$A31="","",'C'!$A31&amp;"_init")</f>
        <v/>
      </c>
      <c r="B31" s="13" t="str">
        <f>IF(R_input!$C31=0,"",R_input!$C31)</f>
        <v/>
      </c>
    </row>
    <row r="32" spans="1:2" x14ac:dyDescent="0.3">
      <c r="A32" s="2" t="str">
        <f>IF('C'!$A32="","",'C'!$A32&amp;"_init")</f>
        <v/>
      </c>
      <c r="B32" s="13" t="str">
        <f>IF(R_input!$C32=0,"",R_input!$C32)</f>
        <v/>
      </c>
    </row>
    <row r="33" spans="1:2" x14ac:dyDescent="0.3">
      <c r="A33" s="2" t="str">
        <f>IF('C'!$A33="","",'C'!$A33&amp;"_init")</f>
        <v/>
      </c>
      <c r="B33" s="13" t="str">
        <f>IF(R_input!$C33=0,"",R_input!$C33)</f>
        <v/>
      </c>
    </row>
    <row r="34" spans="1:2" x14ac:dyDescent="0.3">
      <c r="A34" s="2" t="str">
        <f>IF('C'!$A34="","",'C'!$A34&amp;"_init")</f>
        <v/>
      </c>
      <c r="B34" s="13" t="str">
        <f>IF(R_input!$C34=0,"",R_input!$C34)</f>
        <v/>
      </c>
    </row>
    <row r="35" spans="1:2" x14ac:dyDescent="0.3">
      <c r="A35" s="2" t="str">
        <f>IF('C'!$A35="","",'C'!$A35&amp;"_init")</f>
        <v/>
      </c>
      <c r="B35" s="13" t="str">
        <f>IF(R_input!$C35=0,"",R_input!$C35)</f>
        <v/>
      </c>
    </row>
    <row r="36" spans="1:2" x14ac:dyDescent="0.3">
      <c r="A36" s="2" t="str">
        <f>IF('C'!$A36="","",'C'!$A36&amp;"_init")</f>
        <v/>
      </c>
      <c r="B36" s="13" t="str">
        <f>IF(R_input!$C36=0,"",R_input!$C36)</f>
        <v/>
      </c>
    </row>
    <row r="37" spans="1:2" x14ac:dyDescent="0.3">
      <c r="A37" s="2" t="str">
        <f>IF('C'!$A37="","",'C'!$A37&amp;"_init")</f>
        <v/>
      </c>
      <c r="B37" s="13" t="str">
        <f>IF(R_input!$C37=0,"",R_input!$C37)</f>
        <v/>
      </c>
    </row>
    <row r="38" spans="1:2" x14ac:dyDescent="0.3">
      <c r="A38" s="2" t="str">
        <f>IF('C'!$A38="","",'C'!$A38&amp;"_init")</f>
        <v/>
      </c>
      <c r="B38" s="13" t="str">
        <f>IF(R_input!$C38=0,"",R_input!$C38)</f>
        <v/>
      </c>
    </row>
    <row r="39" spans="1:2" x14ac:dyDescent="0.3">
      <c r="A39" s="2" t="str">
        <f>IF('C'!$A39="","",'C'!$A39&amp;"_init")</f>
        <v/>
      </c>
      <c r="B39" s="13" t="str">
        <f>IF(R_input!$C39=0,"",R_input!$C39)</f>
        <v/>
      </c>
    </row>
    <row r="40" spans="1:2" x14ac:dyDescent="0.3">
      <c r="A40" s="2" t="str">
        <f>IF('C'!$A40="","",'C'!$A40&amp;"_init")</f>
        <v/>
      </c>
      <c r="B40" s="13" t="str">
        <f>IF(R_input!$C40=0,"",R_input!$C40)</f>
        <v/>
      </c>
    </row>
    <row r="41" spans="1:2" x14ac:dyDescent="0.3">
      <c r="A41" s="2" t="str">
        <f>IF('C'!$A41="","",'C'!$A41&amp;"_init")</f>
        <v/>
      </c>
      <c r="B41" s="13" t="str">
        <f>IF(R_input!$C41=0,"",R_input!$C41)</f>
        <v/>
      </c>
    </row>
    <row r="42" spans="1:2" x14ac:dyDescent="0.3">
      <c r="A42" s="2" t="str">
        <f>IF('C'!$A42="","",'C'!$A42&amp;"_init")</f>
        <v/>
      </c>
      <c r="B42" s="13" t="str">
        <f>IF(R_input!$C42=0,"",R_input!$C42)</f>
        <v/>
      </c>
    </row>
    <row r="43" spans="1:2" x14ac:dyDescent="0.3">
      <c r="A43" s="2" t="str">
        <f>IF('C'!$A43="","",'C'!$A43&amp;"_init")</f>
        <v/>
      </c>
      <c r="B43" s="13" t="str">
        <f>IF(R_input!$C43=0,"",R_input!$C43)</f>
        <v/>
      </c>
    </row>
    <row r="44" spans="1:2" x14ac:dyDescent="0.3">
      <c r="A44" s="2" t="str">
        <f>IF('C'!$A44="","",'C'!$A44&amp;"_init")</f>
        <v/>
      </c>
      <c r="B44" s="13" t="str">
        <f>IF(R_input!$C44=0,"",R_input!$C44)</f>
        <v/>
      </c>
    </row>
    <row r="45" spans="1:2" x14ac:dyDescent="0.3">
      <c r="A45" s="2" t="str">
        <f>IF('C'!$A45="","",'C'!$A45&amp;"_init")</f>
        <v/>
      </c>
      <c r="B45" s="13" t="str">
        <f>IF(R_input!$C45=0,"",R_input!$C45)</f>
        <v/>
      </c>
    </row>
    <row r="46" spans="1:2" x14ac:dyDescent="0.3">
      <c r="A46" s="2" t="str">
        <f>IF('C'!$A46="","",'C'!$A46&amp;"_init")</f>
        <v/>
      </c>
      <c r="B46" s="13" t="str">
        <f>IF(R_input!$C46=0,"",R_input!$C46)</f>
        <v/>
      </c>
    </row>
    <row r="47" spans="1:2" x14ac:dyDescent="0.3">
      <c r="A47" s="2" t="str">
        <f>IF('C'!$A47="","",'C'!$A47&amp;"_init")</f>
        <v/>
      </c>
      <c r="B47" s="13" t="str">
        <f>IF(R_input!$C47=0,"",R_input!$C47)</f>
        <v/>
      </c>
    </row>
    <row r="48" spans="1:2" x14ac:dyDescent="0.3">
      <c r="A48" s="2" t="str">
        <f>IF('C'!$A48="","",'C'!$A48&amp;"_init")</f>
        <v/>
      </c>
      <c r="B48" s="13" t="str">
        <f>IF(R_input!$C48=0,"",R_input!$C48)</f>
        <v/>
      </c>
    </row>
    <row r="49" spans="1:2" x14ac:dyDescent="0.3">
      <c r="A49" s="2" t="str">
        <f>IF('C'!$A49="","",'C'!$A49&amp;"_init")</f>
        <v/>
      </c>
      <c r="B49" s="13" t="str">
        <f>IF(R_input!$C49=0,"",R_input!$C49)</f>
        <v/>
      </c>
    </row>
    <row r="50" spans="1:2" x14ac:dyDescent="0.3">
      <c r="A50" s="2" t="str">
        <f>IF('C'!$A50="","",'C'!$A50&amp;"_init")</f>
        <v/>
      </c>
      <c r="B50" s="13" t="str">
        <f>IF(R_input!$C50=0,"",R_input!$C50)</f>
        <v/>
      </c>
    </row>
    <row r="51" spans="1:2" x14ac:dyDescent="0.3">
      <c r="A51" s="2" t="str">
        <f>IF('C'!$A51="","",'C'!$A51&amp;"_init")</f>
        <v/>
      </c>
      <c r="B51" s="13" t="str">
        <f>IF(R_input!$C51=0,"",R_input!$C51)</f>
        <v/>
      </c>
    </row>
    <row r="52" spans="1:2" x14ac:dyDescent="0.3">
      <c r="A52" s="2" t="str">
        <f>IF('C'!$A52="","",'C'!$A52&amp;"_init")</f>
        <v/>
      </c>
      <c r="B52" s="13" t="str">
        <f>IF(R_input!$C52=0,"",R_input!$C52)</f>
        <v/>
      </c>
    </row>
    <row r="53" spans="1:2" x14ac:dyDescent="0.3">
      <c r="A53" s="2" t="str">
        <f>IF('C'!$A53="","",'C'!$A53&amp;"_init")</f>
        <v/>
      </c>
      <c r="B53" s="13" t="str">
        <f>IF(R_input!$C53=0,"",R_input!$C53)</f>
        <v/>
      </c>
    </row>
    <row r="54" spans="1:2" x14ac:dyDescent="0.3">
      <c r="A54" s="2" t="str">
        <f>IF('C'!$A54="","",'C'!$A54&amp;"_init")</f>
        <v/>
      </c>
      <c r="B54" s="13" t="str">
        <f>IF(R_input!$C54=0,"",R_input!$C54)</f>
        <v/>
      </c>
    </row>
    <row r="55" spans="1:2" x14ac:dyDescent="0.3">
      <c r="A55" s="2" t="str">
        <f>IF('C'!$A55="","",'C'!$A55&amp;"_init")</f>
        <v/>
      </c>
      <c r="B55" s="13" t="str">
        <f>IF(R_input!$C55=0,"",R_input!$C55)</f>
        <v/>
      </c>
    </row>
    <row r="56" spans="1:2" x14ac:dyDescent="0.3">
      <c r="A56" s="2" t="str">
        <f>IF('C'!$A56="","",'C'!$A56&amp;"_init")</f>
        <v/>
      </c>
      <c r="B56" s="13" t="str">
        <f>IF(R_input!$C56=0,"",R_input!$C56)</f>
        <v/>
      </c>
    </row>
    <row r="57" spans="1:2" x14ac:dyDescent="0.3">
      <c r="A57" s="2" t="str">
        <f>IF('C'!$A57="","",'C'!$A57&amp;"_init")</f>
        <v/>
      </c>
      <c r="B57" s="13" t="str">
        <f>IF(R_input!$C57=0,"",R_input!$C57)</f>
        <v/>
      </c>
    </row>
    <row r="58" spans="1:2" x14ac:dyDescent="0.3">
      <c r="A58" s="2" t="str">
        <f>IF('C'!$A58="","",'C'!$A58&amp;"_init")</f>
        <v/>
      </c>
      <c r="B58" s="13" t="str">
        <f>IF(R_input!$C58=0,"",R_input!$C58)</f>
        <v/>
      </c>
    </row>
    <row r="59" spans="1:2" x14ac:dyDescent="0.3">
      <c r="A59" s="2" t="str">
        <f>IF('C'!$A59="","",'C'!$A59&amp;"_init")</f>
        <v/>
      </c>
      <c r="B59" s="13" t="str">
        <f>IF(R_input!$C59=0,"",R_input!$C59)</f>
        <v/>
      </c>
    </row>
    <row r="60" spans="1:2" x14ac:dyDescent="0.3">
      <c r="A60" s="2" t="str">
        <f>IF('C'!$A60="","",'C'!$A60&amp;"_init")</f>
        <v/>
      </c>
      <c r="B60" s="13" t="str">
        <f>IF(R_input!$C60=0,"",R_input!$C60)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83D5-461F-4ACD-B036-8CB8BAA116C1}">
  <dimension ref="A1:B60"/>
  <sheetViews>
    <sheetView zoomScale="250" zoomScaleNormal="250" workbookViewId="0">
      <selection activeCell="B3" sqref="B3"/>
    </sheetView>
  </sheetViews>
  <sheetFormatPr defaultRowHeight="14.4" x14ac:dyDescent="0.3"/>
  <cols>
    <col min="1" max="1" width="9.109375" style="2" bestFit="1" customWidth="1"/>
    <col min="2" max="2" width="11" style="3" bestFit="1" customWidth="1"/>
  </cols>
  <sheetData>
    <row r="1" spans="1:2" x14ac:dyDescent="0.3">
      <c r="A1" s="2" t="str">
        <f>IF(M!A1="","",M!A1&amp;"_init")</f>
        <v>Q_init</v>
      </c>
      <c r="B1" s="3">
        <f>IF(M_input!C1=0,"",M_input!C1)</f>
        <v>1</v>
      </c>
    </row>
    <row r="2" spans="1:2" x14ac:dyDescent="0.3">
      <c r="A2" s="2" t="str">
        <f>IF(M!A2="","",M!A2&amp;"_init")</f>
        <v>DH_init</v>
      </c>
      <c r="B2" s="3">
        <f>IF(M_input!C2=0,"",M_input!C2)</f>
        <v>1</v>
      </c>
    </row>
    <row r="3" spans="1:2" x14ac:dyDescent="0.3">
      <c r="A3" s="2" t="str">
        <f>IF(M!A3="","",M!A3&amp;"_init")</f>
        <v>Q_m_init</v>
      </c>
      <c r="B3" s="3" t="str">
        <f>IF(M_input!C3=0,"",M_input!C3)</f>
        <v/>
      </c>
    </row>
    <row r="4" spans="1:2" x14ac:dyDescent="0.3">
      <c r="A4" s="2" t="str">
        <f>IF(M!A4="","",M!A4&amp;"_init")</f>
        <v>DH_p_init</v>
      </c>
      <c r="B4" s="3" t="str">
        <f>IF(M_input!C4=0,"",M_input!C4)</f>
        <v/>
      </c>
    </row>
    <row r="5" spans="1:2" x14ac:dyDescent="0.3">
      <c r="A5" s="2" t="str">
        <f>IF(M!A5="","",M!A5&amp;"_init")</f>
        <v>QH_init</v>
      </c>
      <c r="B5" s="3" t="str">
        <f>IF(M_input!C5=0,"",M_input!C5)</f>
        <v/>
      </c>
    </row>
    <row r="6" spans="1:2" x14ac:dyDescent="0.3">
      <c r="A6" s="2" t="str">
        <f>IF(M!A6="","",M!A6&amp;"_init")</f>
        <v>D_init</v>
      </c>
      <c r="B6" s="3" t="str">
        <f>IF(M_input!C6=0,"",M_input!C6)</f>
        <v/>
      </c>
    </row>
    <row r="7" spans="1:2" x14ac:dyDescent="0.3">
      <c r="A7" s="2" t="str">
        <f>IF(M!A7="","",M!A7&amp;"_init")</f>
        <v>QHD_init</v>
      </c>
      <c r="B7" s="3" t="str">
        <f>IF(M_input!C7=0,"",M_input!C7)</f>
        <v/>
      </c>
    </row>
    <row r="8" spans="1:2" x14ac:dyDescent="0.3">
      <c r="A8" s="2" t="str">
        <f>IF(M!A8="","",M!A8&amp;"_init")</f>
        <v>QHH_init</v>
      </c>
      <c r="B8" s="3" t="str">
        <f>IF(M_input!C8=0,"",M_input!C8)</f>
        <v/>
      </c>
    </row>
    <row r="9" spans="1:2" x14ac:dyDescent="0.3">
      <c r="A9" s="2" t="str">
        <f>IF(M!A9="","",M!A9&amp;"_init")</f>
        <v>QD_init</v>
      </c>
      <c r="B9" s="3" t="str">
        <f>IF(M_input!C9=0,"",M_input!C9)</f>
        <v/>
      </c>
    </row>
    <row r="10" spans="1:2" x14ac:dyDescent="0.3">
      <c r="A10" s="2" t="str">
        <f>IF(M!A10="","",M!A10&amp;"_init")</f>
        <v>prod_init</v>
      </c>
      <c r="B10" s="3" t="str">
        <f>IF(M_input!C10=0,"",M_input!C10)</f>
        <v/>
      </c>
    </row>
    <row r="11" spans="1:2" x14ac:dyDescent="0.3">
      <c r="A11" s="2" t="str">
        <f>IF(M!A11="","",M!A11&amp;"_init")</f>
        <v/>
      </c>
      <c r="B11" s="3" t="str">
        <f>IF(M_input!C11=0,"",M_input!C11)</f>
        <v/>
      </c>
    </row>
    <row r="12" spans="1:2" x14ac:dyDescent="0.3">
      <c r="A12" s="2" t="str">
        <f>IF(M!A12="","",M!A12&amp;"_init")</f>
        <v/>
      </c>
      <c r="B12" s="3" t="str">
        <f>IF(M_input!C12=0,"",M_input!C12)</f>
        <v/>
      </c>
    </row>
    <row r="13" spans="1:2" x14ac:dyDescent="0.3">
      <c r="A13" s="2" t="str">
        <f>IF(M!A13="","",M!A13&amp;"_init")</f>
        <v/>
      </c>
      <c r="B13" s="3" t="str">
        <f>IF(M_input!C13=0,"",M_input!C13)</f>
        <v/>
      </c>
    </row>
    <row r="14" spans="1:2" x14ac:dyDescent="0.3">
      <c r="A14" s="2" t="str">
        <f>IF(M!A14="","",M!A14&amp;"_init")</f>
        <v/>
      </c>
      <c r="B14" s="3" t="str">
        <f>IF(M_input!C14=0,"",M_input!C14)</f>
        <v/>
      </c>
    </row>
    <row r="15" spans="1:2" x14ac:dyDescent="0.3">
      <c r="A15" s="2" t="str">
        <f>IF(M!A15="","",M!A15&amp;"_init")</f>
        <v/>
      </c>
      <c r="B15" s="3" t="str">
        <f>IF(M_input!C15=0,"",M_input!C15)</f>
        <v/>
      </c>
    </row>
    <row r="16" spans="1:2" x14ac:dyDescent="0.3">
      <c r="A16" s="2" t="str">
        <f>IF(M!A16="","",M!A16&amp;"_init")</f>
        <v/>
      </c>
      <c r="B16" s="3" t="str">
        <f>IF(M_input!C16=0,"",M_input!C16)</f>
        <v/>
      </c>
    </row>
    <row r="17" spans="1:2" x14ac:dyDescent="0.3">
      <c r="A17" s="2" t="str">
        <f>IF(M!A17="","",M!A17&amp;"_init")</f>
        <v/>
      </c>
      <c r="B17" s="3" t="str">
        <f>IF(M_input!C17=0,"",M_input!C17)</f>
        <v/>
      </c>
    </row>
    <row r="18" spans="1:2" x14ac:dyDescent="0.3">
      <c r="A18" s="2" t="str">
        <f>IF(M!A18="","",M!A18&amp;"_init")</f>
        <v/>
      </c>
      <c r="B18" s="3" t="str">
        <f>IF(M_input!C18=0,"",M_input!C18)</f>
        <v/>
      </c>
    </row>
    <row r="19" spans="1:2" x14ac:dyDescent="0.3">
      <c r="A19" s="2" t="str">
        <f>IF(M!A19="","",M!A19&amp;"_init")</f>
        <v/>
      </c>
      <c r="B19" s="3" t="str">
        <f>IF(M_input!C19=0,"",M_input!C19)</f>
        <v/>
      </c>
    </row>
    <row r="20" spans="1:2" x14ac:dyDescent="0.3">
      <c r="A20" s="2" t="str">
        <f>IF(M!A20="","",M!A20&amp;"_init")</f>
        <v/>
      </c>
      <c r="B20" s="3" t="str">
        <f>IF(M_input!C20=0,"",M_input!C20)</f>
        <v/>
      </c>
    </row>
    <row r="21" spans="1:2" x14ac:dyDescent="0.3">
      <c r="A21" s="2" t="str">
        <f>IF(M!A21="","",M!A21&amp;"_init")</f>
        <v/>
      </c>
      <c r="B21" s="3" t="str">
        <f>IF(M_input!C21=0,"",M_input!C21)</f>
        <v/>
      </c>
    </row>
    <row r="22" spans="1:2" x14ac:dyDescent="0.3">
      <c r="A22" s="2" t="str">
        <f>IF(M!A22="","",M!A22&amp;"_init")</f>
        <v/>
      </c>
      <c r="B22" s="3" t="str">
        <f>IF(M_input!C22=0,"",M_input!C22)</f>
        <v/>
      </c>
    </row>
    <row r="23" spans="1:2" x14ac:dyDescent="0.3">
      <c r="A23" s="2" t="str">
        <f>IF(M!A23="","",M!A23&amp;"_init")</f>
        <v/>
      </c>
      <c r="B23" s="3" t="str">
        <f>IF(M_input!C23=0,"",M_input!C23)</f>
        <v/>
      </c>
    </row>
    <row r="24" spans="1:2" x14ac:dyDescent="0.3">
      <c r="A24" s="2" t="str">
        <f>IF(M!A24="","",M!A24&amp;"_init")</f>
        <v/>
      </c>
      <c r="B24" s="3" t="str">
        <f>IF(M_input!C24=0,"",M_input!C24)</f>
        <v/>
      </c>
    </row>
    <row r="25" spans="1:2" x14ac:dyDescent="0.3">
      <c r="A25" s="2" t="str">
        <f>IF(M!A25="","",M!A25&amp;"_init")</f>
        <v/>
      </c>
      <c r="B25" s="3" t="str">
        <f>IF(M_input!C25=0,"",M_input!C25)</f>
        <v/>
      </c>
    </row>
    <row r="26" spans="1:2" x14ac:dyDescent="0.3">
      <c r="A26" s="2" t="str">
        <f>IF(M!A26="","",M!A26&amp;"_init")</f>
        <v/>
      </c>
      <c r="B26" s="3" t="str">
        <f>IF(M_input!C26=0,"",M_input!C26)</f>
        <v/>
      </c>
    </row>
    <row r="27" spans="1:2" x14ac:dyDescent="0.3">
      <c r="A27" s="2" t="str">
        <f>IF(M!A27="","",M!A27&amp;"_init")</f>
        <v/>
      </c>
      <c r="B27" s="3" t="str">
        <f>IF(M_input!C27=0,"",M_input!C27)</f>
        <v/>
      </c>
    </row>
    <row r="28" spans="1:2" x14ac:dyDescent="0.3">
      <c r="A28" s="2" t="str">
        <f>IF(M!A28="","",M!A28&amp;"_init")</f>
        <v/>
      </c>
      <c r="B28" s="3" t="str">
        <f>IF(M_input!C28=0,"",M_input!C28)</f>
        <v/>
      </c>
    </row>
    <row r="29" spans="1:2" x14ac:dyDescent="0.3">
      <c r="A29" s="2" t="str">
        <f>IF(M!A29="","",M!A29&amp;"_init")</f>
        <v/>
      </c>
      <c r="B29" s="3" t="str">
        <f>IF(M_input!C29=0,"",M_input!C29)</f>
        <v/>
      </c>
    </row>
    <row r="30" spans="1:2" x14ac:dyDescent="0.3">
      <c r="A30" s="2" t="str">
        <f>IF(M!A30="","",M!A30&amp;"_init")</f>
        <v/>
      </c>
      <c r="B30" s="3" t="str">
        <f>IF(M_input!C30=0,"",M_input!C30)</f>
        <v/>
      </c>
    </row>
    <row r="31" spans="1:2" x14ac:dyDescent="0.3">
      <c r="A31" s="2" t="str">
        <f>IF(M!A31="","",M!A31&amp;"_init")</f>
        <v/>
      </c>
      <c r="B31" s="3" t="str">
        <f>IF(M_input!C31=0,"",M_input!C31)</f>
        <v/>
      </c>
    </row>
    <row r="32" spans="1:2" x14ac:dyDescent="0.3">
      <c r="A32" s="2" t="str">
        <f>IF(M!A32="","",M!A32&amp;"_init")</f>
        <v/>
      </c>
      <c r="B32" s="3" t="str">
        <f>IF(M_input!C32=0,"",M_input!C32)</f>
        <v/>
      </c>
    </row>
    <row r="33" spans="1:2" x14ac:dyDescent="0.3">
      <c r="A33" s="2" t="str">
        <f>IF(M!A33="","",M!A33&amp;"_init")</f>
        <v/>
      </c>
      <c r="B33" s="3" t="str">
        <f>IF(M_input!C33=0,"",M_input!C33)</f>
        <v/>
      </c>
    </row>
    <row r="34" spans="1:2" x14ac:dyDescent="0.3">
      <c r="A34" s="2" t="str">
        <f>IF(M!A34="","",M!A34&amp;"_init")</f>
        <v/>
      </c>
      <c r="B34" s="3" t="str">
        <f>IF(M_input!C34=0,"",M_input!C34)</f>
        <v/>
      </c>
    </row>
    <row r="35" spans="1:2" x14ac:dyDescent="0.3">
      <c r="A35" s="2" t="str">
        <f>IF(M!A35="","",M!A35&amp;"_init")</f>
        <v/>
      </c>
      <c r="B35" s="3" t="str">
        <f>IF(M_input!C35=0,"",M_input!C35)</f>
        <v/>
      </c>
    </row>
    <row r="36" spans="1:2" x14ac:dyDescent="0.3">
      <c r="A36" s="2" t="str">
        <f>IF(M!A36="","",M!A36&amp;"_init")</f>
        <v/>
      </c>
      <c r="B36" s="3" t="str">
        <f>IF(M_input!C36=0,"",M_input!C36)</f>
        <v/>
      </c>
    </row>
    <row r="37" spans="1:2" x14ac:dyDescent="0.3">
      <c r="A37" s="2" t="str">
        <f>IF(M!A37="","",M!A37&amp;"_init")</f>
        <v/>
      </c>
      <c r="B37" s="3" t="str">
        <f>IF(M_input!C37=0,"",M_input!C37)</f>
        <v/>
      </c>
    </row>
    <row r="38" spans="1:2" x14ac:dyDescent="0.3">
      <c r="A38" s="2" t="str">
        <f>IF(M!A38="","",M!A38&amp;"_init")</f>
        <v/>
      </c>
      <c r="B38" s="3" t="str">
        <f>IF(M_input!C38=0,"",M_input!C38)</f>
        <v/>
      </c>
    </row>
    <row r="39" spans="1:2" x14ac:dyDescent="0.3">
      <c r="A39" s="2" t="str">
        <f>IF(M!A39="","",M!A39&amp;"_init")</f>
        <v/>
      </c>
      <c r="B39" s="3" t="str">
        <f>IF(M_input!C39=0,"",M_input!C39)</f>
        <v/>
      </c>
    </row>
    <row r="40" spans="1:2" x14ac:dyDescent="0.3">
      <c r="A40" s="2" t="str">
        <f>IF(M!A40="","",M!A40&amp;"_init")</f>
        <v/>
      </c>
      <c r="B40" s="3" t="str">
        <f>IF(M_input!C40=0,"",M_input!C40)</f>
        <v/>
      </c>
    </row>
    <row r="41" spans="1:2" x14ac:dyDescent="0.3">
      <c r="A41" s="2" t="str">
        <f>IF(M!A41="","",M!A41&amp;"_init")</f>
        <v/>
      </c>
      <c r="B41" s="3" t="str">
        <f>IF(M_input!C41=0,"",M_input!C41)</f>
        <v/>
      </c>
    </row>
    <row r="42" spans="1:2" x14ac:dyDescent="0.3">
      <c r="A42" s="2" t="str">
        <f>IF(M!A42="","",M!A42&amp;"_init")</f>
        <v/>
      </c>
      <c r="B42" s="3" t="str">
        <f>IF(M_input!C42=0,"",M_input!C42)</f>
        <v/>
      </c>
    </row>
    <row r="43" spans="1:2" x14ac:dyDescent="0.3">
      <c r="A43" s="2" t="str">
        <f>IF(M!A43="","",M!A43&amp;"_init")</f>
        <v/>
      </c>
      <c r="B43" s="3" t="str">
        <f>IF(M_input!C43=0,"",M_input!C43)</f>
        <v/>
      </c>
    </row>
    <row r="44" spans="1:2" x14ac:dyDescent="0.3">
      <c r="A44" s="2" t="str">
        <f>IF(M!A44="","",M!A44&amp;"_init")</f>
        <v/>
      </c>
      <c r="B44" s="3" t="str">
        <f>IF(M_input!C44=0,"",M_input!C44)</f>
        <v/>
      </c>
    </row>
    <row r="45" spans="1:2" x14ac:dyDescent="0.3">
      <c r="A45" s="2" t="str">
        <f>IF(M!A45="","",M!A45&amp;"_init")</f>
        <v/>
      </c>
      <c r="B45" s="3" t="str">
        <f>IF(M_input!C45=0,"",M_input!C45)</f>
        <v/>
      </c>
    </row>
    <row r="46" spans="1:2" x14ac:dyDescent="0.3">
      <c r="A46" s="2" t="str">
        <f>IF(M!A46="","",M!A46&amp;"_init")</f>
        <v/>
      </c>
      <c r="B46" s="3" t="str">
        <f>IF(M_input!C46=0,"",M_input!C46)</f>
        <v/>
      </c>
    </row>
    <row r="47" spans="1:2" x14ac:dyDescent="0.3">
      <c r="A47" s="2" t="str">
        <f>IF(M!A47="","",M!A47&amp;"_init")</f>
        <v/>
      </c>
      <c r="B47" s="3" t="str">
        <f>IF(M_input!C47=0,"",M_input!C47)</f>
        <v/>
      </c>
    </row>
    <row r="48" spans="1:2" x14ac:dyDescent="0.3">
      <c r="A48" s="2" t="str">
        <f>IF(M!A48="","",M!A48&amp;"_init")</f>
        <v/>
      </c>
      <c r="B48" s="3" t="str">
        <f>IF(M_input!C48=0,"",M_input!C48)</f>
        <v/>
      </c>
    </row>
    <row r="49" spans="1:2" x14ac:dyDescent="0.3">
      <c r="A49" s="2" t="str">
        <f>IF(M!A49="","",M!A49&amp;"_init")</f>
        <v/>
      </c>
      <c r="B49" s="3" t="str">
        <f>IF(M_input!C49=0,"",M_input!C49)</f>
        <v/>
      </c>
    </row>
    <row r="50" spans="1:2" x14ac:dyDescent="0.3">
      <c r="A50" s="2" t="str">
        <f>IF(M!A50="","",M!A50&amp;"_init")</f>
        <v/>
      </c>
      <c r="B50" s="3" t="str">
        <f>IF(M_input!C50=0,"",M_input!C50)</f>
        <v/>
      </c>
    </row>
    <row r="51" spans="1:2" x14ac:dyDescent="0.3">
      <c r="A51" s="2" t="str">
        <f>IF(M!A51="","",M!A51&amp;"_init")</f>
        <v/>
      </c>
      <c r="B51" s="3" t="str">
        <f>IF(M_input!C51=0,"",M_input!C51)</f>
        <v/>
      </c>
    </row>
    <row r="52" spans="1:2" x14ac:dyDescent="0.3">
      <c r="A52" s="2" t="str">
        <f>IF(M!A52="","",M!A52&amp;"_init")</f>
        <v/>
      </c>
      <c r="B52" s="3" t="str">
        <f>IF(M_input!C52=0,"",M_input!C52)</f>
        <v/>
      </c>
    </row>
    <row r="53" spans="1:2" x14ac:dyDescent="0.3">
      <c r="A53" s="2" t="str">
        <f>IF(M!A53="","",M!A53&amp;"_init")</f>
        <v/>
      </c>
      <c r="B53" s="3" t="str">
        <f>IF(M_input!C53=0,"",M_input!C53)</f>
        <v/>
      </c>
    </row>
    <row r="54" spans="1:2" x14ac:dyDescent="0.3">
      <c r="A54" s="2" t="str">
        <f>IF(M!A54="","",M!A54&amp;"_init")</f>
        <v/>
      </c>
      <c r="B54" s="3" t="str">
        <f>IF(M_input!C54=0,"",M_input!C54)</f>
        <v/>
      </c>
    </row>
    <row r="55" spans="1:2" x14ac:dyDescent="0.3">
      <c r="A55" s="2" t="str">
        <f>IF(M!A55="","",M!A55&amp;"_init")</f>
        <v/>
      </c>
      <c r="B55" s="3" t="str">
        <f>IF(M_input!C55=0,"",M_input!C55)</f>
        <v/>
      </c>
    </row>
    <row r="56" spans="1:2" x14ac:dyDescent="0.3">
      <c r="A56" s="2" t="str">
        <f>IF(M!A56="","",M!A56&amp;"_init")</f>
        <v/>
      </c>
      <c r="B56" s="3" t="str">
        <f>IF(M_input!C56=0,"",M_input!C56)</f>
        <v/>
      </c>
    </row>
    <row r="57" spans="1:2" x14ac:dyDescent="0.3">
      <c r="A57" s="2" t="str">
        <f>IF(M!A57="","",M!A57&amp;"_init")</f>
        <v/>
      </c>
      <c r="B57" s="3" t="str">
        <f>IF(M_input!C57=0,"",M_input!C57)</f>
        <v/>
      </c>
    </row>
    <row r="58" spans="1:2" x14ac:dyDescent="0.3">
      <c r="A58" s="2" t="str">
        <f>IF(M!A58="","",M!A58&amp;"_init")</f>
        <v/>
      </c>
      <c r="B58" s="3" t="str">
        <f>IF(M_input!C58=0,"",M_input!C58)</f>
        <v/>
      </c>
    </row>
    <row r="59" spans="1:2" x14ac:dyDescent="0.3">
      <c r="A59" s="2" t="str">
        <f>IF(M!A59="","",M!A59&amp;"_init")</f>
        <v/>
      </c>
      <c r="B59" s="3" t="str">
        <f>IF(M_input!C59=0,"",M_input!C59)</f>
        <v/>
      </c>
    </row>
    <row r="60" spans="1:2" x14ac:dyDescent="0.3">
      <c r="A60" s="2" t="str">
        <f>IF(M!A60="","",M!A60&amp;"_init")</f>
        <v/>
      </c>
      <c r="B60" s="3" t="str">
        <f>IF(M_input!C60=0,"",M_input!C60)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9E18-15DC-4C51-BCEA-84BF6897BCE2}">
  <dimension ref="A1:B60"/>
  <sheetViews>
    <sheetView zoomScale="175" zoomScaleNormal="175" workbookViewId="0">
      <selection activeCell="C8" sqref="C8"/>
    </sheetView>
  </sheetViews>
  <sheetFormatPr defaultRowHeight="14.4" x14ac:dyDescent="0.3"/>
  <cols>
    <col min="1" max="1" width="16.44140625" style="9" bestFit="1" customWidth="1"/>
    <col min="2" max="2" width="15.33203125" style="9" bestFit="1" customWidth="1"/>
    <col min="3" max="16384" width="8.88671875" style="9"/>
  </cols>
  <sheetData>
    <row r="1" spans="1:2" x14ac:dyDescent="0.3">
      <c r="A1" s="9" t="str">
        <f>IF(R_input!$A1="","",SUBSTITUTE(R_input!$B1,"[",""))</f>
        <v xml:space="preserve"> k1*Q]*DH]</v>
      </c>
      <c r="B1" s="9" t="str">
        <f>SUBSTITUTE($A1,"]","")</f>
        <v xml:space="preserve"> k1*Q*DH</v>
      </c>
    </row>
    <row r="2" spans="1:2" x14ac:dyDescent="0.3">
      <c r="A2" s="9" t="str">
        <f>IF(R_input!$A2="","",SUBSTITUTE(R_input!$B2,"[",""))</f>
        <v xml:space="preserve"> k2*Q_m]*DH_p]</v>
      </c>
      <c r="B2" s="9" t="str">
        <f t="shared" ref="B2:B60" si="0">SUBSTITUTE($A2,"]","")</f>
        <v xml:space="preserve"> k2*Q_m*DH_p</v>
      </c>
    </row>
    <row r="3" spans="1:2" x14ac:dyDescent="0.3">
      <c r="A3" s="9" t="str">
        <f>IF(R_input!$A3="","",SUBSTITUTE(R_input!$B3,"[",""))</f>
        <v xml:space="preserve"> k3*QH]*D]</v>
      </c>
      <c r="B3" s="9" t="str">
        <f t="shared" si="0"/>
        <v xml:space="preserve"> k3*QH*D</v>
      </c>
    </row>
    <row r="4" spans="1:2" x14ac:dyDescent="0.3">
      <c r="A4" s="9" t="str">
        <f>IF(R_input!$A4="","",SUBSTITUTE(R_input!$B4,"[",""))</f>
        <v xml:space="preserve"> k4*QH]*QH]</v>
      </c>
      <c r="B4" s="9" t="str">
        <f t="shared" si="0"/>
        <v xml:space="preserve"> k4*QH*QH</v>
      </c>
    </row>
    <row r="5" spans="1:2" x14ac:dyDescent="0.3">
      <c r="A5" s="9" t="str">
        <f>IF(R_input!$A5="","",SUBSTITUTE(R_input!$B5,"[",""))</f>
        <v xml:space="preserve"> k5*Q]*QHH]</v>
      </c>
      <c r="B5" s="9" t="str">
        <f t="shared" si="0"/>
        <v xml:space="preserve"> k5*Q*QHH</v>
      </c>
    </row>
    <row r="6" spans="1:2" x14ac:dyDescent="0.3">
      <c r="A6" s="9" t="str">
        <f>IF(R_input!$A6="","",SUBSTITUTE(R_input!$B6,"[",""))</f>
        <v xml:space="preserve"> k6*Q]*QHD]</v>
      </c>
      <c r="B6" s="9" t="str">
        <f t="shared" si="0"/>
        <v xml:space="preserve"> k6*Q*QHD</v>
      </c>
    </row>
    <row r="7" spans="1:2" x14ac:dyDescent="0.3">
      <c r="A7" s="9" t="str">
        <f>IF(R_input!$A7="","",SUBSTITUTE(R_input!$B7,"[",""))</f>
        <v xml:space="preserve"> k7*QD]</v>
      </c>
      <c r="B7" s="9" t="str">
        <f t="shared" si="0"/>
        <v xml:space="preserve"> k7*QD</v>
      </c>
    </row>
    <row r="8" spans="1:2" x14ac:dyDescent="0.3">
      <c r="A8" s="9" t="str">
        <f>IF(R_input!$A8="","",SUBSTITUTE(R_input!$B8,"[",""))</f>
        <v xml:space="preserve"> k8*Q]*D]</v>
      </c>
      <c r="B8" s="9" t="str">
        <f t="shared" si="0"/>
        <v xml:space="preserve"> k8*Q*D</v>
      </c>
    </row>
    <row r="9" spans="1:2" x14ac:dyDescent="0.3">
      <c r="A9" s="9" t="str">
        <f>IF(R_input!$A9="","",SUBSTITUTE(R_input!$B9,"[",""))</f>
        <v xml:space="preserve"> k9*QHD]</v>
      </c>
      <c r="B9" s="9" t="str">
        <f t="shared" si="0"/>
        <v xml:space="preserve"> k9*QHD</v>
      </c>
    </row>
    <row r="10" spans="1:2" x14ac:dyDescent="0.3">
      <c r="A10" s="9" t="str">
        <f>IF(R_input!$A10="","",SUBSTITUTE(R_input!$B10,"[",""))</f>
        <v xml:space="preserve"> k10*D]*D]</v>
      </c>
      <c r="B10" s="9" t="str">
        <f t="shared" si="0"/>
        <v xml:space="preserve"> k10*D*D</v>
      </c>
    </row>
    <row r="11" spans="1:2" x14ac:dyDescent="0.3">
      <c r="A11" s="9" t="str">
        <f>IF(R_input!$A11="","",SUBSTITUTE(R_input!$B11,"[",""))</f>
        <v xml:space="preserve"> k11*Q]</v>
      </c>
      <c r="B11" s="9" t="str">
        <f t="shared" si="0"/>
        <v xml:space="preserve"> k11*Q</v>
      </c>
    </row>
    <row r="12" spans="1:2" x14ac:dyDescent="0.3">
      <c r="A12" s="9" t="str">
        <f>IF(R_input!$A12="","",SUBSTITUTE(R_input!$B12,"[",""))</f>
        <v/>
      </c>
      <c r="B12" s="9" t="str">
        <f t="shared" si="0"/>
        <v/>
      </c>
    </row>
    <row r="13" spans="1:2" x14ac:dyDescent="0.3">
      <c r="A13" s="9" t="str">
        <f>IF(R_input!$A13="","",SUBSTITUTE(R_input!$B13,"[",""))</f>
        <v/>
      </c>
      <c r="B13" s="9" t="str">
        <f t="shared" si="0"/>
        <v/>
      </c>
    </row>
    <row r="14" spans="1:2" x14ac:dyDescent="0.3">
      <c r="A14" s="9" t="str">
        <f>IF(R_input!$A14="","",SUBSTITUTE(R_input!$B14,"[",""))</f>
        <v/>
      </c>
      <c r="B14" s="9" t="str">
        <f t="shared" si="0"/>
        <v/>
      </c>
    </row>
    <row r="15" spans="1:2" x14ac:dyDescent="0.3">
      <c r="A15" s="9" t="str">
        <f>IF(R_input!$A15="","",SUBSTITUTE(R_input!$B15,"[",""))</f>
        <v/>
      </c>
      <c r="B15" s="9" t="str">
        <f t="shared" si="0"/>
        <v/>
      </c>
    </row>
    <row r="16" spans="1:2" x14ac:dyDescent="0.3">
      <c r="A16" s="9" t="str">
        <f>IF(R_input!$A16="","",SUBSTITUTE(R_input!$B16,"[",""))</f>
        <v/>
      </c>
      <c r="B16" s="9" t="str">
        <f t="shared" si="0"/>
        <v/>
      </c>
    </row>
    <row r="17" spans="1:2" x14ac:dyDescent="0.3">
      <c r="A17" s="9" t="str">
        <f>IF(R_input!$A17="","",SUBSTITUTE(R_input!$B17,"[",""))</f>
        <v/>
      </c>
      <c r="B17" s="9" t="str">
        <f t="shared" si="0"/>
        <v/>
      </c>
    </row>
    <row r="18" spans="1:2" x14ac:dyDescent="0.3">
      <c r="A18" s="9" t="str">
        <f>IF(R_input!$A18="","",SUBSTITUTE(R_input!$B18,"[",""))</f>
        <v/>
      </c>
      <c r="B18" s="9" t="str">
        <f t="shared" si="0"/>
        <v/>
      </c>
    </row>
    <row r="19" spans="1:2" x14ac:dyDescent="0.3">
      <c r="A19" s="9" t="str">
        <f>IF(R_input!$A19="","",SUBSTITUTE(R_input!$B19,"[",""))</f>
        <v/>
      </c>
      <c r="B19" s="9" t="str">
        <f t="shared" si="0"/>
        <v/>
      </c>
    </row>
    <row r="20" spans="1:2" x14ac:dyDescent="0.3">
      <c r="A20" s="9" t="str">
        <f>IF(R_input!$A20="","",SUBSTITUTE(R_input!$B20,"[",""))</f>
        <v/>
      </c>
      <c r="B20" s="9" t="str">
        <f t="shared" si="0"/>
        <v/>
      </c>
    </row>
    <row r="21" spans="1:2" x14ac:dyDescent="0.3">
      <c r="A21" s="9" t="str">
        <f>IF(R_input!$A21="","",SUBSTITUTE(R_input!$B21,"[",""))</f>
        <v/>
      </c>
      <c r="B21" s="9" t="str">
        <f t="shared" si="0"/>
        <v/>
      </c>
    </row>
    <row r="22" spans="1:2" x14ac:dyDescent="0.3">
      <c r="A22" s="9" t="str">
        <f>IF(R_input!$A22="","",SUBSTITUTE(R_input!$B22,"[",""))</f>
        <v/>
      </c>
      <c r="B22" s="9" t="str">
        <f t="shared" si="0"/>
        <v/>
      </c>
    </row>
    <row r="23" spans="1:2" x14ac:dyDescent="0.3">
      <c r="A23" s="9" t="str">
        <f>IF(R_input!$A23="","",SUBSTITUTE(R_input!$B23,"[",""))</f>
        <v/>
      </c>
      <c r="B23" s="9" t="str">
        <f t="shared" si="0"/>
        <v/>
      </c>
    </row>
    <row r="24" spans="1:2" x14ac:dyDescent="0.3">
      <c r="A24" s="9" t="str">
        <f>IF(R_input!$A24="","",SUBSTITUTE(R_input!$B24,"[",""))</f>
        <v/>
      </c>
      <c r="B24" s="9" t="str">
        <f t="shared" si="0"/>
        <v/>
      </c>
    </row>
    <row r="25" spans="1:2" x14ac:dyDescent="0.3">
      <c r="A25" s="9" t="str">
        <f>IF(R_input!$A25="","",SUBSTITUTE(R_input!$B25,"[",""))</f>
        <v/>
      </c>
      <c r="B25" s="9" t="str">
        <f t="shared" si="0"/>
        <v/>
      </c>
    </row>
    <row r="26" spans="1:2" x14ac:dyDescent="0.3">
      <c r="A26" s="9" t="str">
        <f>IF(R_input!$A26="","",SUBSTITUTE(R_input!$B26,"[",""))</f>
        <v/>
      </c>
      <c r="B26" s="9" t="str">
        <f t="shared" si="0"/>
        <v/>
      </c>
    </row>
    <row r="27" spans="1:2" x14ac:dyDescent="0.3">
      <c r="A27" s="9" t="str">
        <f>IF(R_input!$A27="","",SUBSTITUTE(R_input!$B27,"[",""))</f>
        <v/>
      </c>
      <c r="B27" s="9" t="str">
        <f t="shared" si="0"/>
        <v/>
      </c>
    </row>
    <row r="28" spans="1:2" x14ac:dyDescent="0.3">
      <c r="A28" s="9" t="str">
        <f>IF(R_input!$A28="","",SUBSTITUTE(R_input!$B28,"[",""))</f>
        <v/>
      </c>
      <c r="B28" s="9" t="str">
        <f t="shared" si="0"/>
        <v/>
      </c>
    </row>
    <row r="29" spans="1:2" x14ac:dyDescent="0.3">
      <c r="A29" s="9" t="str">
        <f>IF(R_input!$A29="","",SUBSTITUTE(R_input!$B29,"[",""))</f>
        <v/>
      </c>
      <c r="B29" s="9" t="str">
        <f t="shared" si="0"/>
        <v/>
      </c>
    </row>
    <row r="30" spans="1:2" x14ac:dyDescent="0.3">
      <c r="A30" s="9" t="str">
        <f>IF(R_input!$A30="","",SUBSTITUTE(R_input!$B30,"[",""))</f>
        <v/>
      </c>
      <c r="B30" s="9" t="str">
        <f t="shared" si="0"/>
        <v/>
      </c>
    </row>
    <row r="31" spans="1:2" x14ac:dyDescent="0.3">
      <c r="A31" s="9" t="str">
        <f>IF(R_input!$A31="","",SUBSTITUTE(R_input!$B31,"[",""))</f>
        <v/>
      </c>
      <c r="B31" s="9" t="str">
        <f t="shared" si="0"/>
        <v/>
      </c>
    </row>
    <row r="32" spans="1:2" x14ac:dyDescent="0.3">
      <c r="A32" s="9" t="str">
        <f>IF(R_input!$A32="","",SUBSTITUTE(R_input!$B32,"[",""))</f>
        <v/>
      </c>
      <c r="B32" s="9" t="str">
        <f t="shared" si="0"/>
        <v/>
      </c>
    </row>
    <row r="33" spans="1:2" x14ac:dyDescent="0.3">
      <c r="A33" s="9" t="str">
        <f>IF(R_input!$A33="","",SUBSTITUTE(R_input!$B33,"[",""))</f>
        <v/>
      </c>
      <c r="B33" s="9" t="str">
        <f t="shared" si="0"/>
        <v/>
      </c>
    </row>
    <row r="34" spans="1:2" x14ac:dyDescent="0.3">
      <c r="A34" s="9" t="str">
        <f>IF(R_input!$A34="","",SUBSTITUTE(R_input!$B34,"[",""))</f>
        <v/>
      </c>
      <c r="B34" s="9" t="str">
        <f t="shared" si="0"/>
        <v/>
      </c>
    </row>
    <row r="35" spans="1:2" x14ac:dyDescent="0.3">
      <c r="A35" s="9" t="str">
        <f>IF(R_input!$A35="","",SUBSTITUTE(R_input!$B35,"[",""))</f>
        <v/>
      </c>
      <c r="B35" s="9" t="str">
        <f t="shared" si="0"/>
        <v/>
      </c>
    </row>
    <row r="36" spans="1:2" x14ac:dyDescent="0.3">
      <c r="A36" s="9" t="str">
        <f>IF(R_input!$A36="","",SUBSTITUTE(R_input!$B36,"[",""))</f>
        <v/>
      </c>
      <c r="B36" s="9" t="str">
        <f t="shared" si="0"/>
        <v/>
      </c>
    </row>
    <row r="37" spans="1:2" x14ac:dyDescent="0.3">
      <c r="A37" s="9" t="str">
        <f>IF(R_input!$A37="","",SUBSTITUTE(R_input!$B37,"[",""))</f>
        <v/>
      </c>
      <c r="B37" s="9" t="str">
        <f t="shared" si="0"/>
        <v/>
      </c>
    </row>
    <row r="38" spans="1:2" x14ac:dyDescent="0.3">
      <c r="A38" s="9" t="str">
        <f>IF(R_input!$A38="","",SUBSTITUTE(R_input!$B38,"[",""))</f>
        <v/>
      </c>
      <c r="B38" s="9" t="str">
        <f t="shared" si="0"/>
        <v/>
      </c>
    </row>
    <row r="39" spans="1:2" x14ac:dyDescent="0.3">
      <c r="A39" s="9" t="str">
        <f>IF(R_input!$A39="","",SUBSTITUTE(R_input!$B39,"[",""))</f>
        <v/>
      </c>
      <c r="B39" s="9" t="str">
        <f t="shared" si="0"/>
        <v/>
      </c>
    </row>
    <row r="40" spans="1:2" x14ac:dyDescent="0.3">
      <c r="A40" s="9" t="str">
        <f>IF(R_input!$A40="","",SUBSTITUTE(R_input!$B40,"[",""))</f>
        <v/>
      </c>
      <c r="B40" s="9" t="str">
        <f t="shared" si="0"/>
        <v/>
      </c>
    </row>
    <row r="41" spans="1:2" x14ac:dyDescent="0.3">
      <c r="A41" s="9" t="str">
        <f>IF(R_input!$A41="","",SUBSTITUTE(R_input!$B41,"[",""))</f>
        <v/>
      </c>
      <c r="B41" s="9" t="str">
        <f t="shared" si="0"/>
        <v/>
      </c>
    </row>
    <row r="42" spans="1:2" x14ac:dyDescent="0.3">
      <c r="A42" s="9" t="str">
        <f>IF(R_input!$A42="","",SUBSTITUTE(R_input!$B42,"[",""))</f>
        <v/>
      </c>
      <c r="B42" s="9" t="str">
        <f t="shared" si="0"/>
        <v/>
      </c>
    </row>
    <row r="43" spans="1:2" x14ac:dyDescent="0.3">
      <c r="A43" s="9" t="str">
        <f>IF(R_input!$A43="","",SUBSTITUTE(R_input!$B43,"[",""))</f>
        <v/>
      </c>
      <c r="B43" s="9" t="str">
        <f t="shared" si="0"/>
        <v/>
      </c>
    </row>
    <row r="44" spans="1:2" x14ac:dyDescent="0.3">
      <c r="A44" s="9" t="str">
        <f>IF(R_input!$A44="","",SUBSTITUTE(R_input!$B44,"[",""))</f>
        <v/>
      </c>
      <c r="B44" s="9" t="str">
        <f t="shared" si="0"/>
        <v/>
      </c>
    </row>
    <row r="45" spans="1:2" x14ac:dyDescent="0.3">
      <c r="A45" s="9" t="str">
        <f>IF(R_input!$A45="","",SUBSTITUTE(R_input!$B45,"[",""))</f>
        <v/>
      </c>
      <c r="B45" s="9" t="str">
        <f t="shared" si="0"/>
        <v/>
      </c>
    </row>
    <row r="46" spans="1:2" x14ac:dyDescent="0.3">
      <c r="A46" s="9" t="str">
        <f>IF(R_input!$A46="","",SUBSTITUTE(R_input!$B46,"[",""))</f>
        <v/>
      </c>
      <c r="B46" s="9" t="str">
        <f t="shared" si="0"/>
        <v/>
      </c>
    </row>
    <row r="47" spans="1:2" x14ac:dyDescent="0.3">
      <c r="A47" s="9" t="str">
        <f>IF(R_input!$A47="","",SUBSTITUTE(R_input!$B47,"[",""))</f>
        <v/>
      </c>
      <c r="B47" s="9" t="str">
        <f t="shared" si="0"/>
        <v/>
      </c>
    </row>
    <row r="48" spans="1:2" x14ac:dyDescent="0.3">
      <c r="A48" s="9" t="str">
        <f>IF(R_input!$A48="","",SUBSTITUTE(R_input!$B48,"[",""))</f>
        <v/>
      </c>
      <c r="B48" s="9" t="str">
        <f t="shared" si="0"/>
        <v/>
      </c>
    </row>
    <row r="49" spans="1:2" x14ac:dyDescent="0.3">
      <c r="A49" s="9" t="str">
        <f>IF(R_input!$A49="","",SUBSTITUTE(R_input!$B49,"[",""))</f>
        <v/>
      </c>
      <c r="B49" s="9" t="str">
        <f t="shared" si="0"/>
        <v/>
      </c>
    </row>
    <row r="50" spans="1:2" x14ac:dyDescent="0.3">
      <c r="A50" s="9" t="str">
        <f>IF(R_input!$A50="","",SUBSTITUTE(R_input!$B50,"[",""))</f>
        <v/>
      </c>
      <c r="B50" s="9" t="str">
        <f t="shared" si="0"/>
        <v/>
      </c>
    </row>
    <row r="51" spans="1:2" x14ac:dyDescent="0.3">
      <c r="A51" s="9" t="str">
        <f>IF(R_input!$A51="","",SUBSTITUTE(R_input!$B51,"[",""))</f>
        <v/>
      </c>
      <c r="B51" s="9" t="str">
        <f t="shared" si="0"/>
        <v/>
      </c>
    </row>
    <row r="52" spans="1:2" x14ac:dyDescent="0.3">
      <c r="A52" s="9" t="str">
        <f>IF(R_input!$A52="","",SUBSTITUTE(R_input!$B52,"[",""))</f>
        <v/>
      </c>
      <c r="B52" s="9" t="str">
        <f t="shared" si="0"/>
        <v/>
      </c>
    </row>
    <row r="53" spans="1:2" x14ac:dyDescent="0.3">
      <c r="A53" s="9" t="str">
        <f>IF(R_input!$A53="","",SUBSTITUTE(R_input!$B53,"[",""))</f>
        <v/>
      </c>
      <c r="B53" s="9" t="str">
        <f t="shared" si="0"/>
        <v/>
      </c>
    </row>
    <row r="54" spans="1:2" x14ac:dyDescent="0.3">
      <c r="A54" s="9" t="str">
        <f>IF(R_input!$A54="","",SUBSTITUTE(R_input!$B54,"[",""))</f>
        <v/>
      </c>
      <c r="B54" s="9" t="str">
        <f t="shared" si="0"/>
        <v/>
      </c>
    </row>
    <row r="55" spans="1:2" x14ac:dyDescent="0.3">
      <c r="A55" s="9" t="str">
        <f>IF(R_input!$A55="","",SUBSTITUTE(R_input!$B55,"[",""))</f>
        <v/>
      </c>
      <c r="B55" s="9" t="str">
        <f t="shared" si="0"/>
        <v/>
      </c>
    </row>
    <row r="56" spans="1:2" x14ac:dyDescent="0.3">
      <c r="A56" s="9" t="str">
        <f>IF(R_input!$A56="","",SUBSTITUTE(R_input!$B56,"[",""))</f>
        <v/>
      </c>
      <c r="B56" s="9" t="str">
        <f t="shared" si="0"/>
        <v/>
      </c>
    </row>
    <row r="57" spans="1:2" x14ac:dyDescent="0.3">
      <c r="A57" s="9" t="str">
        <f>IF(R_input!$A57="","",SUBSTITUTE(R_input!$B57,"[",""))</f>
        <v/>
      </c>
      <c r="B57" s="9" t="str">
        <f t="shared" si="0"/>
        <v/>
      </c>
    </row>
    <row r="58" spans="1:2" x14ac:dyDescent="0.3">
      <c r="A58" s="9" t="str">
        <f>IF(R_input!$A58="","",SUBSTITUTE(R_input!$B58,"[",""))</f>
        <v/>
      </c>
      <c r="B58" s="9" t="str">
        <f t="shared" si="0"/>
        <v/>
      </c>
    </row>
    <row r="59" spans="1:2" x14ac:dyDescent="0.3">
      <c r="A59" s="9" t="str">
        <f>IF(R_input!$A59="","",SUBSTITUTE(R_input!$B59,"[",""))</f>
        <v/>
      </c>
      <c r="B59" s="9" t="str">
        <f t="shared" si="0"/>
        <v/>
      </c>
    </row>
    <row r="60" spans="1:2" x14ac:dyDescent="0.3">
      <c r="A60" s="9" t="str">
        <f>IF(R_input!$A60="","",SUBSTITUTE(R_input!$B60,"[",""))</f>
        <v/>
      </c>
      <c r="B60" s="9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53-38FC-438C-92F0-9BD726862A0D}">
  <dimension ref="A1:D60"/>
  <sheetViews>
    <sheetView zoomScale="175" zoomScaleNormal="175" workbookViewId="0">
      <selection activeCell="C17" sqref="C17"/>
    </sheetView>
  </sheetViews>
  <sheetFormatPr defaultRowHeight="14.4" x14ac:dyDescent="0.3"/>
  <cols>
    <col min="1" max="1" width="10.5546875" bestFit="1" customWidth="1"/>
    <col min="2" max="3" width="10.88671875" customWidth="1"/>
    <col min="4" max="4" width="34.21875" bestFit="1" customWidth="1"/>
  </cols>
  <sheetData>
    <row r="1" spans="1:4" x14ac:dyDescent="0.3">
      <c r="A1" t="str">
        <f>REPLACE(M_input!$A1,FIND("d[",M_input!$A1),2,"")</f>
        <v xml:space="preserve">Q]/dt </v>
      </c>
      <c r="B1" t="str">
        <f>TRIM(REPLACE($A1,FIND("]/dt",$A1),4,""))</f>
        <v>Q</v>
      </c>
      <c r="C1" t="str">
        <f>"-"&amp;REPLACE($A1,FIND("]/dt",$A1),4,"t")&amp;"+"</f>
        <v>-Qt +</v>
      </c>
      <c r="D1" t="str">
        <f>$C1&amp;M_input!$B1</f>
        <v>-Qt + -R1 + R4 - R5 - R6 + R7 - R8 - R11</v>
      </c>
    </row>
    <row r="2" spans="1:4" x14ac:dyDescent="0.3">
      <c r="A2" t="str">
        <f>REPLACE(M_input!$A2,FIND("d[",M_input!$A2),2,"")</f>
        <v xml:space="preserve">DH]/dt </v>
      </c>
      <c r="B2" t="str">
        <f t="shared" ref="B2:B60" si="0">TRIM(REPLACE($A2,FIND("]/dt",$A2),4,""))</f>
        <v>DH</v>
      </c>
      <c r="C2" t="str">
        <f t="shared" ref="C2:C60" si="1">"-"&amp;REPLACE($A2,FIND("]/dt",$A2),4,"t")&amp;"+"</f>
        <v>-DHt +</v>
      </c>
      <c r="D2" t="str">
        <f>$C2&amp;M_input!$B2</f>
        <v>-DHt + -R1</v>
      </c>
    </row>
    <row r="3" spans="1:4" x14ac:dyDescent="0.3">
      <c r="A3" t="str">
        <f>REPLACE(M_input!$A3,FIND("d[",M_input!$A3),2,"")</f>
        <v xml:space="preserve">Q_m]/dt </v>
      </c>
      <c r="B3" t="str">
        <f t="shared" si="0"/>
        <v>Q_m</v>
      </c>
      <c r="C3" t="str">
        <f t="shared" si="1"/>
        <v>-Q_mt +</v>
      </c>
      <c r="D3" t="str">
        <f>$C3&amp;M_input!$B3</f>
        <v>-Q_mt + R1 - R2</v>
      </c>
    </row>
    <row r="4" spans="1:4" x14ac:dyDescent="0.3">
      <c r="A4" t="str">
        <f>REPLACE(M_input!$A4,FIND("d[",M_input!$A4),2,"")</f>
        <v xml:space="preserve">DH_p]/dt </v>
      </c>
      <c r="B4" t="str">
        <f t="shared" si="0"/>
        <v>DH_p</v>
      </c>
      <c r="C4" t="str">
        <f t="shared" si="1"/>
        <v>-DH_pt +</v>
      </c>
      <c r="D4" t="str">
        <f>$C4&amp;M_input!$B4</f>
        <v>-DH_pt + R1 - R2</v>
      </c>
    </row>
    <row r="5" spans="1:4" x14ac:dyDescent="0.3">
      <c r="A5" t="str">
        <f>REPLACE(M_input!$A5,FIND("d[",M_input!$A5),2,"")</f>
        <v xml:space="preserve">QH]/dt </v>
      </c>
      <c r="B5" t="str">
        <f t="shared" si="0"/>
        <v>QH</v>
      </c>
      <c r="C5" t="str">
        <f t="shared" si="1"/>
        <v>-QHt +</v>
      </c>
      <c r="D5" t="str">
        <f>$C5&amp;M_input!$B5</f>
        <v>-QHt + R2 - R3 - 2*R4 + 2*R5 + R6</v>
      </c>
    </row>
    <row r="6" spans="1:4" x14ac:dyDescent="0.3">
      <c r="A6" t="str">
        <f>REPLACE(M_input!$A6,FIND("d[",M_input!$A6),2,"")</f>
        <v xml:space="preserve">D]/dt </v>
      </c>
      <c r="B6" t="str">
        <f t="shared" si="0"/>
        <v>D</v>
      </c>
      <c r="C6" t="str">
        <f t="shared" si="1"/>
        <v>-Dt +</v>
      </c>
      <c r="D6" t="str">
        <f>$C6&amp;M_input!$B6</f>
        <v>-Dt + R2 - R3 + R7 - R8 - 2*R10</v>
      </c>
    </row>
    <row r="7" spans="1:4" x14ac:dyDescent="0.3">
      <c r="A7" t="str">
        <f>REPLACE(M_input!$A7,FIND("d[",M_input!$A7),2,"")</f>
        <v xml:space="preserve">QHD]/dt </v>
      </c>
      <c r="B7" t="str">
        <f t="shared" si="0"/>
        <v>QHD</v>
      </c>
      <c r="C7" t="str">
        <f t="shared" si="1"/>
        <v>-QHDt +</v>
      </c>
      <c r="D7" t="str">
        <f>$C7&amp;M_input!$B7</f>
        <v>-QHDt + R3 - R6 - R9</v>
      </c>
    </row>
    <row r="8" spans="1:4" x14ac:dyDescent="0.3">
      <c r="A8" t="str">
        <f>REPLACE(M_input!$A8,FIND("d[",M_input!$A8),2,"")</f>
        <v xml:space="preserve">QHH]/dt </v>
      </c>
      <c r="B8" t="str">
        <f t="shared" si="0"/>
        <v>QHH</v>
      </c>
      <c r="C8" t="str">
        <f t="shared" si="1"/>
        <v>-QHHt +</v>
      </c>
      <c r="D8" t="str">
        <f>$C8&amp;M_input!$B8</f>
        <v>-QHHt + R4 - R5 + R9</v>
      </c>
    </row>
    <row r="9" spans="1:4" x14ac:dyDescent="0.3">
      <c r="A9" t="str">
        <f>REPLACE(M_input!$A9,FIND("d[",M_input!$A9),2,"")</f>
        <v xml:space="preserve">QD]/dt </v>
      </c>
      <c r="B9" t="str">
        <f t="shared" si="0"/>
        <v>QD</v>
      </c>
      <c r="C9" t="str">
        <f t="shared" si="1"/>
        <v>-QDt +</v>
      </c>
      <c r="D9" t="str">
        <f>$C9&amp;M_input!$B9</f>
        <v>-QDt + R6 - R7 + R8</v>
      </c>
    </row>
    <row r="10" spans="1:4" x14ac:dyDescent="0.3">
      <c r="A10" t="str">
        <f>REPLACE(M_input!$A10,FIND("d[",M_input!$A10),2,"")</f>
        <v xml:space="preserve">prod]/dt </v>
      </c>
      <c r="B10" t="str">
        <f t="shared" si="0"/>
        <v>prod</v>
      </c>
      <c r="C10" t="str">
        <f t="shared" si="1"/>
        <v>-prodt +</v>
      </c>
      <c r="D10" t="str">
        <f>$C10&amp;M_input!$B10</f>
        <v>-prodt + R9 + R10 + R11</v>
      </c>
    </row>
    <row r="11" spans="1:4" x14ac:dyDescent="0.3">
      <c r="A11" t="e">
        <f>REPLACE(M_input!$A11,FIND("d[",M_input!$A11),2,"")</f>
        <v>#VALUE!</v>
      </c>
      <c r="B11" t="e">
        <f t="shared" si="0"/>
        <v>#VALUE!</v>
      </c>
      <c r="C11" t="e">
        <f t="shared" si="1"/>
        <v>#VALUE!</v>
      </c>
      <c r="D11" t="e">
        <f>$C11&amp;M_input!$B11</f>
        <v>#VALUE!</v>
      </c>
    </row>
    <row r="12" spans="1:4" x14ac:dyDescent="0.3">
      <c r="A12" t="e">
        <f>REPLACE(M_input!$A12,FIND("d[",M_input!$A12),2,"")</f>
        <v>#VALUE!</v>
      </c>
      <c r="B12" t="e">
        <f t="shared" si="0"/>
        <v>#VALUE!</v>
      </c>
      <c r="C12" t="e">
        <f t="shared" si="1"/>
        <v>#VALUE!</v>
      </c>
      <c r="D12" t="e">
        <f>$C12&amp;M_input!$B12</f>
        <v>#VALUE!</v>
      </c>
    </row>
    <row r="13" spans="1:4" x14ac:dyDescent="0.3">
      <c r="A13" t="e">
        <f>REPLACE(M_input!$A13,FIND("d[",M_input!$A13),2,"")</f>
        <v>#VALUE!</v>
      </c>
      <c r="B13" t="e">
        <f t="shared" si="0"/>
        <v>#VALUE!</v>
      </c>
      <c r="C13" t="e">
        <f t="shared" si="1"/>
        <v>#VALUE!</v>
      </c>
      <c r="D13" t="e">
        <f>$C13&amp;M_input!$B13</f>
        <v>#VALUE!</v>
      </c>
    </row>
    <row r="14" spans="1:4" x14ac:dyDescent="0.3">
      <c r="A14" t="e">
        <f>REPLACE(M_input!$A14,FIND("d[",M_input!$A14),2,"")</f>
        <v>#VALUE!</v>
      </c>
      <c r="B14" t="e">
        <f t="shared" si="0"/>
        <v>#VALUE!</v>
      </c>
      <c r="C14" t="e">
        <f t="shared" si="1"/>
        <v>#VALUE!</v>
      </c>
      <c r="D14" t="e">
        <f>$C14&amp;M_input!$B14</f>
        <v>#VALUE!</v>
      </c>
    </row>
    <row r="15" spans="1:4" x14ac:dyDescent="0.3">
      <c r="A15" t="e">
        <f>REPLACE(M_input!$A15,FIND("d[",M_input!$A15),2,"")</f>
        <v>#VALUE!</v>
      </c>
      <c r="B15" t="e">
        <f t="shared" si="0"/>
        <v>#VALUE!</v>
      </c>
      <c r="C15" t="e">
        <f t="shared" si="1"/>
        <v>#VALUE!</v>
      </c>
      <c r="D15" t="e">
        <f>$C15&amp;M_input!$B15</f>
        <v>#VALUE!</v>
      </c>
    </row>
    <row r="16" spans="1:4" x14ac:dyDescent="0.3">
      <c r="A16" t="e">
        <f>REPLACE(M_input!$A16,FIND("d[",M_input!$A16),2,"")</f>
        <v>#VALUE!</v>
      </c>
      <c r="B16" t="e">
        <f t="shared" si="0"/>
        <v>#VALUE!</v>
      </c>
      <c r="C16" t="e">
        <f t="shared" si="1"/>
        <v>#VALUE!</v>
      </c>
      <c r="D16" t="e">
        <f>$C16&amp;M_input!$B16</f>
        <v>#VALUE!</v>
      </c>
    </row>
    <row r="17" spans="1:4" x14ac:dyDescent="0.3">
      <c r="A17" t="e">
        <f>REPLACE(M_input!$A17,FIND("d[",M_input!$A17),2,"")</f>
        <v>#VALUE!</v>
      </c>
      <c r="B17" t="e">
        <f t="shared" si="0"/>
        <v>#VALUE!</v>
      </c>
      <c r="C17" t="e">
        <f t="shared" si="1"/>
        <v>#VALUE!</v>
      </c>
      <c r="D17" t="e">
        <f>$C17&amp;M_input!$B17</f>
        <v>#VALUE!</v>
      </c>
    </row>
    <row r="18" spans="1:4" x14ac:dyDescent="0.3">
      <c r="A18" t="e">
        <f>REPLACE(M_input!$A18,FIND("d[",M_input!$A18),2,"")</f>
        <v>#VALUE!</v>
      </c>
      <c r="B18" t="e">
        <f t="shared" si="0"/>
        <v>#VALUE!</v>
      </c>
      <c r="C18" t="e">
        <f t="shared" si="1"/>
        <v>#VALUE!</v>
      </c>
      <c r="D18" t="e">
        <f>$C18&amp;M_input!$B18</f>
        <v>#VALUE!</v>
      </c>
    </row>
    <row r="19" spans="1:4" x14ac:dyDescent="0.3">
      <c r="A19" t="e">
        <f>REPLACE(M_input!$A19,FIND("d[",M_input!$A19),2,"")</f>
        <v>#VALUE!</v>
      </c>
      <c r="B19" t="e">
        <f t="shared" si="0"/>
        <v>#VALUE!</v>
      </c>
      <c r="C19" t="e">
        <f t="shared" si="1"/>
        <v>#VALUE!</v>
      </c>
      <c r="D19" t="e">
        <f>$C19&amp;M_input!$B19</f>
        <v>#VALUE!</v>
      </c>
    </row>
    <row r="20" spans="1:4" x14ac:dyDescent="0.3">
      <c r="A20" t="e">
        <f>REPLACE(M_input!$A20,FIND("d[",M_input!$A20),2,"")</f>
        <v>#VALUE!</v>
      </c>
      <c r="B20" t="e">
        <f t="shared" si="0"/>
        <v>#VALUE!</v>
      </c>
      <c r="C20" t="e">
        <f t="shared" si="1"/>
        <v>#VALUE!</v>
      </c>
      <c r="D20" t="e">
        <f>$C20&amp;M_input!$B20</f>
        <v>#VALUE!</v>
      </c>
    </row>
    <row r="21" spans="1:4" x14ac:dyDescent="0.3">
      <c r="A21" t="e">
        <f>REPLACE(M_input!$A21,FIND("d[",M_input!$A21),2,"")</f>
        <v>#VALUE!</v>
      </c>
      <c r="B21" t="e">
        <f t="shared" si="0"/>
        <v>#VALUE!</v>
      </c>
      <c r="C21" t="e">
        <f t="shared" si="1"/>
        <v>#VALUE!</v>
      </c>
      <c r="D21" t="e">
        <f>$C21&amp;M_input!$B21</f>
        <v>#VALUE!</v>
      </c>
    </row>
    <row r="22" spans="1:4" x14ac:dyDescent="0.3">
      <c r="A22" t="e">
        <f>REPLACE(M_input!$A22,FIND("d[",M_input!$A22),2,"")</f>
        <v>#VALUE!</v>
      </c>
      <c r="B22" t="e">
        <f t="shared" si="0"/>
        <v>#VALUE!</v>
      </c>
      <c r="C22" t="e">
        <f t="shared" si="1"/>
        <v>#VALUE!</v>
      </c>
      <c r="D22" t="e">
        <f>$C22&amp;M_input!$B22</f>
        <v>#VALUE!</v>
      </c>
    </row>
    <row r="23" spans="1:4" x14ac:dyDescent="0.3">
      <c r="A23" t="e">
        <f>REPLACE(M_input!$A23,FIND("d[",M_input!$A23),2,"")</f>
        <v>#VALUE!</v>
      </c>
      <c r="B23" t="e">
        <f t="shared" si="0"/>
        <v>#VALUE!</v>
      </c>
      <c r="C23" t="e">
        <f t="shared" si="1"/>
        <v>#VALUE!</v>
      </c>
      <c r="D23" t="e">
        <f>$C23&amp;M_input!$B23</f>
        <v>#VALUE!</v>
      </c>
    </row>
    <row r="24" spans="1:4" x14ac:dyDescent="0.3">
      <c r="A24" t="e">
        <f>REPLACE(M_input!$A24,FIND("d[",M_input!$A24),2,"")</f>
        <v>#VALUE!</v>
      </c>
      <c r="B24" t="e">
        <f t="shared" si="0"/>
        <v>#VALUE!</v>
      </c>
      <c r="C24" t="e">
        <f t="shared" si="1"/>
        <v>#VALUE!</v>
      </c>
      <c r="D24" t="e">
        <f>$C24&amp;M_input!$B24</f>
        <v>#VALUE!</v>
      </c>
    </row>
    <row r="25" spans="1:4" x14ac:dyDescent="0.3">
      <c r="A25" t="e">
        <f>REPLACE(M_input!$A25,FIND("d[",M_input!$A25),2,"")</f>
        <v>#VALUE!</v>
      </c>
      <c r="B25" t="e">
        <f t="shared" si="0"/>
        <v>#VALUE!</v>
      </c>
      <c r="C25" t="e">
        <f t="shared" si="1"/>
        <v>#VALUE!</v>
      </c>
      <c r="D25" t="e">
        <f>$C25&amp;M_input!$B25</f>
        <v>#VALUE!</v>
      </c>
    </row>
    <row r="26" spans="1:4" x14ac:dyDescent="0.3">
      <c r="A26" t="e">
        <f>REPLACE(M_input!$A26,FIND("d[",M_input!$A26),2,"")</f>
        <v>#VALUE!</v>
      </c>
      <c r="B26" t="e">
        <f t="shared" si="0"/>
        <v>#VALUE!</v>
      </c>
      <c r="C26" t="e">
        <f t="shared" si="1"/>
        <v>#VALUE!</v>
      </c>
      <c r="D26" t="e">
        <f>$C26&amp;M_input!$B26</f>
        <v>#VALUE!</v>
      </c>
    </row>
    <row r="27" spans="1:4" x14ac:dyDescent="0.3">
      <c r="A27" t="e">
        <f>REPLACE(M_input!$A27,FIND("d[",M_input!$A27),2,"")</f>
        <v>#VALUE!</v>
      </c>
      <c r="B27" t="e">
        <f t="shared" si="0"/>
        <v>#VALUE!</v>
      </c>
      <c r="C27" t="e">
        <f t="shared" si="1"/>
        <v>#VALUE!</v>
      </c>
      <c r="D27" t="e">
        <f>$C27&amp;M_input!$B27</f>
        <v>#VALUE!</v>
      </c>
    </row>
    <row r="28" spans="1:4" x14ac:dyDescent="0.3">
      <c r="A28" t="e">
        <f>REPLACE(M_input!$A28,FIND("d[",M_input!$A28),2,"")</f>
        <v>#VALUE!</v>
      </c>
      <c r="B28" t="e">
        <f t="shared" si="0"/>
        <v>#VALUE!</v>
      </c>
      <c r="C28" t="e">
        <f t="shared" si="1"/>
        <v>#VALUE!</v>
      </c>
      <c r="D28" t="e">
        <f>$C28&amp;M_input!$B28</f>
        <v>#VALUE!</v>
      </c>
    </row>
    <row r="29" spans="1:4" x14ac:dyDescent="0.3">
      <c r="A29" t="e">
        <f>REPLACE(M_input!$A29,FIND("d[",M_input!$A29),2,"")</f>
        <v>#VALUE!</v>
      </c>
      <c r="B29" t="e">
        <f t="shared" si="0"/>
        <v>#VALUE!</v>
      </c>
      <c r="C29" t="e">
        <f t="shared" si="1"/>
        <v>#VALUE!</v>
      </c>
      <c r="D29" t="e">
        <f>$C29&amp;M_input!$B29</f>
        <v>#VALUE!</v>
      </c>
    </row>
    <row r="30" spans="1:4" x14ac:dyDescent="0.3">
      <c r="A30" t="e">
        <f>REPLACE(M_input!$A30,FIND("d[",M_input!$A30),2,"")</f>
        <v>#VALUE!</v>
      </c>
      <c r="B30" t="e">
        <f t="shared" si="0"/>
        <v>#VALUE!</v>
      </c>
      <c r="C30" t="e">
        <f t="shared" si="1"/>
        <v>#VALUE!</v>
      </c>
      <c r="D30" t="e">
        <f>$C30&amp;M_input!$B30</f>
        <v>#VALUE!</v>
      </c>
    </row>
    <row r="31" spans="1:4" x14ac:dyDescent="0.3">
      <c r="A31" t="e">
        <f>REPLACE(M_input!$A31,FIND("d[",M_input!$A31),2,"")</f>
        <v>#VALUE!</v>
      </c>
      <c r="B31" t="e">
        <f t="shared" si="0"/>
        <v>#VALUE!</v>
      </c>
      <c r="C31" t="e">
        <f t="shared" si="1"/>
        <v>#VALUE!</v>
      </c>
      <c r="D31" t="e">
        <f>$C31&amp;M_input!$B31</f>
        <v>#VALUE!</v>
      </c>
    </row>
    <row r="32" spans="1:4" x14ac:dyDescent="0.3">
      <c r="A32" t="e">
        <f>REPLACE(M_input!$A32,FIND("d[",M_input!$A32),2,"")</f>
        <v>#VALUE!</v>
      </c>
      <c r="B32" t="e">
        <f t="shared" si="0"/>
        <v>#VALUE!</v>
      </c>
      <c r="C32" t="e">
        <f t="shared" si="1"/>
        <v>#VALUE!</v>
      </c>
      <c r="D32" t="e">
        <f>$C32&amp;M_input!$B32</f>
        <v>#VALUE!</v>
      </c>
    </row>
    <row r="33" spans="1:4" x14ac:dyDescent="0.3">
      <c r="A33" t="e">
        <f>REPLACE(M_input!$A33,FIND("d[",M_input!$A33),2,"")</f>
        <v>#VALUE!</v>
      </c>
      <c r="B33" t="e">
        <f t="shared" si="0"/>
        <v>#VALUE!</v>
      </c>
      <c r="C33" t="e">
        <f t="shared" si="1"/>
        <v>#VALUE!</v>
      </c>
      <c r="D33" t="e">
        <f>$C33&amp;M_input!$B33</f>
        <v>#VALUE!</v>
      </c>
    </row>
    <row r="34" spans="1:4" x14ac:dyDescent="0.3">
      <c r="A34" t="e">
        <f>REPLACE(M_input!$A34,FIND("d[",M_input!$A34),2,"")</f>
        <v>#VALUE!</v>
      </c>
      <c r="B34" t="e">
        <f t="shared" si="0"/>
        <v>#VALUE!</v>
      </c>
      <c r="C34" t="e">
        <f t="shared" si="1"/>
        <v>#VALUE!</v>
      </c>
      <c r="D34" t="e">
        <f>$C34&amp;M_input!$B34</f>
        <v>#VALUE!</v>
      </c>
    </row>
    <row r="35" spans="1:4" x14ac:dyDescent="0.3">
      <c r="A35" t="e">
        <f>REPLACE(M_input!$A35,FIND("d[",M_input!$A35),2,"")</f>
        <v>#VALUE!</v>
      </c>
      <c r="B35" t="e">
        <f t="shared" si="0"/>
        <v>#VALUE!</v>
      </c>
      <c r="C35" t="e">
        <f t="shared" si="1"/>
        <v>#VALUE!</v>
      </c>
      <c r="D35" t="e">
        <f>$C35&amp;M_input!$B35</f>
        <v>#VALUE!</v>
      </c>
    </row>
    <row r="36" spans="1:4" x14ac:dyDescent="0.3">
      <c r="A36" t="e">
        <f>REPLACE(M_input!$A36,FIND("d[",M_input!$A36),2,"")</f>
        <v>#VALUE!</v>
      </c>
      <c r="B36" t="e">
        <f t="shared" si="0"/>
        <v>#VALUE!</v>
      </c>
      <c r="C36" t="e">
        <f t="shared" si="1"/>
        <v>#VALUE!</v>
      </c>
      <c r="D36" t="e">
        <f>$C36&amp;M_input!$B36</f>
        <v>#VALUE!</v>
      </c>
    </row>
    <row r="37" spans="1:4" x14ac:dyDescent="0.3">
      <c r="A37" t="e">
        <f>REPLACE(M_input!$A37,FIND("d[",M_input!$A37),2,"")</f>
        <v>#VALUE!</v>
      </c>
      <c r="B37" t="e">
        <f t="shared" si="0"/>
        <v>#VALUE!</v>
      </c>
      <c r="C37" t="e">
        <f t="shared" si="1"/>
        <v>#VALUE!</v>
      </c>
      <c r="D37" t="e">
        <f>$C37&amp;M_input!$B37</f>
        <v>#VALUE!</v>
      </c>
    </row>
    <row r="38" spans="1:4" x14ac:dyDescent="0.3">
      <c r="A38" t="e">
        <f>REPLACE(M_input!$A38,FIND("d[",M_input!$A38),2,"")</f>
        <v>#VALUE!</v>
      </c>
      <c r="B38" t="e">
        <f t="shared" si="0"/>
        <v>#VALUE!</v>
      </c>
      <c r="C38" t="e">
        <f t="shared" si="1"/>
        <v>#VALUE!</v>
      </c>
      <c r="D38" t="e">
        <f>$C38&amp;M_input!$B38</f>
        <v>#VALUE!</v>
      </c>
    </row>
    <row r="39" spans="1:4" x14ac:dyDescent="0.3">
      <c r="A39" t="e">
        <f>REPLACE(M_input!$A39,FIND("d[",M_input!$A39),2,"")</f>
        <v>#VALUE!</v>
      </c>
      <c r="B39" t="e">
        <f t="shared" si="0"/>
        <v>#VALUE!</v>
      </c>
      <c r="C39" t="e">
        <f t="shared" si="1"/>
        <v>#VALUE!</v>
      </c>
      <c r="D39" t="e">
        <f>$C39&amp;M_input!$B39</f>
        <v>#VALUE!</v>
      </c>
    </row>
    <row r="40" spans="1:4" x14ac:dyDescent="0.3">
      <c r="A40" t="e">
        <f>REPLACE(M_input!$A40,FIND("d[",M_input!$A40),2,"")</f>
        <v>#VALUE!</v>
      </c>
      <c r="B40" t="e">
        <f t="shared" si="0"/>
        <v>#VALUE!</v>
      </c>
      <c r="C40" t="e">
        <f t="shared" si="1"/>
        <v>#VALUE!</v>
      </c>
      <c r="D40" t="e">
        <f>$C40&amp;M_input!$B40</f>
        <v>#VALUE!</v>
      </c>
    </row>
    <row r="41" spans="1:4" x14ac:dyDescent="0.3">
      <c r="A41" t="e">
        <f>REPLACE(M_input!$A41,FIND("d[",M_input!$A41),2,"")</f>
        <v>#VALUE!</v>
      </c>
      <c r="B41" t="e">
        <f t="shared" si="0"/>
        <v>#VALUE!</v>
      </c>
      <c r="C41" t="e">
        <f t="shared" si="1"/>
        <v>#VALUE!</v>
      </c>
      <c r="D41" t="e">
        <f>$C41&amp;M_input!$B41</f>
        <v>#VALUE!</v>
      </c>
    </row>
    <row r="42" spans="1:4" x14ac:dyDescent="0.3">
      <c r="A42" t="e">
        <f>REPLACE(M_input!$A42,FIND("d[",M_input!$A42),2,"")</f>
        <v>#VALUE!</v>
      </c>
      <c r="B42" t="e">
        <f t="shared" si="0"/>
        <v>#VALUE!</v>
      </c>
      <c r="C42" t="e">
        <f t="shared" si="1"/>
        <v>#VALUE!</v>
      </c>
      <c r="D42" t="e">
        <f>$C42&amp;M_input!$B42</f>
        <v>#VALUE!</v>
      </c>
    </row>
    <row r="43" spans="1:4" x14ac:dyDescent="0.3">
      <c r="A43" t="e">
        <f>REPLACE(M_input!$A43,FIND("d[",M_input!$A43),2,"")</f>
        <v>#VALUE!</v>
      </c>
      <c r="B43" t="e">
        <f t="shared" si="0"/>
        <v>#VALUE!</v>
      </c>
      <c r="C43" t="e">
        <f t="shared" si="1"/>
        <v>#VALUE!</v>
      </c>
      <c r="D43" t="e">
        <f>$C43&amp;M_input!$B43</f>
        <v>#VALUE!</v>
      </c>
    </row>
    <row r="44" spans="1:4" x14ac:dyDescent="0.3">
      <c r="A44" t="e">
        <f>REPLACE(M_input!$A44,FIND("d[",M_input!$A44),2,"")</f>
        <v>#VALUE!</v>
      </c>
      <c r="B44" t="e">
        <f t="shared" si="0"/>
        <v>#VALUE!</v>
      </c>
      <c r="C44" t="e">
        <f t="shared" si="1"/>
        <v>#VALUE!</v>
      </c>
      <c r="D44" t="e">
        <f>$C44&amp;M_input!$B44</f>
        <v>#VALUE!</v>
      </c>
    </row>
    <row r="45" spans="1:4" x14ac:dyDescent="0.3">
      <c r="A45" t="e">
        <f>REPLACE(M_input!$A45,FIND("d[",M_input!$A45),2,"")</f>
        <v>#VALUE!</v>
      </c>
      <c r="B45" t="e">
        <f t="shared" si="0"/>
        <v>#VALUE!</v>
      </c>
      <c r="C45" t="e">
        <f t="shared" si="1"/>
        <v>#VALUE!</v>
      </c>
      <c r="D45" t="e">
        <f>$C45&amp;M_input!$B45</f>
        <v>#VALUE!</v>
      </c>
    </row>
    <row r="46" spans="1:4" x14ac:dyDescent="0.3">
      <c r="A46" t="e">
        <f>REPLACE(M_input!$A46,FIND("d[",M_input!$A46),2,"")</f>
        <v>#VALUE!</v>
      </c>
      <c r="B46" t="e">
        <f t="shared" si="0"/>
        <v>#VALUE!</v>
      </c>
      <c r="C46" t="e">
        <f t="shared" si="1"/>
        <v>#VALUE!</v>
      </c>
      <c r="D46" t="e">
        <f>$C46&amp;M_input!$B46</f>
        <v>#VALUE!</v>
      </c>
    </row>
    <row r="47" spans="1:4" x14ac:dyDescent="0.3">
      <c r="A47" t="e">
        <f>REPLACE(M_input!$A47,FIND("d[",M_input!$A47),2,"")</f>
        <v>#VALUE!</v>
      </c>
      <c r="B47" t="e">
        <f t="shared" si="0"/>
        <v>#VALUE!</v>
      </c>
      <c r="C47" t="e">
        <f t="shared" si="1"/>
        <v>#VALUE!</v>
      </c>
      <c r="D47" t="e">
        <f>$C47&amp;M_input!$B47</f>
        <v>#VALUE!</v>
      </c>
    </row>
    <row r="48" spans="1:4" x14ac:dyDescent="0.3">
      <c r="A48" t="e">
        <f>REPLACE(M_input!$A48,FIND("d[",M_input!$A48),2,"")</f>
        <v>#VALUE!</v>
      </c>
      <c r="B48" t="e">
        <f t="shared" si="0"/>
        <v>#VALUE!</v>
      </c>
      <c r="C48" t="e">
        <f t="shared" si="1"/>
        <v>#VALUE!</v>
      </c>
      <c r="D48" t="e">
        <f>$C48&amp;M_input!$B48</f>
        <v>#VALUE!</v>
      </c>
    </row>
    <row r="49" spans="1:4" x14ac:dyDescent="0.3">
      <c r="A49" t="e">
        <f>REPLACE(M_input!$A49,FIND("d[",M_input!$A49),2,"")</f>
        <v>#VALUE!</v>
      </c>
      <c r="B49" t="e">
        <f t="shared" si="0"/>
        <v>#VALUE!</v>
      </c>
      <c r="C49" t="e">
        <f t="shared" si="1"/>
        <v>#VALUE!</v>
      </c>
      <c r="D49" t="e">
        <f>$C49&amp;M_input!$B49</f>
        <v>#VALUE!</v>
      </c>
    </row>
    <row r="50" spans="1:4" x14ac:dyDescent="0.3">
      <c r="A50" t="e">
        <f>REPLACE(M_input!$A50,FIND("d[",M_input!$A50),2,"")</f>
        <v>#VALUE!</v>
      </c>
      <c r="B50" t="e">
        <f t="shared" si="0"/>
        <v>#VALUE!</v>
      </c>
      <c r="C50" t="e">
        <f t="shared" si="1"/>
        <v>#VALUE!</v>
      </c>
      <c r="D50" t="e">
        <f>$C50&amp;M_input!$B50</f>
        <v>#VALUE!</v>
      </c>
    </row>
    <row r="51" spans="1:4" x14ac:dyDescent="0.3">
      <c r="A51" t="e">
        <f>REPLACE(M_input!$A51,FIND("d[",M_input!$A51),2,"")</f>
        <v>#VALUE!</v>
      </c>
      <c r="B51" t="e">
        <f t="shared" si="0"/>
        <v>#VALUE!</v>
      </c>
      <c r="C51" t="e">
        <f t="shared" si="1"/>
        <v>#VALUE!</v>
      </c>
      <c r="D51" t="e">
        <f>$C51&amp;M_input!$B51</f>
        <v>#VALUE!</v>
      </c>
    </row>
    <row r="52" spans="1:4" x14ac:dyDescent="0.3">
      <c r="A52" t="e">
        <f>REPLACE(M_input!$A52,FIND("d[",M_input!$A52),2,"")</f>
        <v>#VALUE!</v>
      </c>
      <c r="B52" t="e">
        <f t="shared" si="0"/>
        <v>#VALUE!</v>
      </c>
      <c r="C52" t="e">
        <f t="shared" si="1"/>
        <v>#VALUE!</v>
      </c>
      <c r="D52" t="e">
        <f>$C52&amp;M_input!$B52</f>
        <v>#VALUE!</v>
      </c>
    </row>
    <row r="53" spans="1:4" x14ac:dyDescent="0.3">
      <c r="A53" t="e">
        <f>REPLACE(M_input!$A53,FIND("d[",M_input!$A53),2,"")</f>
        <v>#VALUE!</v>
      </c>
      <c r="B53" t="e">
        <f t="shared" si="0"/>
        <v>#VALUE!</v>
      </c>
      <c r="C53" t="e">
        <f t="shared" si="1"/>
        <v>#VALUE!</v>
      </c>
      <c r="D53" t="e">
        <f>$C53&amp;M_input!$B53</f>
        <v>#VALUE!</v>
      </c>
    </row>
    <row r="54" spans="1:4" x14ac:dyDescent="0.3">
      <c r="A54" t="e">
        <f>REPLACE(M_input!$A54,FIND("d[",M_input!$A54),2,"")</f>
        <v>#VALUE!</v>
      </c>
      <c r="B54" t="e">
        <f t="shared" si="0"/>
        <v>#VALUE!</v>
      </c>
      <c r="C54" t="e">
        <f t="shared" si="1"/>
        <v>#VALUE!</v>
      </c>
      <c r="D54" t="e">
        <f>$C54&amp;M_input!$B54</f>
        <v>#VALUE!</v>
      </c>
    </row>
    <row r="55" spans="1:4" x14ac:dyDescent="0.3">
      <c r="A55" t="e">
        <f>REPLACE(M_input!$A55,FIND("d[",M_input!$A55),2,"")</f>
        <v>#VALUE!</v>
      </c>
      <c r="B55" t="e">
        <f t="shared" si="0"/>
        <v>#VALUE!</v>
      </c>
      <c r="C55" t="e">
        <f t="shared" si="1"/>
        <v>#VALUE!</v>
      </c>
      <c r="D55" t="e">
        <f>$C55&amp;M_input!$B55</f>
        <v>#VALUE!</v>
      </c>
    </row>
    <row r="56" spans="1:4" x14ac:dyDescent="0.3">
      <c r="A56" t="e">
        <f>REPLACE(M_input!$A56,FIND("d[",M_input!$A56),2,"")</f>
        <v>#VALUE!</v>
      </c>
      <c r="B56" t="e">
        <f t="shared" si="0"/>
        <v>#VALUE!</v>
      </c>
      <c r="C56" t="e">
        <f t="shared" si="1"/>
        <v>#VALUE!</v>
      </c>
      <c r="D56" t="e">
        <f>$C56&amp;M_input!$B56</f>
        <v>#VALUE!</v>
      </c>
    </row>
    <row r="57" spans="1:4" x14ac:dyDescent="0.3">
      <c r="A57" t="e">
        <f>REPLACE(M_input!$A57,FIND("d[",M_input!$A57),2,"")</f>
        <v>#VALUE!</v>
      </c>
      <c r="B57" t="e">
        <f t="shared" si="0"/>
        <v>#VALUE!</v>
      </c>
      <c r="C57" t="e">
        <f t="shared" si="1"/>
        <v>#VALUE!</v>
      </c>
      <c r="D57" t="e">
        <f>$C57&amp;M_input!$B57</f>
        <v>#VALUE!</v>
      </c>
    </row>
    <row r="58" spans="1:4" x14ac:dyDescent="0.3">
      <c r="A58" t="e">
        <f>REPLACE(M_input!$A58,FIND("d[",M_input!$A58),2,"")</f>
        <v>#VALUE!</v>
      </c>
      <c r="B58" t="e">
        <f t="shared" si="0"/>
        <v>#VALUE!</v>
      </c>
      <c r="C58" t="e">
        <f t="shared" si="1"/>
        <v>#VALUE!</v>
      </c>
      <c r="D58" t="e">
        <f>$C58&amp;M_input!$B58</f>
        <v>#VALUE!</v>
      </c>
    </row>
    <row r="59" spans="1:4" x14ac:dyDescent="0.3">
      <c r="A59" t="e">
        <f>REPLACE(M_input!$A59,FIND("d[",M_input!$A59),2,"")</f>
        <v>#VALUE!</v>
      </c>
      <c r="B59" t="e">
        <f t="shared" si="0"/>
        <v>#VALUE!</v>
      </c>
      <c r="C59" t="e">
        <f t="shared" si="1"/>
        <v>#VALUE!</v>
      </c>
      <c r="D59" t="e">
        <f>$C59&amp;M_input!$B59</f>
        <v>#VALUE!</v>
      </c>
    </row>
    <row r="60" spans="1:4" x14ac:dyDescent="0.3">
      <c r="A60" t="e">
        <f>REPLACE(M_input!$A60,FIND("d[",M_input!$A60),2,"")</f>
        <v>#VALUE!</v>
      </c>
      <c r="B60" t="e">
        <f t="shared" si="0"/>
        <v>#VALUE!</v>
      </c>
      <c r="C60" t="e">
        <f t="shared" si="1"/>
        <v>#VALUE!</v>
      </c>
      <c r="D60" t="e">
        <f>$C60&amp;M_input!$B60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R_input</vt:lpstr>
      <vt:lpstr>M_input</vt:lpstr>
      <vt:lpstr>R</vt:lpstr>
      <vt:lpstr>M</vt:lpstr>
      <vt:lpstr>C</vt:lpstr>
      <vt:lpstr>C0</vt:lpstr>
      <vt:lpstr>I</vt:lpstr>
      <vt:lpstr>R_convert</vt:lpstr>
      <vt:lpstr>M_convert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2023-02-23T19:56:33Z</dcterms:created>
  <dcterms:modified xsi:type="dcterms:W3CDTF">2023-05-22T13:52:53Z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b9b71119-e78b-4285-b2d2-e1681db01990</vt:lpwstr>
  </property>
</Properties>
</file>